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\"/>
    </mc:Choice>
  </mc:AlternateContent>
  <xr:revisionPtr revIDLastSave="0" documentId="13_ncr:1_{7F8737A3-1963-49C9-A577-58A463C71C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r Updating" sheetId="1" r:id="rId1"/>
    <sheet name="Links" sheetId="5" r:id="rId2"/>
    <sheet name="Beef" sheetId="2" r:id="rId3"/>
    <sheet name="Pork" sheetId="4" r:id="rId4"/>
    <sheet name="Poultry" sheetId="3" r:id="rId5"/>
  </sheets>
  <definedNames>
    <definedName name="_xlnm.Print_Area" localSheetId="2">Beef!$A$1:$M$50</definedName>
  </definedNames>
  <calcPr calcId="191029" calcMode="manual" iterate="1" iterateCount="3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M62" i="1" l="1"/>
  <c r="KN62" i="1" s="1"/>
  <c r="KN69" i="1" l="1"/>
  <c r="KM68" i="1"/>
  <c r="KM66" i="1"/>
  <c r="KN61" i="1"/>
  <c r="KN67" i="1" s="1"/>
  <c r="KN60" i="1"/>
  <c r="KN65" i="1" s="1"/>
  <c r="KN16" i="1"/>
  <c r="KL55" i="1" l="1"/>
  <c r="KL48" i="1"/>
  <c r="KL40" i="1"/>
  <c r="KL68" i="1" l="1"/>
  <c r="KL66" i="1"/>
  <c r="KM65" i="1"/>
  <c r="KM69" i="1"/>
  <c r="KM67" i="1"/>
  <c r="KK55" i="1" l="1"/>
  <c r="KK48" i="1"/>
  <c r="KK40" i="1"/>
  <c r="KL69" i="1" l="1"/>
  <c r="KK68" i="1"/>
  <c r="KL67" i="1"/>
  <c r="KK66" i="1"/>
  <c r="KL65" i="1"/>
  <c r="KJ55" i="1" l="1"/>
  <c r="KJ48" i="1"/>
  <c r="KJ40" i="1"/>
  <c r="KJ68" i="1" l="1"/>
  <c r="KJ66" i="1"/>
  <c r="KK69" i="1"/>
  <c r="KK67" i="1" l="1"/>
  <c r="KK65" i="1"/>
  <c r="KI55" i="1" l="1"/>
  <c r="KI48" i="1"/>
  <c r="KI40" i="1"/>
  <c r="KI68" i="1" l="1"/>
  <c r="KJ67" i="1"/>
  <c r="KI66" i="1"/>
  <c r="KJ65" i="1"/>
  <c r="KH55" i="1" l="1"/>
  <c r="KH48" i="1"/>
  <c r="KH40" i="1"/>
  <c r="KH68" i="1" l="1"/>
  <c r="KH66" i="1"/>
  <c r="KI69" i="1" l="1"/>
  <c r="KJ69" i="1"/>
  <c r="KI67" i="1"/>
  <c r="KI65" i="1" l="1"/>
  <c r="KG55" i="1" l="1"/>
  <c r="KG48" i="1"/>
  <c r="KG40" i="1"/>
  <c r="KG68" i="1" l="1"/>
  <c r="KG66" i="1"/>
  <c r="KH69" i="1"/>
  <c r="KH67" i="1" l="1"/>
  <c r="KH65" i="1"/>
  <c r="KF55" i="1" l="1"/>
  <c r="KF48" i="1"/>
  <c r="KF40" i="1"/>
  <c r="KF68" i="1" l="1"/>
  <c r="KF66" i="1"/>
  <c r="KG65" i="1"/>
  <c r="KG67" i="1"/>
  <c r="KG69" i="1"/>
  <c r="KE55" i="1" l="1"/>
  <c r="KE48" i="1"/>
  <c r="KE40" i="1"/>
  <c r="M258" i="3" l="1"/>
  <c r="L258" i="3"/>
  <c r="K258" i="3"/>
  <c r="J258" i="3"/>
  <c r="I258" i="3"/>
  <c r="H258" i="3"/>
  <c r="G258" i="3"/>
  <c r="F258" i="3"/>
  <c r="E258" i="3"/>
  <c r="D258" i="3"/>
  <c r="C258" i="3"/>
  <c r="B258" i="3"/>
  <c r="C257" i="3"/>
  <c r="B257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M251" i="3"/>
  <c r="M255" i="3" s="1"/>
  <c r="L251" i="3"/>
  <c r="K251" i="3"/>
  <c r="J251" i="3"/>
  <c r="I251" i="3"/>
  <c r="H251" i="3"/>
  <c r="G251" i="3"/>
  <c r="F251" i="3"/>
  <c r="E251" i="3"/>
  <c r="E255" i="3" s="1"/>
  <c r="D251" i="3"/>
  <c r="C251" i="3"/>
  <c r="B251" i="3"/>
  <c r="M250" i="3"/>
  <c r="L250" i="3"/>
  <c r="K250" i="3"/>
  <c r="J250" i="3"/>
  <c r="J255" i="3" s="1"/>
  <c r="I250" i="3"/>
  <c r="I255" i="3" s="1"/>
  <c r="H250" i="3"/>
  <c r="G250" i="3"/>
  <c r="F250" i="3"/>
  <c r="E250" i="3"/>
  <c r="D250" i="3"/>
  <c r="C250" i="3"/>
  <c r="B250" i="3"/>
  <c r="B255" i="3" s="1"/>
  <c r="D255" i="3" l="1"/>
  <c r="L255" i="3"/>
  <c r="G255" i="3"/>
  <c r="F255" i="3"/>
  <c r="H255" i="3"/>
  <c r="C255" i="3"/>
  <c r="K255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M594" i="3"/>
  <c r="M598" i="3" s="1"/>
  <c r="L594" i="3"/>
  <c r="K594" i="3"/>
  <c r="J594" i="3"/>
  <c r="I594" i="3"/>
  <c r="H594" i="3"/>
  <c r="G594" i="3"/>
  <c r="F594" i="3"/>
  <c r="E594" i="3"/>
  <c r="E598" i="3" s="1"/>
  <c r="D594" i="3"/>
  <c r="C594" i="3"/>
  <c r="B594" i="3"/>
  <c r="M593" i="3"/>
  <c r="L593" i="3"/>
  <c r="K593" i="3"/>
  <c r="J593" i="3"/>
  <c r="I593" i="3"/>
  <c r="I598" i="3" s="1"/>
  <c r="H593" i="3"/>
  <c r="G593" i="3"/>
  <c r="F593" i="3"/>
  <c r="E593" i="3"/>
  <c r="D593" i="3"/>
  <c r="C593" i="3"/>
  <c r="B593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B548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B405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M397" i="3"/>
  <c r="L397" i="3"/>
  <c r="K397" i="3"/>
  <c r="J397" i="3"/>
  <c r="I397" i="3"/>
  <c r="H397" i="3"/>
  <c r="G397" i="3"/>
  <c r="F397" i="3"/>
  <c r="E397" i="3"/>
  <c r="D397" i="3"/>
  <c r="C397" i="3"/>
  <c r="M405" i="3"/>
  <c r="L405" i="3"/>
  <c r="K405" i="3"/>
  <c r="J405" i="3"/>
  <c r="I405" i="3"/>
  <c r="H405" i="3"/>
  <c r="G405" i="3"/>
  <c r="F405" i="3"/>
  <c r="E405" i="3"/>
  <c r="D405" i="3"/>
  <c r="C405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B397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M601" i="4"/>
  <c r="L601" i="4"/>
  <c r="K601" i="4"/>
  <c r="J601" i="4"/>
  <c r="I601" i="4"/>
  <c r="H601" i="4"/>
  <c r="G601" i="4"/>
  <c r="F601" i="4"/>
  <c r="E601" i="4"/>
  <c r="D601" i="4"/>
  <c r="C601" i="4"/>
  <c r="B601" i="4"/>
  <c r="M600" i="4"/>
  <c r="L600" i="4"/>
  <c r="K600" i="4"/>
  <c r="J600" i="4"/>
  <c r="I600" i="4"/>
  <c r="H600" i="4"/>
  <c r="G600" i="4"/>
  <c r="F600" i="4"/>
  <c r="E600" i="4"/>
  <c r="D600" i="4"/>
  <c r="C600" i="4"/>
  <c r="B600" i="4"/>
  <c r="M597" i="4"/>
  <c r="L597" i="4"/>
  <c r="K597" i="4"/>
  <c r="J597" i="4"/>
  <c r="I597" i="4"/>
  <c r="H597" i="4"/>
  <c r="G597" i="4"/>
  <c r="F597" i="4"/>
  <c r="E597" i="4"/>
  <c r="D597" i="4"/>
  <c r="C597" i="4"/>
  <c r="B597" i="4"/>
  <c r="M596" i="4"/>
  <c r="L596" i="4"/>
  <c r="K596" i="4"/>
  <c r="J596" i="4"/>
  <c r="I596" i="4"/>
  <c r="H596" i="4"/>
  <c r="G596" i="4"/>
  <c r="F596" i="4"/>
  <c r="E596" i="4"/>
  <c r="D596" i="4"/>
  <c r="C596" i="4"/>
  <c r="B596" i="4"/>
  <c r="M595" i="4"/>
  <c r="L595" i="4"/>
  <c r="K595" i="4"/>
  <c r="J595" i="4"/>
  <c r="I595" i="4"/>
  <c r="H595" i="4"/>
  <c r="G595" i="4"/>
  <c r="F595" i="4"/>
  <c r="E595" i="4"/>
  <c r="D595" i="4"/>
  <c r="C595" i="4"/>
  <c r="B595" i="4"/>
  <c r="M594" i="4"/>
  <c r="L594" i="4"/>
  <c r="K594" i="4"/>
  <c r="J594" i="4"/>
  <c r="I594" i="4"/>
  <c r="H594" i="4"/>
  <c r="G594" i="4"/>
  <c r="F594" i="4"/>
  <c r="F598" i="4" s="1"/>
  <c r="E594" i="4"/>
  <c r="D594" i="4"/>
  <c r="C594" i="4"/>
  <c r="B594" i="4"/>
  <c r="M593" i="4"/>
  <c r="M598" i="4" s="1"/>
  <c r="L593" i="4"/>
  <c r="L598" i="4" s="1"/>
  <c r="K593" i="4"/>
  <c r="K598" i="4" s="1"/>
  <c r="J593" i="4"/>
  <c r="J598" i="4" s="1"/>
  <c r="I593" i="4"/>
  <c r="H593" i="4"/>
  <c r="G593" i="4"/>
  <c r="G598" i="4" s="1"/>
  <c r="F593" i="4"/>
  <c r="E593" i="4"/>
  <c r="E598" i="4" s="1"/>
  <c r="D593" i="4"/>
  <c r="D598" i="4" s="1"/>
  <c r="C593" i="4"/>
  <c r="C598" i="4" s="1"/>
  <c r="B593" i="4"/>
  <c r="B598" i="4" s="1"/>
  <c r="M552" i="4"/>
  <c r="L552" i="4"/>
  <c r="K552" i="4"/>
  <c r="J552" i="4"/>
  <c r="I552" i="4"/>
  <c r="H552" i="4"/>
  <c r="G552" i="4"/>
  <c r="F552" i="4"/>
  <c r="E552" i="4"/>
  <c r="D552" i="4"/>
  <c r="C552" i="4"/>
  <c r="B552" i="4"/>
  <c r="M551" i="4"/>
  <c r="L551" i="4"/>
  <c r="K551" i="4"/>
  <c r="J551" i="4"/>
  <c r="I551" i="4"/>
  <c r="H551" i="4"/>
  <c r="G551" i="4"/>
  <c r="F551" i="4"/>
  <c r="E551" i="4"/>
  <c r="D551" i="4"/>
  <c r="C551" i="4"/>
  <c r="B551" i="4"/>
  <c r="M548" i="4"/>
  <c r="L548" i="4"/>
  <c r="K548" i="4"/>
  <c r="J548" i="4"/>
  <c r="I548" i="4"/>
  <c r="H548" i="4"/>
  <c r="G548" i="4"/>
  <c r="F548" i="4"/>
  <c r="E548" i="4"/>
  <c r="D548" i="4"/>
  <c r="C548" i="4"/>
  <c r="B548" i="4"/>
  <c r="M547" i="4"/>
  <c r="L547" i="4"/>
  <c r="K547" i="4"/>
  <c r="J547" i="4"/>
  <c r="I547" i="4"/>
  <c r="H547" i="4"/>
  <c r="G547" i="4"/>
  <c r="F547" i="4"/>
  <c r="E547" i="4"/>
  <c r="D547" i="4"/>
  <c r="C547" i="4"/>
  <c r="B547" i="4"/>
  <c r="M546" i="4"/>
  <c r="L546" i="4"/>
  <c r="K546" i="4"/>
  <c r="J546" i="4"/>
  <c r="I546" i="4"/>
  <c r="H546" i="4"/>
  <c r="G546" i="4"/>
  <c r="F546" i="4"/>
  <c r="E546" i="4"/>
  <c r="D546" i="4"/>
  <c r="C546" i="4"/>
  <c r="B546" i="4"/>
  <c r="M545" i="4"/>
  <c r="L545" i="4"/>
  <c r="K545" i="4"/>
  <c r="J545" i="4"/>
  <c r="I545" i="4"/>
  <c r="H545" i="4"/>
  <c r="G545" i="4"/>
  <c r="F545" i="4"/>
  <c r="E545" i="4"/>
  <c r="D545" i="4"/>
  <c r="C545" i="4"/>
  <c r="B545" i="4"/>
  <c r="M544" i="4"/>
  <c r="M549" i="4" s="1"/>
  <c r="L544" i="4"/>
  <c r="K544" i="4"/>
  <c r="K549" i="4" s="1"/>
  <c r="J544" i="4"/>
  <c r="I544" i="4"/>
  <c r="I549" i="4" s="1"/>
  <c r="H544" i="4"/>
  <c r="H549" i="4" s="1"/>
  <c r="G544" i="4"/>
  <c r="G549" i="4" s="1"/>
  <c r="F544" i="4"/>
  <c r="E544" i="4"/>
  <c r="E549" i="4" s="1"/>
  <c r="D544" i="4"/>
  <c r="C544" i="4"/>
  <c r="C549" i="4" s="1"/>
  <c r="B544" i="4"/>
  <c r="M503" i="4"/>
  <c r="L503" i="4"/>
  <c r="K503" i="4"/>
  <c r="J503" i="4"/>
  <c r="I503" i="4"/>
  <c r="H503" i="4"/>
  <c r="G503" i="4"/>
  <c r="F503" i="4"/>
  <c r="E503" i="4"/>
  <c r="D503" i="4"/>
  <c r="C503" i="4"/>
  <c r="B503" i="4"/>
  <c r="M497" i="4"/>
  <c r="L497" i="4"/>
  <c r="K497" i="4"/>
  <c r="J497" i="4"/>
  <c r="I497" i="4"/>
  <c r="H497" i="4"/>
  <c r="G497" i="4"/>
  <c r="F497" i="4"/>
  <c r="E497" i="4"/>
  <c r="D497" i="4"/>
  <c r="C497" i="4"/>
  <c r="B497" i="4"/>
  <c r="M496" i="4"/>
  <c r="L496" i="4"/>
  <c r="K496" i="4"/>
  <c r="J496" i="4"/>
  <c r="I496" i="4"/>
  <c r="H496" i="4"/>
  <c r="G496" i="4"/>
  <c r="F496" i="4"/>
  <c r="E496" i="4"/>
  <c r="D496" i="4"/>
  <c r="C496" i="4"/>
  <c r="B496" i="4"/>
  <c r="M495" i="4"/>
  <c r="L495" i="4"/>
  <c r="K495" i="4"/>
  <c r="J495" i="4"/>
  <c r="I495" i="4"/>
  <c r="H495" i="4"/>
  <c r="G495" i="4"/>
  <c r="F495" i="4"/>
  <c r="E495" i="4"/>
  <c r="D495" i="4"/>
  <c r="C495" i="4"/>
  <c r="B495" i="4"/>
  <c r="M454" i="4"/>
  <c r="L454" i="4"/>
  <c r="K454" i="4"/>
  <c r="J454" i="4"/>
  <c r="I454" i="4"/>
  <c r="H454" i="4"/>
  <c r="G454" i="4"/>
  <c r="F454" i="4"/>
  <c r="E454" i="4"/>
  <c r="D454" i="4"/>
  <c r="C454" i="4"/>
  <c r="B454" i="4"/>
  <c r="M453" i="4"/>
  <c r="L453" i="4"/>
  <c r="K453" i="4"/>
  <c r="J453" i="4"/>
  <c r="I453" i="4"/>
  <c r="H453" i="4"/>
  <c r="G453" i="4"/>
  <c r="F453" i="4"/>
  <c r="E453" i="4"/>
  <c r="D453" i="4"/>
  <c r="C453" i="4"/>
  <c r="B453" i="4"/>
  <c r="M450" i="4"/>
  <c r="L450" i="4"/>
  <c r="K450" i="4"/>
  <c r="J450" i="4"/>
  <c r="I450" i="4"/>
  <c r="H450" i="4"/>
  <c r="G450" i="4"/>
  <c r="F450" i="4"/>
  <c r="E450" i="4"/>
  <c r="D450" i="4"/>
  <c r="C450" i="4"/>
  <c r="B450" i="4"/>
  <c r="M449" i="4"/>
  <c r="L449" i="4"/>
  <c r="K449" i="4"/>
  <c r="J449" i="4"/>
  <c r="I449" i="4"/>
  <c r="H449" i="4"/>
  <c r="G449" i="4"/>
  <c r="F449" i="4"/>
  <c r="E449" i="4"/>
  <c r="D449" i="4"/>
  <c r="C449" i="4"/>
  <c r="B449" i="4"/>
  <c r="M448" i="4"/>
  <c r="L448" i="4"/>
  <c r="K448" i="4"/>
  <c r="J448" i="4"/>
  <c r="I448" i="4"/>
  <c r="H448" i="4"/>
  <c r="G448" i="4"/>
  <c r="F448" i="4"/>
  <c r="E448" i="4"/>
  <c r="D448" i="4"/>
  <c r="C448" i="4"/>
  <c r="B448" i="4"/>
  <c r="M447" i="4"/>
  <c r="L447" i="4"/>
  <c r="K447" i="4"/>
  <c r="J447" i="4"/>
  <c r="I447" i="4"/>
  <c r="H447" i="4"/>
  <c r="G447" i="4"/>
  <c r="F447" i="4"/>
  <c r="E447" i="4"/>
  <c r="D447" i="4"/>
  <c r="C447" i="4"/>
  <c r="B447" i="4"/>
  <c r="M446" i="4"/>
  <c r="M451" i="4" s="1"/>
  <c r="L446" i="4"/>
  <c r="K446" i="4"/>
  <c r="K451" i="4" s="1"/>
  <c r="J446" i="4"/>
  <c r="I446" i="4"/>
  <c r="I451" i="4" s="1"/>
  <c r="H446" i="4"/>
  <c r="H451" i="4" s="1"/>
  <c r="G446" i="4"/>
  <c r="G451" i="4" s="1"/>
  <c r="F446" i="4"/>
  <c r="E446" i="4"/>
  <c r="E451" i="4" s="1"/>
  <c r="D446" i="4"/>
  <c r="C446" i="4"/>
  <c r="C451" i="4" s="1"/>
  <c r="B446" i="4"/>
  <c r="M405" i="4"/>
  <c r="L405" i="4"/>
  <c r="K405" i="4"/>
  <c r="J405" i="4"/>
  <c r="I405" i="4"/>
  <c r="H405" i="4"/>
  <c r="G405" i="4"/>
  <c r="F405" i="4"/>
  <c r="E405" i="4"/>
  <c r="D405" i="4"/>
  <c r="C405" i="4"/>
  <c r="B405" i="4"/>
  <c r="M404" i="4"/>
  <c r="L404" i="4"/>
  <c r="K404" i="4"/>
  <c r="J404" i="4"/>
  <c r="I404" i="4"/>
  <c r="H404" i="4"/>
  <c r="G404" i="4"/>
  <c r="F404" i="4"/>
  <c r="E404" i="4"/>
  <c r="D404" i="4"/>
  <c r="C404" i="4"/>
  <c r="B404" i="4"/>
  <c r="M401" i="4"/>
  <c r="L401" i="4"/>
  <c r="K401" i="4"/>
  <c r="J401" i="4"/>
  <c r="I401" i="4"/>
  <c r="H401" i="4"/>
  <c r="G401" i="4"/>
  <c r="F401" i="4"/>
  <c r="E401" i="4"/>
  <c r="D401" i="4"/>
  <c r="C401" i="4"/>
  <c r="B401" i="4"/>
  <c r="M400" i="4"/>
  <c r="L400" i="4"/>
  <c r="K400" i="4"/>
  <c r="J400" i="4"/>
  <c r="I400" i="4"/>
  <c r="H400" i="4"/>
  <c r="G400" i="4"/>
  <c r="F400" i="4"/>
  <c r="E400" i="4"/>
  <c r="D400" i="4"/>
  <c r="C400" i="4"/>
  <c r="B400" i="4"/>
  <c r="M399" i="4"/>
  <c r="L399" i="4"/>
  <c r="K399" i="4"/>
  <c r="J399" i="4"/>
  <c r="I399" i="4"/>
  <c r="H399" i="4"/>
  <c r="G399" i="4"/>
  <c r="F399" i="4"/>
  <c r="E399" i="4"/>
  <c r="D399" i="4"/>
  <c r="C399" i="4"/>
  <c r="B399" i="4"/>
  <c r="M398" i="4"/>
  <c r="L398" i="4"/>
  <c r="K398" i="4"/>
  <c r="J398" i="4"/>
  <c r="I398" i="4"/>
  <c r="H398" i="4"/>
  <c r="G398" i="4"/>
  <c r="G402" i="4" s="1"/>
  <c r="F398" i="4"/>
  <c r="E398" i="4"/>
  <c r="D398" i="4"/>
  <c r="C398" i="4"/>
  <c r="B398" i="4"/>
  <c r="M397" i="4"/>
  <c r="L397" i="4"/>
  <c r="K397" i="4"/>
  <c r="K402" i="4" s="1"/>
  <c r="J397" i="4"/>
  <c r="I397" i="4"/>
  <c r="H397" i="4"/>
  <c r="G397" i="4"/>
  <c r="F397" i="4"/>
  <c r="E397" i="4"/>
  <c r="D397" i="4"/>
  <c r="C397" i="4"/>
  <c r="C402" i="4" s="1"/>
  <c r="B397" i="4"/>
  <c r="M356" i="4"/>
  <c r="L356" i="4"/>
  <c r="K356" i="4"/>
  <c r="J356" i="4"/>
  <c r="I356" i="4"/>
  <c r="H356" i="4"/>
  <c r="G356" i="4"/>
  <c r="F356" i="4"/>
  <c r="E356" i="4"/>
  <c r="D356" i="4"/>
  <c r="C356" i="4"/>
  <c r="B356" i="4"/>
  <c r="M355" i="4"/>
  <c r="L355" i="4"/>
  <c r="K355" i="4"/>
  <c r="J355" i="4"/>
  <c r="I355" i="4"/>
  <c r="H355" i="4"/>
  <c r="G355" i="4"/>
  <c r="F355" i="4"/>
  <c r="E355" i="4"/>
  <c r="D355" i="4"/>
  <c r="C355" i="4"/>
  <c r="B355" i="4"/>
  <c r="M352" i="4"/>
  <c r="L352" i="4"/>
  <c r="K352" i="4"/>
  <c r="J352" i="4"/>
  <c r="I352" i="4"/>
  <c r="H352" i="4"/>
  <c r="G352" i="4"/>
  <c r="F352" i="4"/>
  <c r="E352" i="4"/>
  <c r="D352" i="4"/>
  <c r="C352" i="4"/>
  <c r="B352" i="4"/>
  <c r="M351" i="4"/>
  <c r="L351" i="4"/>
  <c r="K351" i="4"/>
  <c r="J351" i="4"/>
  <c r="I351" i="4"/>
  <c r="H351" i="4"/>
  <c r="G351" i="4"/>
  <c r="F351" i="4"/>
  <c r="E351" i="4"/>
  <c r="D351" i="4"/>
  <c r="C351" i="4"/>
  <c r="B351" i="4"/>
  <c r="M350" i="4"/>
  <c r="L350" i="4"/>
  <c r="K350" i="4"/>
  <c r="J350" i="4"/>
  <c r="I350" i="4"/>
  <c r="H350" i="4"/>
  <c r="G350" i="4"/>
  <c r="F350" i="4"/>
  <c r="E350" i="4"/>
  <c r="D350" i="4"/>
  <c r="C350" i="4"/>
  <c r="B350" i="4"/>
  <c r="M349" i="4"/>
  <c r="L349" i="4"/>
  <c r="K349" i="4"/>
  <c r="J349" i="4"/>
  <c r="I349" i="4"/>
  <c r="H349" i="4"/>
  <c r="G349" i="4"/>
  <c r="F349" i="4"/>
  <c r="E349" i="4"/>
  <c r="D349" i="4"/>
  <c r="C349" i="4"/>
  <c r="B349" i="4"/>
  <c r="M348" i="4"/>
  <c r="L348" i="4"/>
  <c r="K348" i="4"/>
  <c r="J348" i="4"/>
  <c r="I348" i="4"/>
  <c r="H348" i="4"/>
  <c r="G348" i="4"/>
  <c r="G353" i="4" s="1"/>
  <c r="F348" i="4"/>
  <c r="E348" i="4"/>
  <c r="D348" i="4"/>
  <c r="C348" i="4"/>
  <c r="B348" i="4"/>
  <c r="M307" i="4"/>
  <c r="L307" i="4"/>
  <c r="K307" i="4"/>
  <c r="J307" i="4"/>
  <c r="I307" i="4"/>
  <c r="H307" i="4"/>
  <c r="G307" i="4"/>
  <c r="F307" i="4"/>
  <c r="E307" i="4"/>
  <c r="D307" i="4"/>
  <c r="C307" i="4"/>
  <c r="B307" i="4"/>
  <c r="M306" i="4"/>
  <c r="L306" i="4"/>
  <c r="K306" i="4"/>
  <c r="J306" i="4"/>
  <c r="I306" i="4"/>
  <c r="H306" i="4"/>
  <c r="G306" i="4"/>
  <c r="F306" i="4"/>
  <c r="E306" i="4"/>
  <c r="D306" i="4"/>
  <c r="C306" i="4"/>
  <c r="B306" i="4"/>
  <c r="M303" i="4"/>
  <c r="L303" i="4"/>
  <c r="K303" i="4"/>
  <c r="J303" i="4"/>
  <c r="I303" i="4"/>
  <c r="H303" i="4"/>
  <c r="G303" i="4"/>
  <c r="F303" i="4"/>
  <c r="E303" i="4"/>
  <c r="D303" i="4"/>
  <c r="C303" i="4"/>
  <c r="B303" i="4"/>
  <c r="M302" i="4"/>
  <c r="L302" i="4"/>
  <c r="K302" i="4"/>
  <c r="J302" i="4"/>
  <c r="I302" i="4"/>
  <c r="H302" i="4"/>
  <c r="G302" i="4"/>
  <c r="F302" i="4"/>
  <c r="E302" i="4"/>
  <c r="D302" i="4"/>
  <c r="C302" i="4"/>
  <c r="B302" i="4"/>
  <c r="M301" i="4"/>
  <c r="L301" i="4"/>
  <c r="K301" i="4"/>
  <c r="J301" i="4"/>
  <c r="I301" i="4"/>
  <c r="H301" i="4"/>
  <c r="G301" i="4"/>
  <c r="F301" i="4"/>
  <c r="E301" i="4"/>
  <c r="D301" i="4"/>
  <c r="C301" i="4"/>
  <c r="B301" i="4"/>
  <c r="M300" i="4"/>
  <c r="L300" i="4"/>
  <c r="K300" i="4"/>
  <c r="J300" i="4"/>
  <c r="I300" i="4"/>
  <c r="H300" i="4"/>
  <c r="G300" i="4"/>
  <c r="F300" i="4"/>
  <c r="E300" i="4"/>
  <c r="D300" i="4"/>
  <c r="C300" i="4"/>
  <c r="B300" i="4"/>
  <c r="M299" i="4"/>
  <c r="L299" i="4"/>
  <c r="K299" i="4"/>
  <c r="K304" i="4" s="1"/>
  <c r="J299" i="4"/>
  <c r="I299" i="4"/>
  <c r="H299" i="4"/>
  <c r="G299" i="4"/>
  <c r="F299" i="4"/>
  <c r="E299" i="4"/>
  <c r="D299" i="4"/>
  <c r="C299" i="4"/>
  <c r="C304" i="4" s="1"/>
  <c r="B299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M250" i="4"/>
  <c r="L250" i="4"/>
  <c r="K250" i="4"/>
  <c r="J250" i="4"/>
  <c r="I250" i="4"/>
  <c r="H250" i="4"/>
  <c r="G250" i="4"/>
  <c r="G255" i="4" s="1"/>
  <c r="F250" i="4"/>
  <c r="E250" i="4"/>
  <c r="D250" i="4"/>
  <c r="C250" i="4"/>
  <c r="B250" i="4"/>
  <c r="K353" i="3" l="1"/>
  <c r="G500" i="3"/>
  <c r="C353" i="3"/>
  <c r="G598" i="3"/>
  <c r="H500" i="3"/>
  <c r="H598" i="3"/>
  <c r="D598" i="3"/>
  <c r="B500" i="3"/>
  <c r="J500" i="3"/>
  <c r="B598" i="3"/>
  <c r="J598" i="3"/>
  <c r="F598" i="3"/>
  <c r="L598" i="3"/>
  <c r="C598" i="3"/>
  <c r="K598" i="3"/>
  <c r="I451" i="3"/>
  <c r="E451" i="3"/>
  <c r="M451" i="3"/>
  <c r="E500" i="3"/>
  <c r="M500" i="3"/>
  <c r="B549" i="3"/>
  <c r="I500" i="3"/>
  <c r="F500" i="3"/>
  <c r="G451" i="3"/>
  <c r="C451" i="3"/>
  <c r="K451" i="3"/>
  <c r="C500" i="3"/>
  <c r="K500" i="3"/>
  <c r="D500" i="3"/>
  <c r="L500" i="3"/>
  <c r="J402" i="3"/>
  <c r="L451" i="3"/>
  <c r="F402" i="3"/>
  <c r="H451" i="3"/>
  <c r="B353" i="3"/>
  <c r="J353" i="3"/>
  <c r="C402" i="3"/>
  <c r="B451" i="3"/>
  <c r="J451" i="3"/>
  <c r="F451" i="3"/>
  <c r="D451" i="3"/>
  <c r="G402" i="3"/>
  <c r="D353" i="3"/>
  <c r="L353" i="3"/>
  <c r="E402" i="3"/>
  <c r="M402" i="3"/>
  <c r="F353" i="3"/>
  <c r="I402" i="3"/>
  <c r="K402" i="3"/>
  <c r="D402" i="3"/>
  <c r="L402" i="3"/>
  <c r="H353" i="3"/>
  <c r="H402" i="3"/>
  <c r="G353" i="3"/>
  <c r="E353" i="3"/>
  <c r="M353" i="3"/>
  <c r="B402" i="3"/>
  <c r="I353" i="3"/>
  <c r="D549" i="4"/>
  <c r="L549" i="4"/>
  <c r="H598" i="4"/>
  <c r="I598" i="4"/>
  <c r="B549" i="4"/>
  <c r="J549" i="4"/>
  <c r="F549" i="4"/>
  <c r="D451" i="4"/>
  <c r="H402" i="4"/>
  <c r="L451" i="4"/>
  <c r="F402" i="4"/>
  <c r="B451" i="4"/>
  <c r="J451" i="4"/>
  <c r="F451" i="4"/>
  <c r="B402" i="4"/>
  <c r="J402" i="4"/>
  <c r="I402" i="4"/>
  <c r="E402" i="4"/>
  <c r="M402" i="4"/>
  <c r="D304" i="4"/>
  <c r="L304" i="4"/>
  <c r="H353" i="4"/>
  <c r="D353" i="4"/>
  <c r="L353" i="4"/>
  <c r="D402" i="4"/>
  <c r="L402" i="4"/>
  <c r="I353" i="4"/>
  <c r="E353" i="4"/>
  <c r="M353" i="4"/>
  <c r="B353" i="4"/>
  <c r="J353" i="4"/>
  <c r="F353" i="4"/>
  <c r="K255" i="4"/>
  <c r="G304" i="4"/>
  <c r="C353" i="4"/>
  <c r="C255" i="4"/>
  <c r="K353" i="4"/>
  <c r="L255" i="4"/>
  <c r="D255" i="4"/>
  <c r="H304" i="4"/>
  <c r="E304" i="4"/>
  <c r="F255" i="4"/>
  <c r="B304" i="4"/>
  <c r="J304" i="4"/>
  <c r="F304" i="4"/>
  <c r="I304" i="4"/>
  <c r="M304" i="4"/>
  <c r="H255" i="4"/>
  <c r="E255" i="4"/>
  <c r="B255" i="4"/>
  <c r="J255" i="4"/>
  <c r="I255" i="4"/>
  <c r="M255" i="4"/>
  <c r="M650" i="2"/>
  <c r="L650" i="2"/>
  <c r="K650" i="2"/>
  <c r="J650" i="2"/>
  <c r="I650" i="2"/>
  <c r="H650" i="2"/>
  <c r="G650" i="2"/>
  <c r="F650" i="2"/>
  <c r="E650" i="2"/>
  <c r="D650" i="2"/>
  <c r="C650" i="2"/>
  <c r="B650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M643" i="2"/>
  <c r="M647" i="2" s="1"/>
  <c r="L643" i="2"/>
  <c r="K643" i="2"/>
  <c r="J643" i="2"/>
  <c r="I643" i="2"/>
  <c r="H643" i="2"/>
  <c r="H647" i="2" s="1"/>
  <c r="G643" i="2"/>
  <c r="G647" i="2" s="1"/>
  <c r="F643" i="2"/>
  <c r="E643" i="2"/>
  <c r="E647" i="2" s="1"/>
  <c r="D643" i="2"/>
  <c r="C643" i="2"/>
  <c r="B643" i="2"/>
  <c r="M642" i="2"/>
  <c r="L642" i="2"/>
  <c r="L647" i="2" s="1"/>
  <c r="K642" i="2"/>
  <c r="K647" i="2" s="1"/>
  <c r="J642" i="2"/>
  <c r="J647" i="2" s="1"/>
  <c r="I642" i="2"/>
  <c r="I647" i="2" s="1"/>
  <c r="H642" i="2"/>
  <c r="G642" i="2"/>
  <c r="F642" i="2"/>
  <c r="E642" i="2"/>
  <c r="D642" i="2"/>
  <c r="D647" i="2" s="1"/>
  <c r="C642" i="2"/>
  <c r="C647" i="2" s="1"/>
  <c r="B642" i="2"/>
  <c r="B647" i="2" s="1"/>
  <c r="M601" i="2"/>
  <c r="L601" i="2"/>
  <c r="K601" i="2"/>
  <c r="J601" i="2"/>
  <c r="I601" i="2"/>
  <c r="H601" i="2"/>
  <c r="G601" i="2"/>
  <c r="F601" i="2"/>
  <c r="E601" i="2"/>
  <c r="D601" i="2"/>
  <c r="C601" i="2"/>
  <c r="B601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M593" i="2"/>
  <c r="L593" i="2"/>
  <c r="K593" i="2"/>
  <c r="J593" i="2"/>
  <c r="I593" i="2"/>
  <c r="H593" i="2"/>
  <c r="H598" i="2" s="1"/>
  <c r="G593" i="2"/>
  <c r="F593" i="2"/>
  <c r="E593" i="2"/>
  <c r="D593" i="2"/>
  <c r="C593" i="2"/>
  <c r="B593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M495" i="2"/>
  <c r="L495" i="2"/>
  <c r="K495" i="2"/>
  <c r="J495" i="2"/>
  <c r="I495" i="2"/>
  <c r="H495" i="2"/>
  <c r="G495" i="2"/>
  <c r="F495" i="2"/>
  <c r="F500" i="2" s="1"/>
  <c r="E495" i="2"/>
  <c r="D495" i="2"/>
  <c r="C495" i="2"/>
  <c r="B495" i="2"/>
  <c r="B500" i="2" s="1"/>
  <c r="M454" i="2"/>
  <c r="L454" i="2"/>
  <c r="K454" i="2"/>
  <c r="J454" i="2"/>
  <c r="I454" i="2"/>
  <c r="H454" i="2"/>
  <c r="G454" i="2"/>
  <c r="F454" i="2"/>
  <c r="E454" i="2"/>
  <c r="D454" i="2"/>
  <c r="C454" i="2"/>
  <c r="B454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M446" i="2"/>
  <c r="L446" i="2"/>
  <c r="K446" i="2"/>
  <c r="J446" i="2"/>
  <c r="I446" i="2"/>
  <c r="H446" i="2"/>
  <c r="G446" i="2"/>
  <c r="F446" i="2"/>
  <c r="F451" i="2" s="1"/>
  <c r="E446" i="2"/>
  <c r="D446" i="2"/>
  <c r="C446" i="2"/>
  <c r="B446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B402" i="2" s="1"/>
  <c r="M356" i="2"/>
  <c r="L356" i="2"/>
  <c r="K356" i="2"/>
  <c r="J356" i="2"/>
  <c r="I356" i="2"/>
  <c r="H356" i="2"/>
  <c r="G356" i="2"/>
  <c r="F356" i="2"/>
  <c r="E356" i="2"/>
  <c r="D356" i="2"/>
  <c r="C356" i="2"/>
  <c r="B356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B451" i="2" l="1"/>
  <c r="J451" i="2"/>
  <c r="H304" i="2"/>
  <c r="L353" i="2"/>
  <c r="H402" i="2"/>
  <c r="D451" i="2"/>
  <c r="L451" i="2"/>
  <c r="H500" i="2"/>
  <c r="D353" i="2"/>
  <c r="J402" i="2"/>
  <c r="B598" i="2"/>
  <c r="J598" i="2"/>
  <c r="F647" i="2"/>
  <c r="F598" i="2"/>
  <c r="I402" i="2"/>
  <c r="E451" i="2"/>
  <c r="M451" i="2"/>
  <c r="I451" i="2"/>
  <c r="I500" i="2"/>
  <c r="I598" i="2"/>
  <c r="E598" i="2"/>
  <c r="M598" i="2"/>
  <c r="C598" i="2"/>
  <c r="K598" i="2"/>
  <c r="G598" i="2"/>
  <c r="D598" i="2"/>
  <c r="L598" i="2"/>
  <c r="J500" i="2"/>
  <c r="L500" i="2"/>
  <c r="H353" i="2"/>
  <c r="I353" i="2"/>
  <c r="E500" i="2"/>
  <c r="M500" i="2"/>
  <c r="D402" i="2"/>
  <c r="H451" i="2"/>
  <c r="D500" i="2"/>
  <c r="C500" i="2"/>
  <c r="K500" i="2"/>
  <c r="G500" i="2"/>
  <c r="G304" i="2"/>
  <c r="C353" i="2"/>
  <c r="K353" i="2"/>
  <c r="G402" i="2"/>
  <c r="C451" i="2"/>
  <c r="K451" i="2"/>
  <c r="G451" i="2"/>
  <c r="F402" i="2"/>
  <c r="K304" i="2"/>
  <c r="G353" i="2"/>
  <c r="C402" i="2"/>
  <c r="K402" i="2"/>
  <c r="C304" i="2"/>
  <c r="L402" i="2"/>
  <c r="E353" i="2"/>
  <c r="M353" i="2"/>
  <c r="E402" i="2"/>
  <c r="M402" i="2"/>
  <c r="B353" i="2"/>
  <c r="J353" i="2"/>
  <c r="F353" i="2"/>
  <c r="D304" i="2"/>
  <c r="L304" i="2"/>
  <c r="I304" i="2"/>
  <c r="E304" i="2"/>
  <c r="M304" i="2"/>
  <c r="B304" i="2"/>
  <c r="J304" i="2"/>
  <c r="F304" i="2"/>
  <c r="KF69" i="1"/>
  <c r="KE68" i="1"/>
  <c r="KE66" i="1"/>
  <c r="KF67" i="1"/>
  <c r="KF65" i="1"/>
  <c r="KD55" i="1" l="1"/>
  <c r="M551" i="3" s="1"/>
  <c r="KD48" i="1"/>
  <c r="M502" i="4" s="1"/>
  <c r="KD40" i="1"/>
  <c r="M551" i="2" s="1"/>
  <c r="M307" i="3" l="1"/>
  <c r="L307" i="3"/>
  <c r="K307" i="3"/>
  <c r="J307" i="3"/>
  <c r="I307" i="3"/>
  <c r="H307" i="3"/>
  <c r="G307" i="3"/>
  <c r="F307" i="3"/>
  <c r="E307" i="3"/>
  <c r="D307" i="3"/>
  <c r="C307" i="3"/>
  <c r="B307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M299" i="3"/>
  <c r="L299" i="3"/>
  <c r="K299" i="3"/>
  <c r="J299" i="3"/>
  <c r="I299" i="3"/>
  <c r="H299" i="3"/>
  <c r="G299" i="3"/>
  <c r="G304" i="3" s="1"/>
  <c r="F299" i="3"/>
  <c r="F304" i="3" s="1"/>
  <c r="E299" i="3"/>
  <c r="D299" i="3"/>
  <c r="C299" i="3"/>
  <c r="B29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M201" i="3"/>
  <c r="L201" i="3"/>
  <c r="K201" i="3"/>
  <c r="J201" i="3"/>
  <c r="I201" i="3"/>
  <c r="H201" i="3"/>
  <c r="G201" i="3"/>
  <c r="F201" i="3"/>
  <c r="E201" i="3"/>
  <c r="D201" i="3"/>
  <c r="C201" i="3"/>
  <c r="C206" i="3" s="1"/>
  <c r="B201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M62" i="3"/>
  <c r="L62" i="3"/>
  <c r="K62" i="3"/>
  <c r="J62" i="3"/>
  <c r="I62" i="3"/>
  <c r="H62" i="3"/>
  <c r="G62" i="3"/>
  <c r="F62" i="3"/>
  <c r="E62" i="3"/>
  <c r="D62" i="3"/>
  <c r="C62" i="3"/>
  <c r="B62" i="3"/>
  <c r="M61" i="3"/>
  <c r="L61" i="3"/>
  <c r="K61" i="3"/>
  <c r="J61" i="3"/>
  <c r="I61" i="3"/>
  <c r="H61" i="3"/>
  <c r="G61" i="3"/>
  <c r="F61" i="3"/>
  <c r="E61" i="3"/>
  <c r="D61" i="3"/>
  <c r="C61" i="3"/>
  <c r="B61" i="3"/>
  <c r="M58" i="3"/>
  <c r="L58" i="3"/>
  <c r="K58" i="3"/>
  <c r="J58" i="3"/>
  <c r="I58" i="3"/>
  <c r="H58" i="3"/>
  <c r="G58" i="3"/>
  <c r="F58" i="3"/>
  <c r="E58" i="3"/>
  <c r="D58" i="3"/>
  <c r="C58" i="3"/>
  <c r="B58" i="3"/>
  <c r="M57" i="3"/>
  <c r="L57" i="3"/>
  <c r="K57" i="3"/>
  <c r="J57" i="3"/>
  <c r="I57" i="3"/>
  <c r="H57" i="3"/>
  <c r="G57" i="3"/>
  <c r="F57" i="3"/>
  <c r="E57" i="3"/>
  <c r="D57" i="3"/>
  <c r="C57" i="3"/>
  <c r="B57" i="3"/>
  <c r="M56" i="3"/>
  <c r="L56" i="3"/>
  <c r="K56" i="3"/>
  <c r="J56" i="3"/>
  <c r="I56" i="3"/>
  <c r="H56" i="3"/>
  <c r="G56" i="3"/>
  <c r="F56" i="3"/>
  <c r="E56" i="3"/>
  <c r="D56" i="3"/>
  <c r="C56" i="3"/>
  <c r="B56" i="3"/>
  <c r="M55" i="3"/>
  <c r="L55" i="3"/>
  <c r="K55" i="3"/>
  <c r="J55" i="3"/>
  <c r="I55" i="3"/>
  <c r="H55" i="3"/>
  <c r="G55" i="3"/>
  <c r="F55" i="3"/>
  <c r="E55" i="3"/>
  <c r="D55" i="3"/>
  <c r="C55" i="3"/>
  <c r="B55" i="3"/>
  <c r="M54" i="3"/>
  <c r="L54" i="3"/>
  <c r="K54" i="3"/>
  <c r="J54" i="3"/>
  <c r="I54" i="3"/>
  <c r="H54" i="3"/>
  <c r="G54" i="3"/>
  <c r="F54" i="3"/>
  <c r="E54" i="3"/>
  <c r="D54" i="3"/>
  <c r="C54" i="3"/>
  <c r="B5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748" i="4"/>
  <c r="L748" i="4"/>
  <c r="K748" i="4"/>
  <c r="J748" i="4"/>
  <c r="I748" i="4"/>
  <c r="H748" i="4"/>
  <c r="G748" i="4"/>
  <c r="F748" i="4"/>
  <c r="E748" i="4"/>
  <c r="D748" i="4"/>
  <c r="C748" i="4"/>
  <c r="B748" i="4"/>
  <c r="H747" i="4"/>
  <c r="G747" i="4"/>
  <c r="F747" i="4"/>
  <c r="E747" i="4"/>
  <c r="D747" i="4"/>
  <c r="C747" i="4"/>
  <c r="B747" i="4"/>
  <c r="M744" i="4"/>
  <c r="L744" i="4"/>
  <c r="K744" i="4"/>
  <c r="J744" i="4"/>
  <c r="I744" i="4"/>
  <c r="H744" i="4"/>
  <c r="G744" i="4"/>
  <c r="F744" i="4"/>
  <c r="E744" i="4"/>
  <c r="D744" i="4"/>
  <c r="C744" i="4"/>
  <c r="B744" i="4"/>
  <c r="M743" i="4"/>
  <c r="L743" i="4"/>
  <c r="K743" i="4"/>
  <c r="J743" i="4"/>
  <c r="I743" i="4"/>
  <c r="H743" i="4"/>
  <c r="G743" i="4"/>
  <c r="F743" i="4"/>
  <c r="E743" i="4"/>
  <c r="D743" i="4"/>
  <c r="C743" i="4"/>
  <c r="B743" i="4"/>
  <c r="M742" i="4"/>
  <c r="L742" i="4"/>
  <c r="K742" i="4"/>
  <c r="J742" i="4"/>
  <c r="I742" i="4"/>
  <c r="H742" i="4"/>
  <c r="G742" i="4"/>
  <c r="F742" i="4"/>
  <c r="E742" i="4"/>
  <c r="D742" i="4"/>
  <c r="C742" i="4"/>
  <c r="B742" i="4"/>
  <c r="M741" i="4"/>
  <c r="L741" i="4"/>
  <c r="K741" i="4"/>
  <c r="J741" i="4"/>
  <c r="I741" i="4"/>
  <c r="H741" i="4"/>
  <c r="G741" i="4"/>
  <c r="F741" i="4"/>
  <c r="F745" i="4" s="1"/>
  <c r="E741" i="4"/>
  <c r="D741" i="4"/>
  <c r="C741" i="4"/>
  <c r="B741" i="4"/>
  <c r="M740" i="4"/>
  <c r="L740" i="4"/>
  <c r="K740" i="4"/>
  <c r="J740" i="4"/>
  <c r="J745" i="4" s="1"/>
  <c r="I740" i="4"/>
  <c r="H740" i="4"/>
  <c r="G740" i="4"/>
  <c r="F740" i="4"/>
  <c r="E740" i="4"/>
  <c r="D740" i="4"/>
  <c r="C740" i="4"/>
  <c r="B740" i="4"/>
  <c r="M699" i="4"/>
  <c r="L699" i="4"/>
  <c r="K699" i="4"/>
  <c r="J699" i="4"/>
  <c r="I699" i="4"/>
  <c r="H699" i="4"/>
  <c r="G699" i="4"/>
  <c r="F699" i="4"/>
  <c r="E699" i="4"/>
  <c r="D699" i="4"/>
  <c r="C699" i="4"/>
  <c r="M695" i="4"/>
  <c r="L695" i="4"/>
  <c r="K695" i="4"/>
  <c r="J695" i="4"/>
  <c r="I695" i="4"/>
  <c r="H695" i="4"/>
  <c r="G695" i="4"/>
  <c r="F695" i="4"/>
  <c r="E695" i="4"/>
  <c r="D695" i="4"/>
  <c r="C695" i="4"/>
  <c r="B695" i="4"/>
  <c r="M694" i="4"/>
  <c r="L694" i="4"/>
  <c r="K694" i="4"/>
  <c r="J694" i="4"/>
  <c r="I694" i="4"/>
  <c r="H694" i="4"/>
  <c r="G694" i="4"/>
  <c r="F694" i="4"/>
  <c r="E694" i="4"/>
  <c r="D694" i="4"/>
  <c r="C694" i="4"/>
  <c r="B694" i="4"/>
  <c r="M693" i="4"/>
  <c r="L693" i="4"/>
  <c r="K693" i="4"/>
  <c r="J693" i="4"/>
  <c r="I693" i="4"/>
  <c r="H693" i="4"/>
  <c r="G693" i="4"/>
  <c r="F693" i="4"/>
  <c r="E693" i="4"/>
  <c r="D693" i="4"/>
  <c r="C693" i="4"/>
  <c r="B693" i="4"/>
  <c r="M692" i="4"/>
  <c r="L692" i="4"/>
  <c r="K692" i="4"/>
  <c r="J692" i="4"/>
  <c r="I692" i="4"/>
  <c r="H692" i="4"/>
  <c r="G692" i="4"/>
  <c r="F692" i="4"/>
  <c r="E692" i="4"/>
  <c r="D692" i="4"/>
  <c r="C692" i="4"/>
  <c r="B692" i="4"/>
  <c r="M691" i="4"/>
  <c r="L691" i="4"/>
  <c r="K691" i="4"/>
  <c r="J691" i="4"/>
  <c r="I691" i="4"/>
  <c r="I696" i="4" s="1"/>
  <c r="H691" i="4"/>
  <c r="H696" i="4" s="1"/>
  <c r="G691" i="4"/>
  <c r="F691" i="4"/>
  <c r="E691" i="4"/>
  <c r="D691" i="4"/>
  <c r="C691" i="4"/>
  <c r="B691" i="4"/>
  <c r="M650" i="4"/>
  <c r="L650" i="4"/>
  <c r="K650" i="4"/>
  <c r="J650" i="4"/>
  <c r="I650" i="4"/>
  <c r="H650" i="4"/>
  <c r="G650" i="4"/>
  <c r="F650" i="4"/>
  <c r="E650" i="4"/>
  <c r="D650" i="4"/>
  <c r="C650" i="4"/>
  <c r="B650" i="4"/>
  <c r="M649" i="4"/>
  <c r="L649" i="4"/>
  <c r="K649" i="4"/>
  <c r="J649" i="4"/>
  <c r="I649" i="4"/>
  <c r="H649" i="4"/>
  <c r="G649" i="4"/>
  <c r="F649" i="4"/>
  <c r="E649" i="4"/>
  <c r="D649" i="4"/>
  <c r="C649" i="4"/>
  <c r="B649" i="4"/>
  <c r="M646" i="4"/>
  <c r="L646" i="4"/>
  <c r="K646" i="4"/>
  <c r="J646" i="4"/>
  <c r="I646" i="4"/>
  <c r="H646" i="4"/>
  <c r="G646" i="4"/>
  <c r="F646" i="4"/>
  <c r="E646" i="4"/>
  <c r="D646" i="4"/>
  <c r="C646" i="4"/>
  <c r="B646" i="4"/>
  <c r="M645" i="4"/>
  <c r="L645" i="4"/>
  <c r="K645" i="4"/>
  <c r="J645" i="4"/>
  <c r="I645" i="4"/>
  <c r="H645" i="4"/>
  <c r="G645" i="4"/>
  <c r="F645" i="4"/>
  <c r="E645" i="4"/>
  <c r="D645" i="4"/>
  <c r="C645" i="4"/>
  <c r="B645" i="4"/>
  <c r="M644" i="4"/>
  <c r="L644" i="4"/>
  <c r="K644" i="4"/>
  <c r="J644" i="4"/>
  <c r="I644" i="4"/>
  <c r="H644" i="4"/>
  <c r="G644" i="4"/>
  <c r="F644" i="4"/>
  <c r="E644" i="4"/>
  <c r="D644" i="4"/>
  <c r="C644" i="4"/>
  <c r="B644" i="4"/>
  <c r="M643" i="4"/>
  <c r="L643" i="4"/>
  <c r="K643" i="4"/>
  <c r="J643" i="4"/>
  <c r="I643" i="4"/>
  <c r="H643" i="4"/>
  <c r="G643" i="4"/>
  <c r="F643" i="4"/>
  <c r="E643" i="4"/>
  <c r="D643" i="4"/>
  <c r="C643" i="4"/>
  <c r="B643" i="4"/>
  <c r="M642" i="4"/>
  <c r="M647" i="4" s="1"/>
  <c r="L642" i="4"/>
  <c r="K642" i="4"/>
  <c r="J642" i="4"/>
  <c r="I642" i="4"/>
  <c r="H642" i="4"/>
  <c r="G642" i="4"/>
  <c r="F642" i="4"/>
  <c r="E642" i="4"/>
  <c r="E647" i="4" s="1"/>
  <c r="D642" i="4"/>
  <c r="C642" i="4"/>
  <c r="B642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M201" i="4"/>
  <c r="L201" i="4"/>
  <c r="K201" i="4"/>
  <c r="J201" i="4"/>
  <c r="I201" i="4"/>
  <c r="H201" i="4"/>
  <c r="H206" i="4" s="1"/>
  <c r="G201" i="4"/>
  <c r="F201" i="4"/>
  <c r="E201" i="4"/>
  <c r="D201" i="4"/>
  <c r="C201" i="4"/>
  <c r="B201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M152" i="4"/>
  <c r="M157" i="4" s="1"/>
  <c r="L152" i="4"/>
  <c r="L157" i="4" s="1"/>
  <c r="K152" i="4"/>
  <c r="J152" i="4"/>
  <c r="I152" i="4"/>
  <c r="H152" i="4"/>
  <c r="G152" i="4"/>
  <c r="F152" i="4"/>
  <c r="E152" i="4"/>
  <c r="E157" i="4" s="1"/>
  <c r="D152" i="4"/>
  <c r="D157" i="4" s="1"/>
  <c r="C152" i="4"/>
  <c r="B152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M104" i="4"/>
  <c r="L104" i="4"/>
  <c r="K104" i="4"/>
  <c r="J104" i="4"/>
  <c r="I104" i="4"/>
  <c r="H104" i="4"/>
  <c r="G104" i="4"/>
  <c r="F104" i="4"/>
  <c r="E104" i="4"/>
  <c r="E108" i="4" s="1"/>
  <c r="D104" i="4"/>
  <c r="C104" i="4"/>
  <c r="B104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M62" i="4"/>
  <c r="L62" i="4"/>
  <c r="K62" i="4"/>
  <c r="J62" i="4"/>
  <c r="I62" i="4"/>
  <c r="H62" i="4"/>
  <c r="G62" i="4"/>
  <c r="F62" i="4"/>
  <c r="E62" i="4"/>
  <c r="D62" i="4"/>
  <c r="C62" i="4"/>
  <c r="B62" i="4"/>
  <c r="M61" i="4"/>
  <c r="L61" i="4"/>
  <c r="K61" i="4"/>
  <c r="J61" i="4"/>
  <c r="I61" i="4"/>
  <c r="H61" i="4"/>
  <c r="G61" i="4"/>
  <c r="F61" i="4"/>
  <c r="E61" i="4"/>
  <c r="D61" i="4"/>
  <c r="C61" i="4"/>
  <c r="B61" i="4"/>
  <c r="M58" i="4"/>
  <c r="L58" i="4"/>
  <c r="K58" i="4"/>
  <c r="J58" i="4"/>
  <c r="I58" i="4"/>
  <c r="H58" i="4"/>
  <c r="G58" i="4"/>
  <c r="F58" i="4"/>
  <c r="E58" i="4"/>
  <c r="D58" i="4"/>
  <c r="C58" i="4"/>
  <c r="B58" i="4"/>
  <c r="M57" i="4"/>
  <c r="L57" i="4"/>
  <c r="K57" i="4"/>
  <c r="J57" i="4"/>
  <c r="I57" i="4"/>
  <c r="H57" i="4"/>
  <c r="G57" i="4"/>
  <c r="F57" i="4"/>
  <c r="E57" i="4"/>
  <c r="D57" i="4"/>
  <c r="C57" i="4"/>
  <c r="B57" i="4"/>
  <c r="M56" i="4"/>
  <c r="L56" i="4"/>
  <c r="K56" i="4"/>
  <c r="J56" i="4"/>
  <c r="I56" i="4"/>
  <c r="H56" i="4"/>
  <c r="G56" i="4"/>
  <c r="F56" i="4"/>
  <c r="E56" i="4"/>
  <c r="D56" i="4"/>
  <c r="C56" i="4"/>
  <c r="B56" i="4"/>
  <c r="M55" i="4"/>
  <c r="L55" i="4"/>
  <c r="K55" i="4"/>
  <c r="J55" i="4"/>
  <c r="I55" i="4"/>
  <c r="H55" i="4"/>
  <c r="G55" i="4"/>
  <c r="F55" i="4"/>
  <c r="E55" i="4"/>
  <c r="D55" i="4"/>
  <c r="C55" i="4"/>
  <c r="B55" i="4"/>
  <c r="M54" i="4"/>
  <c r="L54" i="4"/>
  <c r="K54" i="4"/>
  <c r="J54" i="4"/>
  <c r="I54" i="4"/>
  <c r="H54" i="4"/>
  <c r="G54" i="4"/>
  <c r="F54" i="4"/>
  <c r="E54" i="4"/>
  <c r="D54" i="4"/>
  <c r="C54" i="4"/>
  <c r="B5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9" i="4"/>
  <c r="L9" i="4"/>
  <c r="K9" i="4"/>
  <c r="J9" i="4"/>
  <c r="I9" i="4"/>
  <c r="H9" i="4"/>
  <c r="G9" i="4"/>
  <c r="F9" i="4"/>
  <c r="E9" i="4"/>
  <c r="D9" i="4"/>
  <c r="C9" i="4"/>
  <c r="B9" i="4"/>
  <c r="M8" i="4"/>
  <c r="L8" i="4"/>
  <c r="K8" i="4"/>
  <c r="J8" i="4"/>
  <c r="I8" i="4"/>
  <c r="H8" i="4"/>
  <c r="G8" i="4"/>
  <c r="F8" i="4"/>
  <c r="E8" i="4"/>
  <c r="D8" i="4"/>
  <c r="C8" i="4"/>
  <c r="B8" i="4"/>
  <c r="M7" i="4"/>
  <c r="L7" i="4"/>
  <c r="K7" i="4"/>
  <c r="J7" i="4"/>
  <c r="I7" i="4"/>
  <c r="H7" i="4"/>
  <c r="G7" i="4"/>
  <c r="F7" i="4"/>
  <c r="E7" i="4"/>
  <c r="D7" i="4"/>
  <c r="C7" i="4"/>
  <c r="B7" i="4"/>
  <c r="M6" i="4"/>
  <c r="L6" i="4"/>
  <c r="K6" i="4"/>
  <c r="J6" i="4"/>
  <c r="I6" i="4"/>
  <c r="H6" i="4"/>
  <c r="G6" i="4"/>
  <c r="F6" i="4"/>
  <c r="E6" i="4"/>
  <c r="D6" i="4"/>
  <c r="C6" i="4"/>
  <c r="B6" i="4"/>
  <c r="M5" i="4"/>
  <c r="L5" i="4"/>
  <c r="K5" i="4"/>
  <c r="J5" i="4"/>
  <c r="I5" i="4"/>
  <c r="I10" i="4" s="1"/>
  <c r="H5" i="4"/>
  <c r="G5" i="4"/>
  <c r="F5" i="4"/>
  <c r="E5" i="4"/>
  <c r="D5" i="4"/>
  <c r="C5" i="4"/>
  <c r="B5" i="4"/>
  <c r="M895" i="2"/>
  <c r="L895" i="2"/>
  <c r="K895" i="2"/>
  <c r="J895" i="2"/>
  <c r="I895" i="2"/>
  <c r="H895" i="2"/>
  <c r="G895" i="2"/>
  <c r="F895" i="2"/>
  <c r="E895" i="2"/>
  <c r="D895" i="2"/>
  <c r="C895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H845" i="2"/>
  <c r="G845" i="2"/>
  <c r="E845" i="2"/>
  <c r="D845" i="2"/>
  <c r="C845" i="2"/>
  <c r="B845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M797" i="2"/>
  <c r="L797" i="2"/>
  <c r="K797" i="2"/>
  <c r="J797" i="2"/>
  <c r="I797" i="2"/>
  <c r="H797" i="2"/>
  <c r="G797" i="2"/>
  <c r="F797" i="2"/>
  <c r="E797" i="2"/>
  <c r="D797" i="2"/>
  <c r="C797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M747" i="2"/>
  <c r="L747" i="2"/>
  <c r="K747" i="2"/>
  <c r="J747" i="2"/>
  <c r="I747" i="2"/>
  <c r="H747" i="2"/>
  <c r="G747" i="2"/>
  <c r="E747" i="2"/>
  <c r="D747" i="2"/>
  <c r="C747" i="2"/>
  <c r="B747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E59" i="3" l="1"/>
  <c r="M59" i="3"/>
  <c r="I108" i="3"/>
  <c r="E157" i="3"/>
  <c r="M157" i="3"/>
  <c r="E304" i="3"/>
  <c r="M304" i="3"/>
  <c r="L10" i="3"/>
  <c r="H59" i="3"/>
  <c r="D108" i="3"/>
  <c r="H157" i="3"/>
  <c r="L206" i="3"/>
  <c r="D10" i="3"/>
  <c r="I59" i="3"/>
  <c r="I157" i="3"/>
  <c r="E206" i="3"/>
  <c r="M206" i="3"/>
  <c r="I304" i="3"/>
  <c r="E108" i="3"/>
  <c r="I206" i="3"/>
  <c r="D206" i="3"/>
  <c r="H304" i="3"/>
  <c r="B304" i="3"/>
  <c r="D157" i="3"/>
  <c r="L157" i="3"/>
  <c r="H206" i="3"/>
  <c r="D304" i="3"/>
  <c r="L304" i="3"/>
  <c r="B745" i="4"/>
  <c r="H108" i="4"/>
  <c r="H745" i="4"/>
  <c r="E10" i="4"/>
  <c r="D745" i="4"/>
  <c r="L745" i="4"/>
  <c r="D206" i="4"/>
  <c r="L206" i="4"/>
  <c r="D696" i="4"/>
  <c r="L696" i="4"/>
  <c r="E745" i="4"/>
  <c r="M745" i="4"/>
  <c r="I745" i="4"/>
  <c r="G843" i="2"/>
  <c r="C843" i="2"/>
  <c r="K843" i="2"/>
  <c r="F745" i="2"/>
  <c r="C794" i="2"/>
  <c r="D843" i="2"/>
  <c r="E794" i="2"/>
  <c r="B255" i="2"/>
  <c r="J255" i="2"/>
  <c r="F255" i="2"/>
  <c r="F696" i="2"/>
  <c r="B696" i="2"/>
  <c r="B745" i="2"/>
  <c r="J745" i="2"/>
  <c r="G794" i="2"/>
  <c r="B843" i="2"/>
  <c r="J843" i="2"/>
  <c r="K206" i="3"/>
  <c r="L843" i="2"/>
  <c r="H843" i="2"/>
  <c r="M108" i="3"/>
  <c r="J304" i="3"/>
  <c r="C157" i="4"/>
  <c r="K157" i="4"/>
  <c r="G206" i="4"/>
  <c r="C647" i="4"/>
  <c r="K647" i="4"/>
  <c r="G696" i="4"/>
  <c r="C745" i="4"/>
  <c r="K745" i="4"/>
  <c r="G745" i="4"/>
  <c r="C59" i="3"/>
  <c r="K59" i="3"/>
  <c r="G108" i="3"/>
  <c r="C157" i="3"/>
  <c r="K157" i="3"/>
  <c r="G157" i="3"/>
  <c r="G206" i="3"/>
  <c r="C304" i="3"/>
  <c r="K304" i="3"/>
  <c r="B206" i="3"/>
  <c r="J206" i="3"/>
  <c r="F206" i="3"/>
  <c r="L108" i="3"/>
  <c r="C10" i="3"/>
  <c r="K10" i="3"/>
  <c r="E10" i="3"/>
  <c r="M10" i="3"/>
  <c r="F10" i="3"/>
  <c r="B59" i="3"/>
  <c r="J59" i="3"/>
  <c r="F59" i="3"/>
  <c r="F108" i="3"/>
  <c r="B157" i="3"/>
  <c r="J157" i="3"/>
  <c r="F157" i="3"/>
  <c r="L59" i="3"/>
  <c r="H108" i="3"/>
  <c r="B108" i="3"/>
  <c r="J108" i="3"/>
  <c r="D59" i="3"/>
  <c r="G59" i="3"/>
  <c r="C108" i="3"/>
  <c r="K108" i="3"/>
  <c r="G10" i="3"/>
  <c r="H10" i="3"/>
  <c r="J10" i="3"/>
  <c r="B10" i="3"/>
  <c r="I10" i="3"/>
  <c r="B206" i="4"/>
  <c r="J206" i="4"/>
  <c r="B696" i="4"/>
  <c r="J696" i="4"/>
  <c r="F696" i="4"/>
  <c r="G647" i="4"/>
  <c r="C696" i="4"/>
  <c r="K696" i="4"/>
  <c r="I157" i="4"/>
  <c r="E206" i="4"/>
  <c r="M206" i="4"/>
  <c r="I647" i="4"/>
  <c r="E696" i="4"/>
  <c r="M696" i="4"/>
  <c r="L108" i="4"/>
  <c r="H647" i="4"/>
  <c r="D108" i="4"/>
  <c r="H157" i="4"/>
  <c r="F206" i="4"/>
  <c r="B647" i="4"/>
  <c r="J647" i="4"/>
  <c r="F647" i="4"/>
  <c r="D647" i="4"/>
  <c r="L647" i="4"/>
  <c r="I206" i="4"/>
  <c r="G108" i="4"/>
  <c r="M59" i="4"/>
  <c r="I108" i="4"/>
  <c r="M108" i="4"/>
  <c r="E59" i="4"/>
  <c r="C10" i="4"/>
  <c r="K10" i="4"/>
  <c r="G10" i="4"/>
  <c r="G59" i="4"/>
  <c r="C59" i="4"/>
  <c r="K59" i="4"/>
  <c r="C108" i="4"/>
  <c r="K108" i="4"/>
  <c r="G157" i="4"/>
  <c r="C206" i="4"/>
  <c r="K206" i="4"/>
  <c r="B157" i="4"/>
  <c r="J157" i="4"/>
  <c r="F157" i="4"/>
  <c r="M10" i="4"/>
  <c r="B10" i="4"/>
  <c r="J10" i="4"/>
  <c r="F10" i="4"/>
  <c r="F59" i="4"/>
  <c r="B108" i="4"/>
  <c r="J108" i="4"/>
  <c r="F108" i="4"/>
  <c r="L10" i="4"/>
  <c r="D59" i="4"/>
  <c r="D10" i="4"/>
  <c r="L59" i="4"/>
  <c r="I59" i="4"/>
  <c r="B59" i="4"/>
  <c r="J59" i="4"/>
  <c r="H59" i="4"/>
  <c r="H10" i="4"/>
  <c r="K794" i="2"/>
  <c r="J696" i="2"/>
  <c r="I843" i="2"/>
  <c r="E843" i="2"/>
  <c r="M843" i="2"/>
  <c r="F843" i="2"/>
  <c r="I794" i="2"/>
  <c r="G745" i="2"/>
  <c r="D794" i="2"/>
  <c r="L794" i="2"/>
  <c r="K59" i="2"/>
  <c r="C157" i="2"/>
  <c r="K255" i="2"/>
  <c r="C59" i="2"/>
  <c r="G206" i="2"/>
  <c r="K745" i="2"/>
  <c r="M794" i="2"/>
  <c r="G10" i="2"/>
  <c r="C255" i="2"/>
  <c r="B794" i="2"/>
  <c r="J794" i="2"/>
  <c r="F794" i="2"/>
  <c r="G108" i="2"/>
  <c r="K157" i="2"/>
  <c r="G696" i="2"/>
  <c r="C745" i="2"/>
  <c r="H794" i="2"/>
  <c r="H745" i="2"/>
  <c r="L745" i="2"/>
  <c r="D745" i="2"/>
  <c r="I745" i="2"/>
  <c r="E745" i="2"/>
  <c r="M745" i="2"/>
  <c r="C696" i="2"/>
  <c r="K696" i="2"/>
  <c r="H206" i="2"/>
  <c r="D255" i="2"/>
  <c r="L255" i="2"/>
  <c r="H696" i="2"/>
  <c r="D696" i="2"/>
  <c r="L696" i="2"/>
  <c r="M255" i="2"/>
  <c r="I696" i="2"/>
  <c r="E696" i="2"/>
  <c r="M696" i="2"/>
  <c r="G59" i="2"/>
  <c r="C108" i="2"/>
  <c r="K108" i="2"/>
  <c r="G157" i="2"/>
  <c r="C206" i="2"/>
  <c r="K206" i="2"/>
  <c r="G255" i="2"/>
  <c r="D157" i="2"/>
  <c r="L157" i="2"/>
  <c r="D206" i="2"/>
  <c r="L206" i="2"/>
  <c r="H255" i="2"/>
  <c r="I59" i="2"/>
  <c r="E108" i="2"/>
  <c r="M108" i="2"/>
  <c r="I157" i="2"/>
  <c r="E157" i="2"/>
  <c r="M157" i="2"/>
  <c r="E206" i="2"/>
  <c r="M206" i="2"/>
  <c r="I255" i="2"/>
  <c r="E255" i="2"/>
  <c r="I206" i="2"/>
  <c r="B206" i="2"/>
  <c r="J206" i="2"/>
  <c r="F206" i="2"/>
  <c r="H157" i="2"/>
  <c r="B157" i="2"/>
  <c r="J157" i="2"/>
  <c r="F157" i="2"/>
  <c r="L108" i="2"/>
  <c r="H10" i="2"/>
  <c r="H108" i="2"/>
  <c r="I10" i="2"/>
  <c r="E10" i="2"/>
  <c r="E59" i="2"/>
  <c r="M59" i="2"/>
  <c r="I108" i="2"/>
  <c r="D59" i="2"/>
  <c r="D108" i="2"/>
  <c r="B108" i="2"/>
  <c r="F108" i="2"/>
  <c r="D10" i="2"/>
  <c r="L59" i="2"/>
  <c r="J108" i="2"/>
  <c r="H59" i="2"/>
  <c r="B59" i="2"/>
  <c r="J59" i="2"/>
  <c r="F59" i="2"/>
  <c r="C10" i="2"/>
  <c r="K10" i="2"/>
  <c r="L10" i="2"/>
  <c r="M10" i="2"/>
  <c r="J10" i="2"/>
  <c r="F10" i="2"/>
  <c r="B10" i="2"/>
  <c r="KE67" i="1"/>
  <c r="B699" i="4" s="1"/>
  <c r="KE69" i="1"/>
  <c r="B895" i="2" s="1"/>
  <c r="KD68" i="1"/>
  <c r="M747" i="4" s="1"/>
  <c r="KD66" i="1"/>
  <c r="M845" i="2" s="1"/>
  <c r="KE65" i="1"/>
  <c r="B797" i="2" s="1"/>
  <c r="KC55" i="1" l="1"/>
  <c r="L551" i="3" s="1"/>
  <c r="KC48" i="1"/>
  <c r="L502" i="4" s="1"/>
  <c r="KC40" i="1"/>
  <c r="L551" i="2" s="1"/>
  <c r="KD69" i="1" l="1"/>
  <c r="M894" i="2" s="1"/>
  <c r="KC68" i="1"/>
  <c r="L747" i="4" s="1"/>
  <c r="KC66" i="1"/>
  <c r="L845" i="2" s="1"/>
  <c r="KD67" i="1" l="1"/>
  <c r="M698" i="4" s="1"/>
  <c r="KD65" i="1"/>
  <c r="M796" i="2" s="1"/>
  <c r="KB55" i="1" l="1"/>
  <c r="K551" i="3" s="1"/>
  <c r="KB48" i="1"/>
  <c r="K502" i="4" s="1"/>
  <c r="KB40" i="1"/>
  <c r="K551" i="2" s="1"/>
  <c r="KB68" i="1" l="1"/>
  <c r="K747" i="4" s="1"/>
  <c r="KC67" i="1"/>
  <c r="L698" i="4" s="1"/>
  <c r="KB66" i="1"/>
  <c r="K845" i="2" s="1"/>
  <c r="KC65" i="1"/>
  <c r="L796" i="2" s="1"/>
  <c r="KC69" i="1" l="1"/>
  <c r="L894" i="2" s="1"/>
  <c r="KA55" i="1" l="1"/>
  <c r="J551" i="3" s="1"/>
  <c r="KA48" i="1"/>
  <c r="J502" i="4" s="1"/>
  <c r="KA40" i="1"/>
  <c r="J551" i="2" s="1"/>
  <c r="KA68" i="1" l="1"/>
  <c r="J747" i="4" s="1"/>
  <c r="KB67" i="1"/>
  <c r="K698" i="4" s="1"/>
  <c r="KA66" i="1"/>
  <c r="J845" i="2" s="1"/>
  <c r="KB65" i="1"/>
  <c r="K796" i="2" s="1"/>
  <c r="KB69" i="1"/>
  <c r="K894" i="2" s="1"/>
  <c r="JZ55" i="1" l="1"/>
  <c r="I551" i="3" s="1"/>
  <c r="JZ48" i="1"/>
  <c r="I502" i="4" s="1"/>
  <c r="JZ40" i="1"/>
  <c r="I551" i="2" s="1"/>
  <c r="KA69" i="1" l="1"/>
  <c r="J894" i="2" s="1"/>
  <c r="JZ68" i="1"/>
  <c r="I747" i="4" s="1"/>
  <c r="JZ66" i="1"/>
  <c r="I845" i="2" s="1"/>
  <c r="KA67" i="1"/>
  <c r="J698" i="4" s="1"/>
  <c r="KA65" i="1"/>
  <c r="J796" i="2" s="1"/>
  <c r="JY55" i="1" l="1"/>
  <c r="H551" i="3" s="1"/>
  <c r="JY48" i="1"/>
  <c r="H502" i="4" s="1"/>
  <c r="JY40" i="1"/>
  <c r="H551" i="2" s="1"/>
  <c r="JZ65" i="1" l="1"/>
  <c r="I796" i="2" s="1"/>
  <c r="JZ67" i="1"/>
  <c r="I698" i="4" s="1"/>
  <c r="JY68" i="1"/>
  <c r="JY66" i="1"/>
  <c r="JZ69" i="1" l="1"/>
  <c r="I894" i="2" s="1"/>
  <c r="JX55" i="1"/>
  <c r="G551" i="3" s="1"/>
  <c r="JX48" i="1"/>
  <c r="G502" i="4" s="1"/>
  <c r="JX40" i="1"/>
  <c r="G551" i="2" s="1"/>
  <c r="JX68" i="1" l="1"/>
  <c r="JX66" i="1"/>
  <c r="JY69" i="1"/>
  <c r="H894" i="2" s="1"/>
  <c r="JY67" i="1"/>
  <c r="H698" i="4" s="1"/>
  <c r="JY65" i="1"/>
  <c r="H796" i="2" s="1"/>
  <c r="JW55" i="1" l="1"/>
  <c r="F551" i="3" s="1"/>
  <c r="JW48" i="1"/>
  <c r="F502" i="4" s="1"/>
  <c r="JW40" i="1"/>
  <c r="F551" i="2" s="1"/>
  <c r="JW68" i="1" l="1"/>
  <c r="JW66" i="1"/>
  <c r="JX69" i="1"/>
  <c r="G894" i="2" s="1"/>
  <c r="JX67" i="1" l="1"/>
  <c r="G698" i="4" s="1"/>
  <c r="JX65" i="1"/>
  <c r="G796" i="2" s="1"/>
  <c r="JV55" i="1" l="1"/>
  <c r="E551" i="3" s="1"/>
  <c r="JV48" i="1"/>
  <c r="E502" i="4" s="1"/>
  <c r="JV40" i="1"/>
  <c r="E551" i="2" s="1"/>
  <c r="JW69" i="1" l="1"/>
  <c r="F894" i="2" s="1"/>
  <c r="JV68" i="1"/>
  <c r="JV66" i="1"/>
  <c r="JW65" i="1"/>
  <c r="JW67" i="1"/>
  <c r="F698" i="4" s="1"/>
  <c r="JU55" i="1" l="1"/>
  <c r="D551" i="3" s="1"/>
  <c r="JU48" i="1"/>
  <c r="D502" i="4" s="1"/>
  <c r="JU40" i="1"/>
  <c r="D551" i="2" s="1"/>
  <c r="JV67" i="1" l="1"/>
  <c r="E698" i="4" s="1"/>
  <c r="JV65" i="1"/>
  <c r="E796" i="2" s="1"/>
  <c r="JU68" i="1"/>
  <c r="JU66" i="1"/>
  <c r="JV69" i="1"/>
  <c r="E894" i="2" s="1"/>
  <c r="JT55" i="1" l="1"/>
  <c r="C551" i="3" s="1"/>
  <c r="JT48" i="1"/>
  <c r="C502" i="4" s="1"/>
  <c r="JT40" i="1"/>
  <c r="C551" i="2" s="1"/>
  <c r="JT68" i="1" l="1"/>
  <c r="JT66" i="1"/>
  <c r="JU67" i="1" l="1"/>
  <c r="D698" i="4" s="1"/>
  <c r="JU65" i="1"/>
  <c r="D796" i="2" s="1"/>
  <c r="JS55" i="1" l="1"/>
  <c r="B551" i="3" s="1"/>
  <c r="JS48" i="1"/>
  <c r="B502" i="4" s="1"/>
  <c r="JS40" i="1"/>
  <c r="B551" i="2" s="1"/>
  <c r="JS68" i="1" l="1"/>
  <c r="JT67" i="1"/>
  <c r="C698" i="4" s="1"/>
  <c r="JS66" i="1"/>
  <c r="JT65" i="1"/>
  <c r="C796" i="2" s="1"/>
  <c r="JT69" i="1" l="1"/>
  <c r="C894" i="2" s="1"/>
  <c r="JU69" i="1"/>
  <c r="D894" i="2" s="1"/>
  <c r="JR55" i="1" l="1"/>
  <c r="M548" i="3" s="1"/>
  <c r="M549" i="3" s="1"/>
  <c r="JR48" i="1"/>
  <c r="M499" i="4" s="1"/>
  <c r="JR40" i="1" l="1"/>
  <c r="M548" i="2" s="1"/>
  <c r="JS69" i="1" l="1"/>
  <c r="B894" i="2" s="1"/>
  <c r="JR68" i="1"/>
  <c r="JR66" i="1"/>
  <c r="JS67" i="1"/>
  <c r="B698" i="4" s="1"/>
  <c r="JS65" i="1"/>
  <c r="B796" i="2" s="1"/>
  <c r="JQ55" i="1" l="1"/>
  <c r="L548" i="3" s="1"/>
  <c r="L549" i="3" s="1"/>
  <c r="JQ48" i="1"/>
  <c r="L499" i="4" s="1"/>
  <c r="JQ40" i="1"/>
  <c r="L548" i="2" s="1"/>
  <c r="JR69" i="1" l="1"/>
  <c r="M891" i="2" s="1"/>
  <c r="M892" i="2" s="1"/>
  <c r="JQ68" i="1"/>
  <c r="JQ66" i="1"/>
  <c r="JR67" i="1"/>
  <c r="JR65" i="1"/>
  <c r="JP55" i="1" l="1"/>
  <c r="K548" i="3" s="1"/>
  <c r="K549" i="3" s="1"/>
  <c r="JP48" i="1"/>
  <c r="K499" i="4" s="1"/>
  <c r="JP40" i="1"/>
  <c r="K548" i="2" s="1"/>
  <c r="JQ69" i="1" l="1"/>
  <c r="L891" i="2" s="1"/>
  <c r="L892" i="2" s="1"/>
  <c r="JP68" i="1"/>
  <c r="JP66" i="1"/>
  <c r="JQ67" i="1" l="1"/>
  <c r="JQ65" i="1"/>
  <c r="JO55" i="1" l="1"/>
  <c r="J548" i="3" s="1"/>
  <c r="J549" i="3" s="1"/>
  <c r="JO48" i="1"/>
  <c r="J499" i="4" s="1"/>
  <c r="JO40" i="1"/>
  <c r="J548" i="2" s="1"/>
  <c r="JO68" i="1" l="1"/>
  <c r="JO66" i="1"/>
  <c r="JP67" i="1"/>
  <c r="JP65" i="1"/>
  <c r="JN55" i="1" l="1"/>
  <c r="I548" i="3" s="1"/>
  <c r="I549" i="3" s="1"/>
  <c r="JN48" i="1"/>
  <c r="I499" i="4" s="1"/>
  <c r="JN40" i="1"/>
  <c r="I548" i="2" s="1"/>
  <c r="JO67" i="1" l="1"/>
  <c r="JN68" i="1"/>
  <c r="JN66" i="1"/>
  <c r="JO65" i="1"/>
  <c r="JM55" i="1" l="1"/>
  <c r="H548" i="3" s="1"/>
  <c r="H549" i="3" s="1"/>
  <c r="JM48" i="1"/>
  <c r="H499" i="4" s="1"/>
  <c r="JM40" i="1"/>
  <c r="H548" i="2" s="1"/>
  <c r="JM68" i="1" l="1"/>
  <c r="JM66" i="1"/>
  <c r="JN69" i="1" l="1"/>
  <c r="I891" i="2" s="1"/>
  <c r="I892" i="2" s="1"/>
  <c r="JN67" i="1"/>
  <c r="JN65" i="1"/>
  <c r="JO69" i="1" l="1"/>
  <c r="J891" i="2" s="1"/>
  <c r="J892" i="2" s="1"/>
  <c r="JP69" i="1"/>
  <c r="K891" i="2" s="1"/>
  <c r="K892" i="2" s="1"/>
  <c r="JL55" i="1"/>
  <c r="G548" i="3" s="1"/>
  <c r="G549" i="3" s="1"/>
  <c r="JL48" i="1"/>
  <c r="G499" i="4" s="1"/>
  <c r="JL40" i="1"/>
  <c r="G548" i="2" s="1"/>
  <c r="JL68" i="1" l="1"/>
  <c r="JL66" i="1"/>
  <c r="JM67" i="1"/>
  <c r="JM65" i="1"/>
  <c r="JM69" i="1"/>
  <c r="H891" i="2" s="1"/>
  <c r="H892" i="2" s="1"/>
  <c r="JK55" i="1" l="1"/>
  <c r="F548" i="3" s="1"/>
  <c r="F549" i="3" s="1"/>
  <c r="JK48" i="1"/>
  <c r="F499" i="4" s="1"/>
  <c r="JK40" i="1"/>
  <c r="F548" i="2" s="1"/>
  <c r="JK68" i="1" l="1"/>
  <c r="JK66" i="1"/>
  <c r="JL67" i="1" l="1"/>
  <c r="JL65" i="1"/>
  <c r="JL69" i="1" l="1"/>
  <c r="G891" i="2" s="1"/>
  <c r="G892" i="2" s="1"/>
  <c r="JJ55" i="1"/>
  <c r="E548" i="3" s="1"/>
  <c r="E549" i="3" s="1"/>
  <c r="JJ48" i="1"/>
  <c r="E499" i="4" s="1"/>
  <c r="JJ40" i="1"/>
  <c r="E548" i="2" s="1"/>
  <c r="JK69" i="1" l="1"/>
  <c r="F891" i="2" s="1"/>
  <c r="F892" i="2" s="1"/>
  <c r="JJ68" i="1"/>
  <c r="JK67" i="1"/>
  <c r="JJ66" i="1"/>
  <c r="JK65" i="1"/>
  <c r="JI55" i="1" l="1"/>
  <c r="D548" i="3" s="1"/>
  <c r="D549" i="3" s="1"/>
  <c r="JI48" i="1"/>
  <c r="D499" i="4" s="1"/>
  <c r="JI40" i="1"/>
  <c r="D548" i="2" s="1"/>
  <c r="JJ69" i="1" l="1"/>
  <c r="E891" i="2" s="1"/>
  <c r="E892" i="2" s="1"/>
  <c r="JI68" i="1"/>
  <c r="JI66" i="1"/>
  <c r="JJ67" i="1"/>
  <c r="JJ65" i="1"/>
  <c r="JH55" i="1" l="1"/>
  <c r="C548" i="3" s="1"/>
  <c r="C549" i="3" s="1"/>
  <c r="JH48" i="1"/>
  <c r="C499" i="4" s="1"/>
  <c r="JH40" i="1"/>
  <c r="C548" i="2" s="1"/>
  <c r="JG55" i="1" l="1"/>
  <c r="JG48" i="1"/>
  <c r="B499" i="4" s="1"/>
  <c r="JG40" i="1"/>
  <c r="B548" i="2" s="1"/>
  <c r="JI69" i="1" l="1"/>
  <c r="D891" i="2" s="1"/>
  <c r="D892" i="2" s="1"/>
  <c r="JH68" i="1"/>
  <c r="JI67" i="1"/>
  <c r="JH66" i="1"/>
  <c r="JI65" i="1"/>
  <c r="JF55" i="1" l="1"/>
  <c r="JF48" i="1"/>
  <c r="M498" i="4" s="1"/>
  <c r="M500" i="4" s="1"/>
  <c r="JF40" i="1"/>
  <c r="M547" i="2" s="1"/>
  <c r="M549" i="2" s="1"/>
  <c r="JG69" i="1" l="1"/>
  <c r="B891" i="2" s="1"/>
  <c r="B892" i="2" s="1"/>
  <c r="JF69" i="1"/>
  <c r="JG68" i="1"/>
  <c r="JF68" i="1"/>
  <c r="JE68" i="1"/>
  <c r="JG67" i="1"/>
  <c r="JF67" i="1"/>
  <c r="JG66" i="1"/>
  <c r="JF66" i="1"/>
  <c r="JE66" i="1"/>
  <c r="JG65" i="1"/>
  <c r="JF65" i="1"/>
  <c r="JH67" i="1"/>
  <c r="JH65" i="1"/>
  <c r="JH69" i="1" l="1"/>
  <c r="C891" i="2" s="1"/>
  <c r="C892" i="2" s="1"/>
  <c r="JE55" i="1"/>
  <c r="JE48" i="1"/>
  <c r="L498" i="4" s="1"/>
  <c r="L500" i="4" s="1"/>
  <c r="JE40" i="1"/>
  <c r="L547" i="2" s="1"/>
  <c r="L549" i="2" s="1"/>
  <c r="JD55" i="1" l="1"/>
  <c r="JD48" i="1"/>
  <c r="K498" i="4" s="1"/>
  <c r="K500" i="4" s="1"/>
  <c r="JD40" i="1"/>
  <c r="K547" i="2" s="1"/>
  <c r="K549" i="2" s="1"/>
  <c r="JE67" i="1" l="1"/>
  <c r="JE65" i="1"/>
  <c r="JD68" i="1"/>
  <c r="JD66" i="1"/>
  <c r="JC55" i="1" l="1"/>
  <c r="JC48" i="1"/>
  <c r="J498" i="4" s="1"/>
  <c r="J500" i="4" s="1"/>
  <c r="JC40" i="1"/>
  <c r="J547" i="2" s="1"/>
  <c r="J549" i="2" s="1"/>
  <c r="JE69" i="1" l="1"/>
  <c r="JD69" i="1" l="1"/>
  <c r="JC68" i="1"/>
  <c r="JD67" i="1"/>
  <c r="JC66" i="1"/>
  <c r="JD65" i="1"/>
  <c r="JB55" i="1" l="1"/>
  <c r="JB48" i="1"/>
  <c r="I498" i="4" s="1"/>
  <c r="I500" i="4" s="1"/>
  <c r="JB40" i="1"/>
  <c r="I547" i="2" s="1"/>
  <c r="I549" i="2" s="1"/>
  <c r="JC69" i="1" l="1"/>
  <c r="JB68" i="1"/>
  <c r="JC67" i="1"/>
  <c r="JB66" i="1"/>
  <c r="JC65" i="1"/>
  <c r="JA55" i="1" l="1"/>
  <c r="JA48" i="1"/>
  <c r="H498" i="4" s="1"/>
  <c r="H500" i="4" s="1"/>
  <c r="JA40" i="1"/>
  <c r="H547" i="2" s="1"/>
  <c r="H549" i="2" s="1"/>
  <c r="JA68" i="1" l="1"/>
  <c r="JA66" i="1"/>
  <c r="JB69" i="1" l="1"/>
  <c r="JB67" i="1" l="1"/>
  <c r="JB65" i="1"/>
  <c r="IZ55" i="1" l="1"/>
  <c r="IZ48" i="1"/>
  <c r="G498" i="4" s="1"/>
  <c r="G500" i="4" s="1"/>
  <c r="IZ40" i="1"/>
  <c r="G547" i="2" s="1"/>
  <c r="G549" i="2" s="1"/>
  <c r="IZ68" i="1" l="1"/>
  <c r="IZ66" i="1"/>
  <c r="JA69" i="1"/>
  <c r="JA67" i="1"/>
  <c r="JA65" i="1"/>
  <c r="IY55" i="1" l="1"/>
  <c r="IY48" i="1"/>
  <c r="F498" i="4" s="1"/>
  <c r="F500" i="4" s="1"/>
  <c r="IY40" i="1"/>
  <c r="F547" i="2" s="1"/>
  <c r="F549" i="2" s="1"/>
  <c r="IY68" i="1" l="1"/>
  <c r="IY66" i="1"/>
  <c r="IZ69" i="1" l="1"/>
  <c r="IZ67" i="1"/>
  <c r="IZ65" i="1"/>
  <c r="IX55" i="1" l="1"/>
  <c r="IX48" i="1"/>
  <c r="E498" i="4" s="1"/>
  <c r="E500" i="4" s="1"/>
  <c r="IX40" i="1"/>
  <c r="E547" i="2" s="1"/>
  <c r="E549" i="2" s="1"/>
  <c r="IX68" i="1" l="1"/>
  <c r="IX66" i="1"/>
  <c r="IY65" i="1"/>
  <c r="IY67" i="1"/>
  <c r="IY69" i="1" l="1"/>
  <c r="IW55" i="1" l="1"/>
  <c r="IW48" i="1"/>
  <c r="D498" i="4" s="1"/>
  <c r="D500" i="4" s="1"/>
  <c r="IW40" i="1"/>
  <c r="D547" i="2" s="1"/>
  <c r="D549" i="2" s="1"/>
  <c r="IX65" i="1" l="1"/>
  <c r="IX69" i="1"/>
  <c r="IW68" i="1"/>
  <c r="IX67" i="1"/>
  <c r="IW66" i="1"/>
  <c r="IV55" i="1" l="1"/>
  <c r="IV48" i="1"/>
  <c r="C498" i="4" s="1"/>
  <c r="C500" i="4" s="1"/>
  <c r="IV40" i="1"/>
  <c r="C547" i="2" s="1"/>
  <c r="C549" i="2" s="1"/>
  <c r="IW69" i="1" l="1"/>
  <c r="IV68" i="1"/>
  <c r="IV66" i="1"/>
  <c r="IW67" i="1" l="1"/>
  <c r="IW65" i="1"/>
  <c r="IU55" i="1" l="1"/>
  <c r="IU48" i="1"/>
  <c r="B498" i="4" s="1"/>
  <c r="B500" i="4" s="1"/>
  <c r="IU40" i="1"/>
  <c r="B547" i="2" s="1"/>
  <c r="B549" i="2" s="1"/>
  <c r="IV69" i="1" l="1"/>
  <c r="IU68" i="1"/>
  <c r="IU66" i="1"/>
  <c r="IV67" i="1"/>
  <c r="IV65" i="1"/>
  <c r="IT55" i="1" l="1"/>
  <c r="IT48" i="1"/>
  <c r="IT40" i="1"/>
  <c r="IT68" i="1" l="1"/>
  <c r="IT66" i="1"/>
  <c r="IU65" i="1"/>
  <c r="IU69" i="1"/>
  <c r="IU67" i="1"/>
  <c r="IS55" i="1" l="1"/>
  <c r="IS48" i="1"/>
  <c r="IS40" i="1"/>
  <c r="IS68" i="1"/>
  <c r="IS66" i="1"/>
  <c r="IT67" i="1"/>
  <c r="IT65" i="1"/>
  <c r="IT69" i="1"/>
  <c r="IR55" i="1"/>
  <c r="IR48" i="1"/>
  <c r="IR40" i="1"/>
  <c r="IR68" i="1"/>
  <c r="IR66" i="1"/>
  <c r="IS67" i="1"/>
  <c r="IS65" i="1"/>
  <c r="IQ55" i="1"/>
  <c r="IQ48" i="1"/>
  <c r="IQ40" i="1"/>
  <c r="IQ68" i="1"/>
  <c r="IQ66" i="1"/>
  <c r="IR67" i="1"/>
  <c r="IR65" i="1"/>
  <c r="IP55" i="1"/>
  <c r="IP48" i="1"/>
  <c r="IP40" i="1"/>
  <c r="IP68" i="1"/>
  <c r="IP66" i="1"/>
  <c r="IQ67" i="1"/>
  <c r="IQ65" i="1"/>
  <c r="IO55" i="1"/>
  <c r="IO48" i="1"/>
  <c r="IO40" i="1"/>
  <c r="IO68" i="1"/>
  <c r="IO66" i="1"/>
  <c r="IP67" i="1"/>
  <c r="IP65" i="1"/>
  <c r="IN55" i="1"/>
  <c r="IN48" i="1"/>
  <c r="IN40" i="1"/>
  <c r="IO65" i="1"/>
  <c r="IN68" i="1"/>
  <c r="IN66" i="1"/>
  <c r="IM55" i="1"/>
  <c r="IM48" i="1"/>
  <c r="IM40" i="1"/>
  <c r="IN67" i="1"/>
  <c r="IM68" i="1"/>
  <c r="IM66" i="1"/>
  <c r="IN65" i="1"/>
  <c r="IL55" i="1"/>
  <c r="IL48" i="1"/>
  <c r="IL40" i="1"/>
  <c r="IL87" i="1"/>
  <c r="IL122" i="1" s="1"/>
  <c r="IL86" i="1"/>
  <c r="IL115" i="1" s="1"/>
  <c r="IL85" i="1"/>
  <c r="IL108" i="1" s="1"/>
  <c r="IL68" i="1"/>
  <c r="IL66" i="1"/>
  <c r="IM67" i="1"/>
  <c r="IM65" i="1"/>
  <c r="IL95" i="1"/>
  <c r="IL121" i="1"/>
  <c r="IK95" i="1"/>
  <c r="IK124" i="1" s="1"/>
  <c r="IJ95" i="1"/>
  <c r="IJ124" i="1"/>
  <c r="II95" i="1"/>
  <c r="II124" i="1"/>
  <c r="IH95" i="1"/>
  <c r="IH121" i="1"/>
  <c r="IG95" i="1"/>
  <c r="IF95" i="1"/>
  <c r="IE95" i="1"/>
  <c r="IE121" i="1"/>
  <c r="ID95" i="1"/>
  <c r="IC95" i="1"/>
  <c r="IC121" i="1" s="1"/>
  <c r="IB95" i="1"/>
  <c r="IB124" i="1" s="1"/>
  <c r="IA95" i="1"/>
  <c r="IA124" i="1" s="1"/>
  <c r="HZ95" i="1"/>
  <c r="HY95" i="1"/>
  <c r="HX95" i="1"/>
  <c r="HX124" i="1" s="1"/>
  <c r="HW95" i="1"/>
  <c r="HW124" i="1" s="1"/>
  <c r="HV95" i="1"/>
  <c r="HV124" i="1" s="1"/>
  <c r="HU95" i="1"/>
  <c r="HU121" i="1"/>
  <c r="HT95" i="1"/>
  <c r="HT124" i="1" s="1"/>
  <c r="HS95" i="1"/>
  <c r="HS121" i="1" s="1"/>
  <c r="HR95" i="1"/>
  <c r="HR124" i="1" s="1"/>
  <c r="HQ95" i="1"/>
  <c r="HQ124" i="1"/>
  <c r="HQ121" i="1"/>
  <c r="HP95" i="1"/>
  <c r="HO95" i="1"/>
  <c r="HO121" i="1" s="1"/>
  <c r="HN95" i="1"/>
  <c r="HN121" i="1" s="1"/>
  <c r="HM95" i="1"/>
  <c r="HL95" i="1"/>
  <c r="HL124" i="1"/>
  <c r="HK95" i="1"/>
  <c r="HK121" i="1"/>
  <c r="HJ95" i="1"/>
  <c r="HJ124" i="1" s="1"/>
  <c r="HI95" i="1"/>
  <c r="HI124" i="1"/>
  <c r="HH95" i="1"/>
  <c r="HH124" i="1"/>
  <c r="HG95" i="1"/>
  <c r="HF95" i="1"/>
  <c r="HF121" i="1" s="1"/>
  <c r="HE95" i="1"/>
  <c r="HD95" i="1"/>
  <c r="HC95" i="1"/>
  <c r="HB95" i="1"/>
  <c r="HB121" i="1"/>
  <c r="HA95" i="1"/>
  <c r="GZ95" i="1"/>
  <c r="GY95" i="1"/>
  <c r="GX95" i="1"/>
  <c r="GW95" i="1"/>
  <c r="GW121" i="1"/>
  <c r="GV95" i="1"/>
  <c r="GV124" i="1"/>
  <c r="GU95" i="1"/>
  <c r="GU121" i="1"/>
  <c r="GT95" i="1"/>
  <c r="GT121" i="1" s="1"/>
  <c r="GS95" i="1"/>
  <c r="GS121" i="1"/>
  <c r="GR95" i="1"/>
  <c r="GR121" i="1"/>
  <c r="GQ95" i="1"/>
  <c r="GP95" i="1"/>
  <c r="GO95" i="1"/>
  <c r="GO121" i="1" s="1"/>
  <c r="GN95" i="1"/>
  <c r="GN124" i="1"/>
  <c r="GM95" i="1"/>
  <c r="GM121" i="1"/>
  <c r="GL95" i="1"/>
  <c r="GL121" i="1"/>
  <c r="GK95" i="1"/>
  <c r="GK121" i="1" s="1"/>
  <c r="GJ95" i="1"/>
  <c r="GJ121" i="1"/>
  <c r="GI95" i="1"/>
  <c r="GH95" i="1"/>
  <c r="GH121" i="1" s="1"/>
  <c r="GG95" i="1"/>
  <c r="GG121" i="1" s="1"/>
  <c r="GF95" i="1"/>
  <c r="GF121" i="1"/>
  <c r="GE95" i="1"/>
  <c r="GE124" i="1"/>
  <c r="GD95" i="1"/>
  <c r="GD121" i="1" s="1"/>
  <c r="GC95" i="1"/>
  <c r="GB95" i="1"/>
  <c r="GA95" i="1"/>
  <c r="GA124" i="1"/>
  <c r="FZ95" i="1"/>
  <c r="FY95" i="1"/>
  <c r="FY121" i="1"/>
  <c r="FX95" i="1"/>
  <c r="FX124" i="1"/>
  <c r="FW95" i="1"/>
  <c r="FW124" i="1" s="1"/>
  <c r="FV95" i="1"/>
  <c r="FU95" i="1"/>
  <c r="FU121" i="1"/>
  <c r="FT95" i="1"/>
  <c r="FT121" i="1" s="1"/>
  <c r="FS95" i="1"/>
  <c r="FR95" i="1"/>
  <c r="FR124" i="1" s="1"/>
  <c r="FQ95" i="1"/>
  <c r="FQ121" i="1"/>
  <c r="FP95" i="1"/>
  <c r="FO95" i="1"/>
  <c r="FO121" i="1" s="1"/>
  <c r="FN95" i="1"/>
  <c r="FN121" i="1" s="1"/>
  <c r="FM95" i="1"/>
  <c r="FM124" i="1"/>
  <c r="FL95" i="1"/>
  <c r="FL124" i="1"/>
  <c r="FK95" i="1"/>
  <c r="FJ95" i="1"/>
  <c r="FJ121" i="1"/>
  <c r="FI95" i="1"/>
  <c r="FI121" i="1" s="1"/>
  <c r="FH95" i="1"/>
  <c r="FH121" i="1"/>
  <c r="FG95" i="1"/>
  <c r="FG124" i="1"/>
  <c r="FF95" i="1"/>
  <c r="FF124" i="1"/>
  <c r="FE95" i="1"/>
  <c r="FD95" i="1"/>
  <c r="FD124" i="1"/>
  <c r="FC95" i="1"/>
  <c r="FC121" i="1"/>
  <c r="FB95" i="1"/>
  <c r="FB121" i="1" s="1"/>
  <c r="FA95" i="1"/>
  <c r="FA121" i="1" s="1"/>
  <c r="EZ95" i="1"/>
  <c r="EY95" i="1"/>
  <c r="EX95" i="1"/>
  <c r="EW95" i="1"/>
  <c r="EW121" i="1"/>
  <c r="EV95" i="1"/>
  <c r="EU95" i="1"/>
  <c r="EU124" i="1" s="1"/>
  <c r="ET95" i="1"/>
  <c r="ES95" i="1"/>
  <c r="ES124" i="1"/>
  <c r="ER95" i="1"/>
  <c r="EQ95" i="1"/>
  <c r="EQ121" i="1" s="1"/>
  <c r="EP95" i="1"/>
  <c r="EP124" i="1" s="1"/>
  <c r="EO95" i="1"/>
  <c r="EO121" i="1"/>
  <c r="EN95" i="1"/>
  <c r="EN121" i="1"/>
  <c r="EM95" i="1"/>
  <c r="EM121" i="1" s="1"/>
  <c r="EL95" i="1"/>
  <c r="EL121" i="1" s="1"/>
  <c r="EK95" i="1"/>
  <c r="EJ95" i="1"/>
  <c r="EJ124" i="1"/>
  <c r="EI95" i="1"/>
  <c r="EI121" i="1"/>
  <c r="EH95" i="1"/>
  <c r="EG95" i="1"/>
  <c r="EG121" i="1" s="1"/>
  <c r="EF95" i="1"/>
  <c r="EF124" i="1"/>
  <c r="EE95" i="1"/>
  <c r="EE124" i="1"/>
  <c r="ED95" i="1"/>
  <c r="ED121" i="1" s="1"/>
  <c r="EC95" i="1"/>
  <c r="EC124" i="1" s="1"/>
  <c r="EB95" i="1"/>
  <c r="EB124" i="1"/>
  <c r="EA95" i="1"/>
  <c r="EA121" i="1"/>
  <c r="DZ95" i="1"/>
  <c r="DY95" i="1"/>
  <c r="DY124" i="1"/>
  <c r="DX95" i="1"/>
  <c r="DX121" i="1" s="1"/>
  <c r="DW95" i="1"/>
  <c r="DW121" i="1"/>
  <c r="DV95" i="1"/>
  <c r="DV124" i="1"/>
  <c r="DU95" i="1"/>
  <c r="DU121" i="1"/>
  <c r="DT95" i="1"/>
  <c r="DT124" i="1" s="1"/>
  <c r="DS95" i="1"/>
  <c r="DR95" i="1"/>
  <c r="DR121" i="1"/>
  <c r="DQ95" i="1"/>
  <c r="DP95" i="1"/>
  <c r="DO95" i="1"/>
  <c r="DN95" i="1"/>
  <c r="DN124" i="1" s="1"/>
  <c r="DM95" i="1"/>
  <c r="DM124" i="1" s="1"/>
  <c r="DL95" i="1"/>
  <c r="DL121" i="1"/>
  <c r="DK95" i="1"/>
  <c r="DK124" i="1"/>
  <c r="DJ95" i="1"/>
  <c r="DJ121" i="1" s="1"/>
  <c r="DI95" i="1"/>
  <c r="DI124" i="1" s="1"/>
  <c r="DH95" i="1"/>
  <c r="DH121" i="1"/>
  <c r="DG95" i="1"/>
  <c r="DF95" i="1"/>
  <c r="DE95" i="1"/>
  <c r="DE121" i="1" s="1"/>
  <c r="DD95" i="1"/>
  <c r="DD124" i="1" s="1"/>
  <c r="DC95" i="1"/>
  <c r="DC124" i="1"/>
  <c r="DB95" i="1"/>
  <c r="DB124" i="1"/>
  <c r="DA95" i="1"/>
  <c r="DA121" i="1" s="1"/>
  <c r="CZ95" i="1"/>
  <c r="CZ124" i="1" s="1"/>
  <c r="CY95" i="1"/>
  <c r="CY124" i="1"/>
  <c r="CX95" i="1"/>
  <c r="CW95" i="1"/>
  <c r="CW121" i="1" s="1"/>
  <c r="CV95" i="1"/>
  <c r="CV121" i="1"/>
  <c r="CU95" i="1"/>
  <c r="CT95" i="1"/>
  <c r="CT121" i="1"/>
  <c r="CS95" i="1"/>
  <c r="CS124" i="1"/>
  <c r="CR95" i="1"/>
  <c r="CR124" i="1" s="1"/>
  <c r="CQ95" i="1"/>
  <c r="CQ121" i="1" s="1"/>
  <c r="CP95" i="1"/>
  <c r="CP124" i="1"/>
  <c r="CO95" i="1"/>
  <c r="CN95" i="1"/>
  <c r="CN124" i="1" s="1"/>
  <c r="CM95" i="1"/>
  <c r="CM121" i="1"/>
  <c r="CL95" i="1"/>
  <c r="CL121" i="1"/>
  <c r="CK95" i="1"/>
  <c r="CK124" i="1" s="1"/>
  <c r="CJ95" i="1"/>
  <c r="CJ124" i="1" s="1"/>
  <c r="CI95" i="1"/>
  <c r="CH95" i="1"/>
  <c r="CG95" i="1"/>
  <c r="CF95" i="1"/>
  <c r="CF124" i="1"/>
  <c r="CE95" i="1"/>
  <c r="CE121" i="1"/>
  <c r="CD95" i="1"/>
  <c r="CD121" i="1" s="1"/>
  <c r="CC95" i="1"/>
  <c r="CB95" i="1"/>
  <c r="CB121" i="1"/>
  <c r="CA95" i="1"/>
  <c r="CA124" i="1" s="1"/>
  <c r="BZ95" i="1"/>
  <c r="BZ121" i="1" s="1"/>
  <c r="BY95" i="1"/>
  <c r="BY124" i="1"/>
  <c r="BX95" i="1"/>
  <c r="BX121" i="1"/>
  <c r="BW95" i="1"/>
  <c r="BW121" i="1" s="1"/>
  <c r="BV95" i="1"/>
  <c r="BV121" i="1" s="1"/>
  <c r="BU95" i="1"/>
  <c r="BU124" i="1"/>
  <c r="BT95" i="1"/>
  <c r="BS95" i="1"/>
  <c r="BR95" i="1"/>
  <c r="BR124" i="1" s="1"/>
  <c r="BQ95" i="1"/>
  <c r="BQ121" i="1" s="1"/>
  <c r="BP95" i="1"/>
  <c r="BP124" i="1"/>
  <c r="BO95" i="1"/>
  <c r="BO124" i="1"/>
  <c r="BN95" i="1"/>
  <c r="BN124" i="1" s="1"/>
  <c r="BM95" i="1"/>
  <c r="BL95" i="1"/>
  <c r="BL124" i="1" s="1"/>
  <c r="BK95" i="1"/>
  <c r="BJ95" i="1"/>
  <c r="BJ124" i="1"/>
  <c r="BI95" i="1"/>
  <c r="BI121" i="1" s="1"/>
  <c r="BH95" i="1"/>
  <c r="BH121" i="1" s="1"/>
  <c r="BG95" i="1"/>
  <c r="BF95" i="1"/>
  <c r="BF121" i="1" s="1"/>
  <c r="BE95" i="1"/>
  <c r="BE124" i="1"/>
  <c r="BD95" i="1"/>
  <c r="BD121" i="1"/>
  <c r="BC95" i="1"/>
  <c r="BC124" i="1" s="1"/>
  <c r="BB95" i="1"/>
  <c r="BB121" i="1" s="1"/>
  <c r="BA95" i="1"/>
  <c r="BA124" i="1"/>
  <c r="AZ95" i="1"/>
  <c r="AY95" i="1"/>
  <c r="AX95" i="1"/>
  <c r="AW95" i="1"/>
  <c r="AV95" i="1"/>
  <c r="AV121" i="1" s="1"/>
  <c r="AU95" i="1"/>
  <c r="AT95" i="1"/>
  <c r="AT124" i="1" s="1"/>
  <c r="AS95" i="1"/>
  <c r="AS124" i="1" s="1"/>
  <c r="AR95" i="1"/>
  <c r="AR124" i="1"/>
  <c r="AQ95" i="1"/>
  <c r="AP95" i="1"/>
  <c r="AO95" i="1"/>
  <c r="AO124" i="1" s="1"/>
  <c r="AN95" i="1"/>
  <c r="AN124" i="1" s="1"/>
  <c r="AM95" i="1"/>
  <c r="AL95" i="1"/>
  <c r="AL121" i="1" s="1"/>
  <c r="AK95" i="1"/>
  <c r="AK121" i="1"/>
  <c r="AJ95" i="1"/>
  <c r="AJ124" i="1"/>
  <c r="AI95" i="1"/>
  <c r="AI121" i="1" s="1"/>
  <c r="AH95" i="1"/>
  <c r="AH121" i="1" s="1"/>
  <c r="AG95" i="1"/>
  <c r="AG124" i="1"/>
  <c r="AF95" i="1"/>
  <c r="AE95" i="1"/>
  <c r="AE121" i="1" s="1"/>
  <c r="AD95" i="1"/>
  <c r="AC95" i="1"/>
  <c r="AC124" i="1" s="1"/>
  <c r="AB95" i="1"/>
  <c r="AA95" i="1"/>
  <c r="AA121" i="1" s="1"/>
  <c r="Z95" i="1"/>
  <c r="Z121" i="1" s="1"/>
  <c r="Y95" i="1"/>
  <c r="Y124" i="1"/>
  <c r="X95" i="1"/>
  <c r="X124" i="1"/>
  <c r="W95" i="1"/>
  <c r="W121" i="1" s="1"/>
  <c r="V95" i="1"/>
  <c r="V124" i="1" s="1"/>
  <c r="U95" i="1"/>
  <c r="U121" i="1"/>
  <c r="T95" i="1"/>
  <c r="S95" i="1"/>
  <c r="S121" i="1"/>
  <c r="R95" i="1"/>
  <c r="R121" i="1"/>
  <c r="Q95" i="1"/>
  <c r="Q121" i="1" s="1"/>
  <c r="P95" i="1"/>
  <c r="P124" i="1" s="1"/>
  <c r="IL94" i="1"/>
  <c r="IL114" i="1"/>
  <c r="IK94" i="1"/>
  <c r="IJ94" i="1"/>
  <c r="IJ117" i="1" s="1"/>
  <c r="II94" i="1"/>
  <c r="II117" i="1"/>
  <c r="IH94" i="1"/>
  <c r="IH114" i="1"/>
  <c r="IG94" i="1"/>
  <c r="IG117" i="1" s="1"/>
  <c r="IF94" i="1"/>
  <c r="IF114" i="1" s="1"/>
  <c r="IE94" i="1"/>
  <c r="IE114" i="1"/>
  <c r="ID94" i="1"/>
  <c r="IC94" i="1"/>
  <c r="IB94" i="1"/>
  <c r="IB117" i="1" s="1"/>
  <c r="IA94" i="1"/>
  <c r="IA117" i="1" s="1"/>
  <c r="HZ94" i="1"/>
  <c r="HZ117" i="1"/>
  <c r="HY94" i="1"/>
  <c r="HY114" i="1"/>
  <c r="HX94" i="1"/>
  <c r="HX114" i="1" s="1"/>
  <c r="HW94" i="1"/>
  <c r="HW114" i="1" s="1"/>
  <c r="HV94" i="1"/>
  <c r="HV114" i="1"/>
  <c r="HU94" i="1"/>
  <c r="HU114" i="1"/>
  <c r="HT94" i="1"/>
  <c r="HS94" i="1"/>
  <c r="HS114" i="1"/>
  <c r="HR94" i="1"/>
  <c r="HR117" i="1" s="1"/>
  <c r="HQ94" i="1"/>
  <c r="HQ117" i="1" s="1"/>
  <c r="HP94" i="1"/>
  <c r="HO94" i="1"/>
  <c r="HO117" i="1" s="1"/>
  <c r="HN94" i="1"/>
  <c r="HN114" i="1" s="1"/>
  <c r="HM94" i="1"/>
  <c r="HM114" i="1"/>
  <c r="HL94" i="1"/>
  <c r="HK94" i="1"/>
  <c r="HJ94" i="1"/>
  <c r="HI94" i="1"/>
  <c r="HH94" i="1"/>
  <c r="HH114" i="1" s="1"/>
  <c r="HG94" i="1"/>
  <c r="HF94" i="1"/>
  <c r="HF117" i="1" s="1"/>
  <c r="HE94" i="1"/>
  <c r="HD94" i="1"/>
  <c r="HD117" i="1" s="1"/>
  <c r="HC94" i="1"/>
  <c r="HC114" i="1" s="1"/>
  <c r="HB94" i="1"/>
  <c r="HA94" i="1"/>
  <c r="GZ94" i="1"/>
  <c r="GZ114" i="1"/>
  <c r="GY94" i="1"/>
  <c r="GY117" i="1" s="1"/>
  <c r="GX94" i="1"/>
  <c r="GX114" i="1" s="1"/>
  <c r="GW94" i="1"/>
  <c r="GW114" i="1"/>
  <c r="GV94" i="1"/>
  <c r="GV117" i="1"/>
  <c r="GU94" i="1"/>
  <c r="GU114" i="1" s="1"/>
  <c r="GT94" i="1"/>
  <c r="GT117" i="1" s="1"/>
  <c r="GS94" i="1"/>
  <c r="GS114" i="1"/>
  <c r="GR94" i="1"/>
  <c r="GQ94" i="1"/>
  <c r="GQ114" i="1"/>
  <c r="GP94" i="1"/>
  <c r="GP114" i="1"/>
  <c r="GO94" i="1"/>
  <c r="GO117" i="1" s="1"/>
  <c r="GN94" i="1"/>
  <c r="GM94" i="1"/>
  <c r="GM114" i="1"/>
  <c r="GL94" i="1"/>
  <c r="GL117" i="1" s="1"/>
  <c r="GK94" i="1"/>
  <c r="GK114" i="1" s="1"/>
  <c r="GJ94" i="1"/>
  <c r="GJ114" i="1"/>
  <c r="GI94" i="1"/>
  <c r="GI117" i="1"/>
  <c r="GH94" i="1"/>
  <c r="GH114" i="1" s="1"/>
  <c r="GG94" i="1"/>
  <c r="GF94" i="1"/>
  <c r="GF117" i="1" s="1"/>
  <c r="GE94" i="1"/>
  <c r="GE117" i="1" s="1"/>
  <c r="GD94" i="1"/>
  <c r="GD117" i="1"/>
  <c r="GC94" i="1"/>
  <c r="GB94" i="1"/>
  <c r="GB114" i="1" s="1"/>
  <c r="GA94" i="1"/>
  <c r="FZ94" i="1"/>
  <c r="FY94" i="1"/>
  <c r="FX94" i="1"/>
  <c r="FX114" i="1"/>
  <c r="FW94" i="1"/>
  <c r="FV94" i="1"/>
  <c r="FU94" i="1"/>
  <c r="FT94" i="1"/>
  <c r="FT114" i="1"/>
  <c r="FS94" i="1"/>
  <c r="FS114" i="1"/>
  <c r="FR94" i="1"/>
  <c r="FR117" i="1" s="1"/>
  <c r="FQ94" i="1"/>
  <c r="FQ114" i="1" s="1"/>
  <c r="FP94" i="1"/>
  <c r="FP117" i="1"/>
  <c r="FO94" i="1"/>
  <c r="FO114" i="1"/>
  <c r="FN94" i="1"/>
  <c r="FM94" i="1"/>
  <c r="FM117" i="1"/>
  <c r="FL94" i="1"/>
  <c r="FL114" i="1" s="1"/>
  <c r="FK94" i="1"/>
  <c r="FK114" i="1" s="1"/>
  <c r="FJ94" i="1"/>
  <c r="FJ114" i="1"/>
  <c r="FI94" i="1"/>
  <c r="FH94" i="1"/>
  <c r="FG94" i="1"/>
  <c r="FG114" i="1" s="1"/>
  <c r="FF94" i="1"/>
  <c r="FE94" i="1"/>
  <c r="FE114" i="1"/>
  <c r="FD94" i="1"/>
  <c r="FD114" i="1" s="1"/>
  <c r="FC94" i="1"/>
  <c r="FC114" i="1" s="1"/>
  <c r="FB94" i="1"/>
  <c r="FB114" i="1"/>
  <c r="FA94" i="1"/>
  <c r="EZ94" i="1"/>
  <c r="EY94" i="1"/>
  <c r="EY117" i="1" s="1"/>
  <c r="EX94" i="1"/>
  <c r="EX117" i="1" s="1"/>
  <c r="EW94" i="1"/>
  <c r="EW114" i="1"/>
  <c r="EV94" i="1"/>
  <c r="EU94" i="1"/>
  <c r="ET94" i="1"/>
  <c r="ET114" i="1" s="1"/>
  <c r="ES94" i="1"/>
  <c r="ES114" i="1" s="1"/>
  <c r="ER94" i="1"/>
  <c r="EQ94" i="1"/>
  <c r="EQ114" i="1" s="1"/>
  <c r="EP94" i="1"/>
  <c r="EP117" i="1"/>
  <c r="EO94" i="1"/>
  <c r="EO117" i="1"/>
  <c r="EN94" i="1"/>
  <c r="EM94" i="1"/>
  <c r="EM114" i="1"/>
  <c r="EL94" i="1"/>
  <c r="EL114" i="1"/>
  <c r="EK94" i="1"/>
  <c r="EJ94" i="1"/>
  <c r="EI94" i="1"/>
  <c r="EH94" i="1"/>
  <c r="EH117" i="1" s="1"/>
  <c r="EG94" i="1"/>
  <c r="EF94" i="1"/>
  <c r="EF114" i="1"/>
  <c r="EE94" i="1"/>
  <c r="EE117" i="1" s="1"/>
  <c r="ED94" i="1"/>
  <c r="ED114" i="1" s="1"/>
  <c r="EC94" i="1"/>
  <c r="EC117" i="1"/>
  <c r="EB94" i="1"/>
  <c r="EB114" i="1"/>
  <c r="EA94" i="1"/>
  <c r="DZ94" i="1"/>
  <c r="DY94" i="1"/>
  <c r="DX94" i="1"/>
  <c r="DW94" i="1"/>
  <c r="DW114" i="1"/>
  <c r="DV94" i="1"/>
  <c r="DV114" i="1"/>
  <c r="DU94" i="1"/>
  <c r="DU117" i="1" s="1"/>
  <c r="DT94" i="1"/>
  <c r="DS94" i="1"/>
  <c r="DS117" i="1" s="1"/>
  <c r="DR94" i="1"/>
  <c r="DQ94" i="1"/>
  <c r="DP94" i="1"/>
  <c r="DP114" i="1"/>
  <c r="DO94" i="1"/>
  <c r="DN94" i="1"/>
  <c r="DM94" i="1"/>
  <c r="DM114" i="1" s="1"/>
  <c r="DL94" i="1"/>
  <c r="DL114" i="1" s="1"/>
  <c r="DK94" i="1"/>
  <c r="DK117" i="1"/>
  <c r="DJ94" i="1"/>
  <c r="DI94" i="1"/>
  <c r="DI117" i="1" s="1"/>
  <c r="DH94" i="1"/>
  <c r="DG94" i="1"/>
  <c r="DG114" i="1" s="1"/>
  <c r="DF94" i="1"/>
  <c r="DF114" i="1"/>
  <c r="DE94" i="1"/>
  <c r="DE114" i="1"/>
  <c r="DD94" i="1"/>
  <c r="DD117" i="1" s="1"/>
  <c r="DC94" i="1"/>
  <c r="DC117" i="1" s="1"/>
  <c r="DB94" i="1"/>
  <c r="DB117" i="1"/>
  <c r="DA94" i="1"/>
  <c r="DA114" i="1"/>
  <c r="CZ94" i="1"/>
  <c r="CZ117" i="1" s="1"/>
  <c r="CY94" i="1"/>
  <c r="CY114" i="1" s="1"/>
  <c r="CX94" i="1"/>
  <c r="CW94" i="1"/>
  <c r="CW117" i="1" s="1"/>
  <c r="CV94" i="1"/>
  <c r="CV117" i="1" s="1"/>
  <c r="CU94" i="1"/>
  <c r="CT94" i="1"/>
  <c r="CT114" i="1" s="1"/>
  <c r="CS94" i="1"/>
  <c r="CS114" i="1"/>
  <c r="CR94" i="1"/>
  <c r="CR114" i="1"/>
  <c r="CQ94" i="1"/>
  <c r="CP94" i="1"/>
  <c r="CP117" i="1"/>
  <c r="CO94" i="1"/>
  <c r="CN94" i="1"/>
  <c r="CN114" i="1"/>
  <c r="CM94" i="1"/>
  <c r="CL94" i="1"/>
  <c r="CL114" i="1" s="1"/>
  <c r="CK94" i="1"/>
  <c r="CK114" i="1"/>
  <c r="CJ94" i="1"/>
  <c r="CJ114" i="1"/>
  <c r="CI94" i="1"/>
  <c r="CI117" i="1" s="1"/>
  <c r="CH94" i="1"/>
  <c r="CG94" i="1"/>
  <c r="CG117" i="1" s="1"/>
  <c r="CF94" i="1"/>
  <c r="CF117" i="1" s="1"/>
  <c r="CE94" i="1"/>
  <c r="CE114" i="1"/>
  <c r="CD94" i="1"/>
  <c r="CD117" i="1"/>
  <c r="CC94" i="1"/>
  <c r="CC114" i="1" s="1"/>
  <c r="CB94" i="1"/>
  <c r="CB114" i="1" s="1"/>
  <c r="CA94" i="1"/>
  <c r="CA114" i="1"/>
  <c r="BZ94" i="1"/>
  <c r="BZ117" i="1"/>
  <c r="BY94" i="1"/>
  <c r="BY114" i="1" s="1"/>
  <c r="BX94" i="1"/>
  <c r="BX114" i="1" s="1"/>
  <c r="BW94" i="1"/>
  <c r="BV94" i="1"/>
  <c r="BU94" i="1"/>
  <c r="BU114" i="1"/>
  <c r="BT94" i="1"/>
  <c r="BS94" i="1"/>
  <c r="BR94" i="1"/>
  <c r="BQ94" i="1"/>
  <c r="BQ117" i="1"/>
  <c r="BP94" i="1"/>
  <c r="BO94" i="1"/>
  <c r="BO114" i="1"/>
  <c r="BN94" i="1"/>
  <c r="BN114" i="1" s="1"/>
  <c r="BM94" i="1"/>
  <c r="BL94" i="1"/>
  <c r="BL114" i="1"/>
  <c r="BK94" i="1"/>
  <c r="BJ94" i="1"/>
  <c r="BI94" i="1"/>
  <c r="BH94" i="1"/>
  <c r="BG94" i="1"/>
  <c r="BG117" i="1"/>
  <c r="BF94" i="1"/>
  <c r="BE94" i="1"/>
  <c r="BE114" i="1"/>
  <c r="BD94" i="1"/>
  <c r="BD114" i="1"/>
  <c r="BC94" i="1"/>
  <c r="BC114" i="1" s="1"/>
  <c r="BB94" i="1"/>
  <c r="BB114" i="1" s="1"/>
  <c r="BA94" i="1"/>
  <c r="BA114" i="1"/>
  <c r="AZ94" i="1"/>
  <c r="AY94" i="1"/>
  <c r="AX94" i="1"/>
  <c r="AX117" i="1" s="1"/>
  <c r="AW94" i="1"/>
  <c r="AW114" i="1" s="1"/>
  <c r="AV94" i="1"/>
  <c r="AV114" i="1"/>
  <c r="AU94" i="1"/>
  <c r="AU114" i="1"/>
  <c r="AT94" i="1"/>
  <c r="AT114" i="1" s="1"/>
  <c r="AS94" i="1"/>
  <c r="AR94" i="1"/>
  <c r="AR117" i="1"/>
  <c r="AQ94" i="1"/>
  <c r="AQ117" i="1" s="1"/>
  <c r="AP94" i="1"/>
  <c r="AP117" i="1" s="1"/>
  <c r="AO94" i="1"/>
  <c r="AN94" i="1"/>
  <c r="AN114" i="1" s="1"/>
  <c r="AM94" i="1"/>
  <c r="AM114" i="1"/>
  <c r="AL94" i="1"/>
  <c r="AK94" i="1"/>
  <c r="AK114" i="1" s="1"/>
  <c r="AJ94" i="1"/>
  <c r="AJ117" i="1"/>
  <c r="AI94" i="1"/>
  <c r="AI114" i="1"/>
  <c r="AH94" i="1"/>
  <c r="AH117" i="1" s="1"/>
  <c r="AG94" i="1"/>
  <c r="AF94" i="1"/>
  <c r="AF114" i="1" s="1"/>
  <c r="AE94" i="1"/>
  <c r="AE117" i="1" s="1"/>
  <c r="AD94" i="1"/>
  <c r="AC94" i="1"/>
  <c r="AC114" i="1"/>
  <c r="AB94" i="1"/>
  <c r="AB114" i="1" s="1"/>
  <c r="AA94" i="1"/>
  <c r="AA114" i="1" s="1"/>
  <c r="Z94" i="1"/>
  <c r="Y94" i="1"/>
  <c r="Y114" i="1" s="1"/>
  <c r="X94" i="1"/>
  <c r="X114" i="1" s="1"/>
  <c r="W94" i="1"/>
  <c r="W114" i="1"/>
  <c r="V94" i="1"/>
  <c r="V114" i="1"/>
  <c r="U94" i="1"/>
  <c r="U117" i="1" s="1"/>
  <c r="T94" i="1"/>
  <c r="S94" i="1"/>
  <c r="R94" i="1"/>
  <c r="R117" i="1"/>
  <c r="Q94" i="1"/>
  <c r="P94" i="1"/>
  <c r="P114" i="1"/>
  <c r="IL93" i="1"/>
  <c r="IL107" i="1"/>
  <c r="IK93" i="1"/>
  <c r="IK101" i="1" s="1"/>
  <c r="IJ93" i="1"/>
  <c r="IJ107" i="1" s="1"/>
  <c r="II93" i="1"/>
  <c r="IH93" i="1"/>
  <c r="IH98" i="1" s="1"/>
  <c r="IG93" i="1"/>
  <c r="IF93" i="1"/>
  <c r="IF107" i="1" s="1"/>
  <c r="IE93" i="1"/>
  <c r="ID93" i="1"/>
  <c r="ID101" i="1"/>
  <c r="IC93" i="1"/>
  <c r="IC107" i="1" s="1"/>
  <c r="IB93" i="1"/>
  <c r="IB101" i="1" s="1"/>
  <c r="IA93" i="1"/>
  <c r="IA101" i="1"/>
  <c r="HZ93" i="1"/>
  <c r="HZ98" i="1"/>
  <c r="HY93" i="1"/>
  <c r="HY110" i="1" s="1"/>
  <c r="HX93" i="1"/>
  <c r="HX110" i="1" s="1"/>
  <c r="HW93" i="1"/>
  <c r="HW98" i="1"/>
  <c r="HV93" i="1"/>
  <c r="HV107" i="1"/>
  <c r="HU93" i="1"/>
  <c r="HT93" i="1"/>
  <c r="HS93" i="1"/>
  <c r="HR93" i="1"/>
  <c r="HR101" i="1" s="1"/>
  <c r="HQ93" i="1"/>
  <c r="HP93" i="1"/>
  <c r="HP110" i="1"/>
  <c r="HO93" i="1"/>
  <c r="HN93" i="1"/>
  <c r="HN107" i="1"/>
  <c r="HM93" i="1"/>
  <c r="HM101" i="1" s="1"/>
  <c r="HL93" i="1"/>
  <c r="HK93" i="1"/>
  <c r="HK107" i="1"/>
  <c r="HJ93" i="1"/>
  <c r="HI93" i="1"/>
  <c r="HH93" i="1"/>
  <c r="HG93" i="1"/>
  <c r="HF93" i="1"/>
  <c r="HE93" i="1"/>
  <c r="HE110" i="1" s="1"/>
  <c r="HD93" i="1"/>
  <c r="HD110" i="1"/>
  <c r="HC93" i="1"/>
  <c r="HB93" i="1"/>
  <c r="HB101" i="1" s="1"/>
  <c r="HA93" i="1"/>
  <c r="HA107" i="1"/>
  <c r="GZ93" i="1"/>
  <c r="GY93" i="1"/>
  <c r="GY98" i="1"/>
  <c r="GX93" i="1"/>
  <c r="GW93" i="1"/>
  <c r="GW110" i="1" s="1"/>
  <c r="GV93" i="1"/>
  <c r="GV98" i="1"/>
  <c r="GU93" i="1"/>
  <c r="GT93" i="1"/>
  <c r="GT98" i="1"/>
  <c r="GS93" i="1"/>
  <c r="GS101" i="1"/>
  <c r="GS110" i="1"/>
  <c r="GR93" i="1"/>
  <c r="GR107" i="1"/>
  <c r="GQ93" i="1"/>
  <c r="GQ110" i="1"/>
  <c r="GP93" i="1"/>
  <c r="GP101" i="1" s="1"/>
  <c r="GO93" i="1"/>
  <c r="GN93" i="1"/>
  <c r="GN110" i="1" s="1"/>
  <c r="GM93" i="1"/>
  <c r="GL93" i="1"/>
  <c r="GK93" i="1"/>
  <c r="GK110" i="1"/>
  <c r="GJ93" i="1"/>
  <c r="GJ101" i="1"/>
  <c r="GI93" i="1"/>
  <c r="GH93" i="1"/>
  <c r="GG93" i="1"/>
  <c r="GF93" i="1"/>
  <c r="GF110" i="1"/>
  <c r="GE93" i="1"/>
  <c r="GE101" i="1" s="1"/>
  <c r="GD93" i="1"/>
  <c r="GD107" i="1" s="1"/>
  <c r="GC93" i="1"/>
  <c r="GC101" i="1"/>
  <c r="GB93" i="1"/>
  <c r="GA93" i="1"/>
  <c r="FZ93" i="1"/>
  <c r="FY93" i="1"/>
  <c r="FX93" i="1"/>
  <c r="FW93" i="1"/>
  <c r="FV93" i="1"/>
  <c r="FV110" i="1"/>
  <c r="FU93" i="1"/>
  <c r="FT93" i="1"/>
  <c r="FT107" i="1"/>
  <c r="FS93" i="1"/>
  <c r="FR93" i="1"/>
  <c r="FQ93" i="1"/>
  <c r="FQ98" i="1" s="1"/>
  <c r="FP93" i="1"/>
  <c r="FP107" i="1" s="1"/>
  <c r="FO93" i="1"/>
  <c r="FO98" i="1"/>
  <c r="FN93" i="1"/>
  <c r="FN107" i="1"/>
  <c r="FM93" i="1"/>
  <c r="FL93" i="1"/>
  <c r="FL107" i="1"/>
  <c r="FK93" i="1"/>
  <c r="FJ93" i="1"/>
  <c r="FI93" i="1"/>
  <c r="FH93" i="1"/>
  <c r="FH107" i="1"/>
  <c r="FG93" i="1"/>
  <c r="FF93" i="1"/>
  <c r="FE93" i="1"/>
  <c r="FE110" i="1" s="1"/>
  <c r="FD93" i="1"/>
  <c r="FC93" i="1"/>
  <c r="FB93" i="1"/>
  <c r="FB107" i="1"/>
  <c r="FA93" i="1"/>
  <c r="EZ93" i="1"/>
  <c r="EY93" i="1"/>
  <c r="EY110" i="1" s="1"/>
  <c r="EX93" i="1"/>
  <c r="EW93" i="1"/>
  <c r="EW98" i="1" s="1"/>
  <c r="EV93" i="1"/>
  <c r="EU93" i="1"/>
  <c r="ET93" i="1"/>
  <c r="ES93" i="1"/>
  <c r="ES107" i="1" s="1"/>
  <c r="ER93" i="1"/>
  <c r="ER110" i="1"/>
  <c r="EQ93" i="1"/>
  <c r="EP93" i="1"/>
  <c r="EO93" i="1"/>
  <c r="EN93" i="1"/>
  <c r="EN107" i="1"/>
  <c r="EM93" i="1"/>
  <c r="EL93" i="1"/>
  <c r="EL98" i="1"/>
  <c r="EK93" i="1"/>
  <c r="EK110" i="1"/>
  <c r="EJ93" i="1"/>
  <c r="EI93" i="1"/>
  <c r="EI107" i="1"/>
  <c r="EH93" i="1"/>
  <c r="EH107" i="1"/>
  <c r="EG93" i="1"/>
  <c r="EG98" i="1" s="1"/>
  <c r="EF93" i="1"/>
  <c r="EE93" i="1"/>
  <c r="EE110" i="1" s="1"/>
  <c r="ED93" i="1"/>
  <c r="ED98" i="1" s="1"/>
  <c r="EC93" i="1"/>
  <c r="EC107" i="1"/>
  <c r="EB93" i="1"/>
  <c r="EB101" i="1"/>
  <c r="EA93" i="1"/>
  <c r="EA101" i="1" s="1"/>
  <c r="DZ93" i="1"/>
  <c r="DY93" i="1"/>
  <c r="DY110" i="1"/>
  <c r="DX93" i="1"/>
  <c r="DX110" i="1" s="1"/>
  <c r="DW93" i="1"/>
  <c r="DW98" i="1" s="1"/>
  <c r="DV93" i="1"/>
  <c r="DV107" i="1" s="1"/>
  <c r="DV101" i="1"/>
  <c r="DU93" i="1"/>
  <c r="DU107" i="1"/>
  <c r="DT93" i="1"/>
  <c r="DS93" i="1"/>
  <c r="DS98" i="1" s="1"/>
  <c r="DR93" i="1"/>
  <c r="DR110" i="1"/>
  <c r="DQ93" i="1"/>
  <c r="DQ101" i="1"/>
  <c r="DP93" i="1"/>
  <c r="DO93" i="1"/>
  <c r="DO107" i="1"/>
  <c r="DN93" i="1"/>
  <c r="DM93" i="1"/>
  <c r="DM110" i="1"/>
  <c r="DL93" i="1"/>
  <c r="DK93" i="1"/>
  <c r="DJ93" i="1"/>
  <c r="DI93" i="1"/>
  <c r="DH93" i="1"/>
  <c r="DG93" i="1"/>
  <c r="DG107" i="1" s="1"/>
  <c r="DF93" i="1"/>
  <c r="DE93" i="1"/>
  <c r="DE107" i="1"/>
  <c r="DD93" i="1"/>
  <c r="DC93" i="1"/>
  <c r="DB93" i="1"/>
  <c r="DB107" i="1" s="1"/>
  <c r="DA93" i="1"/>
  <c r="CZ93" i="1"/>
  <c r="CY93" i="1"/>
  <c r="CX93" i="1"/>
  <c r="CX98" i="1"/>
  <c r="CW93" i="1"/>
  <c r="CV93" i="1"/>
  <c r="CV107" i="1" s="1"/>
  <c r="CU93" i="1"/>
  <c r="CU110" i="1"/>
  <c r="CT93" i="1"/>
  <c r="CS93" i="1"/>
  <c r="CS107" i="1"/>
  <c r="CR93" i="1"/>
  <c r="CR110" i="1"/>
  <c r="CQ93" i="1"/>
  <c r="CP93" i="1"/>
  <c r="CP98" i="1"/>
  <c r="CO93" i="1"/>
  <c r="CO107" i="1"/>
  <c r="CN93" i="1"/>
  <c r="CN98" i="1" s="1"/>
  <c r="CM93" i="1"/>
  <c r="CM110" i="1" s="1"/>
  <c r="CL93" i="1"/>
  <c r="CK93" i="1"/>
  <c r="CK107" i="1" s="1"/>
  <c r="CJ93" i="1"/>
  <c r="CJ101" i="1"/>
  <c r="CI93" i="1"/>
  <c r="CH93" i="1"/>
  <c r="CG93" i="1"/>
  <c r="CF93" i="1"/>
  <c r="CE93" i="1"/>
  <c r="CE107" i="1" s="1"/>
  <c r="CD93" i="1"/>
  <c r="CD107" i="1"/>
  <c r="CC93" i="1"/>
  <c r="CC110" i="1"/>
  <c r="CB93" i="1"/>
  <c r="CA93" i="1"/>
  <c r="BZ93" i="1"/>
  <c r="BZ107" i="1" s="1"/>
  <c r="BY93" i="1"/>
  <c r="BY110" i="1"/>
  <c r="BX93" i="1"/>
  <c r="BX98" i="1"/>
  <c r="BW93" i="1"/>
  <c r="BW107" i="1" s="1"/>
  <c r="BV93" i="1"/>
  <c r="BV110" i="1" s="1"/>
  <c r="BU93" i="1"/>
  <c r="BU98" i="1"/>
  <c r="BT93" i="1"/>
  <c r="BS93" i="1"/>
  <c r="BR93" i="1"/>
  <c r="BR98" i="1" s="1"/>
  <c r="BQ93" i="1"/>
  <c r="BQ98" i="1" s="1"/>
  <c r="BP93" i="1"/>
  <c r="BP110" i="1"/>
  <c r="BO93" i="1"/>
  <c r="BN93" i="1"/>
  <c r="BM93" i="1"/>
  <c r="BM107" i="1" s="1"/>
  <c r="BL93" i="1"/>
  <c r="BK93" i="1"/>
  <c r="BK107" i="1"/>
  <c r="BJ93" i="1"/>
  <c r="BJ98" i="1" s="1"/>
  <c r="BI93" i="1"/>
  <c r="BI110" i="1" s="1"/>
  <c r="BH93" i="1"/>
  <c r="BG93" i="1"/>
  <c r="BF93" i="1"/>
  <c r="BF98" i="1"/>
  <c r="BE93" i="1"/>
  <c r="BD93" i="1"/>
  <c r="BD107" i="1"/>
  <c r="BC93" i="1"/>
  <c r="BB93" i="1"/>
  <c r="BB107" i="1"/>
  <c r="BA93" i="1"/>
  <c r="BA107" i="1"/>
  <c r="AZ93" i="1"/>
  <c r="AZ107" i="1" s="1"/>
  <c r="AY93" i="1"/>
  <c r="AX93" i="1"/>
  <c r="AW93" i="1"/>
  <c r="AW110" i="1"/>
  <c r="AV93" i="1"/>
  <c r="AV101" i="1"/>
  <c r="AU93" i="1"/>
  <c r="AT93" i="1"/>
  <c r="AT98" i="1"/>
  <c r="AS93" i="1"/>
  <c r="AR93" i="1"/>
  <c r="AR98" i="1"/>
  <c r="AQ93" i="1"/>
  <c r="AP93" i="1"/>
  <c r="AO93" i="1"/>
  <c r="AN93" i="1"/>
  <c r="AM93" i="1"/>
  <c r="AM101" i="1" s="1"/>
  <c r="AL93" i="1"/>
  <c r="AK93" i="1"/>
  <c r="AJ93" i="1"/>
  <c r="AI93" i="1"/>
  <c r="AI101" i="1"/>
  <c r="AH93" i="1"/>
  <c r="AG93" i="1"/>
  <c r="AF93" i="1"/>
  <c r="AF98" i="1" s="1"/>
  <c r="AE93" i="1"/>
  <c r="AE101" i="1" s="1"/>
  <c r="AD93" i="1"/>
  <c r="AC93" i="1"/>
  <c r="AC98" i="1" s="1"/>
  <c r="AB93" i="1"/>
  <c r="AA93" i="1"/>
  <c r="AA107" i="1" s="1"/>
  <c r="Z93" i="1"/>
  <c r="Y93" i="1"/>
  <c r="Y98" i="1"/>
  <c r="X93" i="1"/>
  <c r="W93" i="1"/>
  <c r="V93" i="1"/>
  <c r="U93" i="1"/>
  <c r="U101" i="1" s="1"/>
  <c r="T93" i="1"/>
  <c r="S93" i="1"/>
  <c r="S98" i="1"/>
  <c r="R93" i="1"/>
  <c r="R110" i="1" s="1"/>
  <c r="Q93" i="1"/>
  <c r="P93" i="1"/>
  <c r="IK91" i="1"/>
  <c r="IK125" i="1" s="1"/>
  <c r="IJ91" i="1"/>
  <c r="IJ125" i="1" s="1"/>
  <c r="II91" i="1"/>
  <c r="II125" i="1" s="1"/>
  <c r="IH91" i="1"/>
  <c r="IH125" i="1" s="1"/>
  <c r="IG91" i="1"/>
  <c r="IG125" i="1" s="1"/>
  <c r="IF91" i="1"/>
  <c r="IF125" i="1" s="1"/>
  <c r="IE91" i="1"/>
  <c r="IE125" i="1"/>
  <c r="ID91" i="1"/>
  <c r="ID125" i="1"/>
  <c r="IC91" i="1"/>
  <c r="IC125" i="1" s="1"/>
  <c r="IB91" i="1"/>
  <c r="IB125" i="1" s="1"/>
  <c r="IA91" i="1"/>
  <c r="IA125" i="1"/>
  <c r="HZ91" i="1"/>
  <c r="HZ125" i="1" s="1"/>
  <c r="HY91" i="1"/>
  <c r="HY125" i="1" s="1"/>
  <c r="HX91" i="1"/>
  <c r="HX125" i="1" s="1"/>
  <c r="HW91" i="1"/>
  <c r="HW125" i="1"/>
  <c r="HV91" i="1"/>
  <c r="HV125" i="1" s="1"/>
  <c r="HU91" i="1"/>
  <c r="HU125" i="1" s="1"/>
  <c r="HT91" i="1"/>
  <c r="HT125" i="1" s="1"/>
  <c r="HS91" i="1"/>
  <c r="HS125" i="1" s="1"/>
  <c r="HR91" i="1"/>
  <c r="HR125" i="1" s="1"/>
  <c r="HQ91" i="1"/>
  <c r="HQ125" i="1" s="1"/>
  <c r="HP91" i="1"/>
  <c r="HP125" i="1" s="1"/>
  <c r="HO91" i="1"/>
  <c r="HO125" i="1" s="1"/>
  <c r="HN91" i="1"/>
  <c r="HN125" i="1" s="1"/>
  <c r="HM91" i="1"/>
  <c r="HM125" i="1" s="1"/>
  <c r="HL91" i="1"/>
  <c r="HL125" i="1" s="1"/>
  <c r="HK91" i="1"/>
  <c r="HK125" i="1"/>
  <c r="HJ91" i="1"/>
  <c r="HJ125" i="1" s="1"/>
  <c r="HI91" i="1"/>
  <c r="HI125" i="1" s="1"/>
  <c r="HH91" i="1"/>
  <c r="HH125" i="1" s="1"/>
  <c r="HG91" i="1"/>
  <c r="HG125" i="1" s="1"/>
  <c r="HF91" i="1"/>
  <c r="HF125" i="1" s="1"/>
  <c r="HE91" i="1"/>
  <c r="HE125" i="1" s="1"/>
  <c r="HD91" i="1"/>
  <c r="HD125" i="1" s="1"/>
  <c r="HC91" i="1"/>
  <c r="HC125" i="1" s="1"/>
  <c r="HB91" i="1"/>
  <c r="HB125" i="1" s="1"/>
  <c r="HA91" i="1"/>
  <c r="HA125" i="1" s="1"/>
  <c r="GZ91" i="1"/>
  <c r="GZ125" i="1" s="1"/>
  <c r="GY91" i="1"/>
  <c r="GY125" i="1"/>
  <c r="GX91" i="1"/>
  <c r="GX125" i="1" s="1"/>
  <c r="GW91" i="1"/>
  <c r="GW125" i="1" s="1"/>
  <c r="GV91" i="1"/>
  <c r="GV125" i="1" s="1"/>
  <c r="GU91" i="1"/>
  <c r="GU125" i="1"/>
  <c r="GT91" i="1"/>
  <c r="GT125" i="1" s="1"/>
  <c r="GS91" i="1"/>
  <c r="GS125" i="1" s="1"/>
  <c r="GR91" i="1"/>
  <c r="GR125" i="1" s="1"/>
  <c r="GQ91" i="1"/>
  <c r="GQ125" i="1" s="1"/>
  <c r="GP91" i="1"/>
  <c r="GP125" i="1" s="1"/>
  <c r="GO91" i="1"/>
  <c r="GO125" i="1" s="1"/>
  <c r="GN91" i="1"/>
  <c r="GN125" i="1" s="1"/>
  <c r="GM91" i="1"/>
  <c r="GM125" i="1" s="1"/>
  <c r="GL91" i="1"/>
  <c r="GL125" i="1" s="1"/>
  <c r="GK91" i="1"/>
  <c r="GK125" i="1" s="1"/>
  <c r="GJ91" i="1"/>
  <c r="GJ125" i="1" s="1"/>
  <c r="GI91" i="1"/>
  <c r="GI125" i="1"/>
  <c r="GH91" i="1"/>
  <c r="GH125" i="1" s="1"/>
  <c r="GG91" i="1"/>
  <c r="GG125" i="1" s="1"/>
  <c r="GF91" i="1"/>
  <c r="GF125" i="1"/>
  <c r="GE91" i="1"/>
  <c r="GE125" i="1" s="1"/>
  <c r="GD91" i="1"/>
  <c r="GD125" i="1"/>
  <c r="GC91" i="1"/>
  <c r="GC125" i="1" s="1"/>
  <c r="GB91" i="1"/>
  <c r="GB125" i="1"/>
  <c r="GA91" i="1"/>
  <c r="GA125" i="1" s="1"/>
  <c r="FZ91" i="1"/>
  <c r="FZ125" i="1"/>
  <c r="FY91" i="1"/>
  <c r="FY125" i="1" s="1"/>
  <c r="FX91" i="1"/>
  <c r="FX125" i="1" s="1"/>
  <c r="FW91" i="1"/>
  <c r="FW125" i="1"/>
  <c r="FV91" i="1"/>
  <c r="FV125" i="1" s="1"/>
  <c r="FU91" i="1"/>
  <c r="FU125" i="1" s="1"/>
  <c r="FT91" i="1"/>
  <c r="FT125" i="1" s="1"/>
  <c r="FS91" i="1"/>
  <c r="FS125" i="1"/>
  <c r="FR91" i="1"/>
  <c r="FR125" i="1" s="1"/>
  <c r="FQ91" i="1"/>
  <c r="FQ125" i="1" s="1"/>
  <c r="FP91" i="1"/>
  <c r="FP125" i="1"/>
  <c r="FO91" i="1"/>
  <c r="FO125" i="1" s="1"/>
  <c r="FN91" i="1"/>
  <c r="FN125" i="1"/>
  <c r="FM91" i="1"/>
  <c r="FM125" i="1" s="1"/>
  <c r="FL91" i="1"/>
  <c r="FL125" i="1"/>
  <c r="FK91" i="1"/>
  <c r="FK125" i="1" s="1"/>
  <c r="FJ91" i="1"/>
  <c r="FJ125" i="1"/>
  <c r="FI91" i="1"/>
  <c r="FI125" i="1" s="1"/>
  <c r="FH91" i="1"/>
  <c r="FH125" i="1" s="1"/>
  <c r="FG91" i="1"/>
  <c r="FG125" i="1"/>
  <c r="FF91" i="1"/>
  <c r="FF125" i="1" s="1"/>
  <c r="FE91" i="1"/>
  <c r="FE125" i="1" s="1"/>
  <c r="FD91" i="1"/>
  <c r="FD125" i="1" s="1"/>
  <c r="FC91" i="1"/>
  <c r="FC125" i="1"/>
  <c r="FB91" i="1"/>
  <c r="FB125" i="1" s="1"/>
  <c r="FA91" i="1"/>
  <c r="FA125" i="1" s="1"/>
  <c r="EZ91" i="1"/>
  <c r="EZ125" i="1"/>
  <c r="EY91" i="1"/>
  <c r="EY125" i="1" s="1"/>
  <c r="EX91" i="1"/>
  <c r="EX125" i="1"/>
  <c r="EW91" i="1"/>
  <c r="EW125" i="1" s="1"/>
  <c r="EV91" i="1"/>
  <c r="EV125" i="1"/>
  <c r="EU91" i="1"/>
  <c r="EU125" i="1" s="1"/>
  <c r="ET91" i="1"/>
  <c r="ET125" i="1"/>
  <c r="ES91" i="1"/>
  <c r="ES125" i="1" s="1"/>
  <c r="ER91" i="1"/>
  <c r="ER125" i="1" s="1"/>
  <c r="EQ91" i="1"/>
  <c r="EQ125" i="1"/>
  <c r="EP91" i="1"/>
  <c r="EP125" i="1" s="1"/>
  <c r="EO91" i="1"/>
  <c r="EO125" i="1" s="1"/>
  <c r="EN91" i="1"/>
  <c r="EN125" i="1" s="1"/>
  <c r="EM91" i="1"/>
  <c r="EM125" i="1"/>
  <c r="EL91" i="1"/>
  <c r="EL125" i="1" s="1"/>
  <c r="EK91" i="1"/>
  <c r="EK125" i="1" s="1"/>
  <c r="EJ91" i="1"/>
  <c r="EJ125" i="1"/>
  <c r="EI91" i="1"/>
  <c r="EI125" i="1" s="1"/>
  <c r="EH91" i="1"/>
  <c r="EH125" i="1"/>
  <c r="EG91" i="1"/>
  <c r="EG125" i="1" s="1"/>
  <c r="EF91" i="1"/>
  <c r="EF125" i="1"/>
  <c r="EE91" i="1"/>
  <c r="EE125" i="1" s="1"/>
  <c r="ED91" i="1"/>
  <c r="ED125" i="1"/>
  <c r="EC91" i="1"/>
  <c r="EC125" i="1" s="1"/>
  <c r="EB91" i="1"/>
  <c r="EB125" i="1" s="1"/>
  <c r="EA91" i="1"/>
  <c r="EA125" i="1"/>
  <c r="DZ91" i="1"/>
  <c r="DZ125" i="1" s="1"/>
  <c r="DY91" i="1"/>
  <c r="DY125" i="1" s="1"/>
  <c r="DX91" i="1"/>
  <c r="DX125" i="1" s="1"/>
  <c r="DW91" i="1"/>
  <c r="DW125" i="1"/>
  <c r="DV91" i="1"/>
  <c r="DV125" i="1" s="1"/>
  <c r="DU91" i="1"/>
  <c r="DU125" i="1"/>
  <c r="DT91" i="1"/>
  <c r="DT125" i="1" s="1"/>
  <c r="DS91" i="1"/>
  <c r="DS125" i="1"/>
  <c r="DR91" i="1"/>
  <c r="DR125" i="1" s="1"/>
  <c r="DQ91" i="1"/>
  <c r="DQ125" i="1"/>
  <c r="DP91" i="1"/>
  <c r="DP125" i="1" s="1"/>
  <c r="DO91" i="1"/>
  <c r="DO125" i="1"/>
  <c r="DN91" i="1"/>
  <c r="DN125" i="1" s="1"/>
  <c r="DM91" i="1"/>
  <c r="DM125" i="1"/>
  <c r="DL91" i="1"/>
  <c r="DL125" i="1" s="1"/>
  <c r="DK91" i="1"/>
  <c r="DK125" i="1"/>
  <c r="DJ91" i="1"/>
  <c r="DJ125" i="1" s="1"/>
  <c r="DI91" i="1"/>
  <c r="DI125" i="1"/>
  <c r="DH91" i="1"/>
  <c r="DH125" i="1" s="1"/>
  <c r="DG91" i="1"/>
  <c r="DG125" i="1"/>
  <c r="DF91" i="1"/>
  <c r="DF125" i="1" s="1"/>
  <c r="DE91" i="1"/>
  <c r="DE125" i="1"/>
  <c r="DD91" i="1"/>
  <c r="DD125" i="1" s="1"/>
  <c r="DC91" i="1"/>
  <c r="DC125" i="1"/>
  <c r="DB91" i="1"/>
  <c r="DB125" i="1" s="1"/>
  <c r="DA91" i="1"/>
  <c r="DA125" i="1"/>
  <c r="CZ91" i="1"/>
  <c r="CZ125" i="1" s="1"/>
  <c r="CY91" i="1"/>
  <c r="CY125" i="1"/>
  <c r="CX91" i="1"/>
  <c r="CX125" i="1" s="1"/>
  <c r="CW91" i="1"/>
  <c r="CW125" i="1"/>
  <c r="CV91" i="1"/>
  <c r="CV125" i="1" s="1"/>
  <c r="CU91" i="1"/>
  <c r="CU125" i="1"/>
  <c r="CT91" i="1"/>
  <c r="CT125" i="1" s="1"/>
  <c r="CS91" i="1"/>
  <c r="CS125" i="1"/>
  <c r="CR91" i="1"/>
  <c r="CR125" i="1" s="1"/>
  <c r="CQ91" i="1"/>
  <c r="CQ125" i="1" s="1"/>
  <c r="CP91" i="1"/>
  <c r="CP125" i="1" s="1"/>
  <c r="CO91" i="1"/>
  <c r="CO125" i="1"/>
  <c r="CN91" i="1"/>
  <c r="CN125" i="1" s="1"/>
  <c r="CM91" i="1"/>
  <c r="CM125" i="1" s="1"/>
  <c r="CL91" i="1"/>
  <c r="CL125" i="1" s="1"/>
  <c r="CK91" i="1"/>
  <c r="CK125" i="1"/>
  <c r="CJ91" i="1"/>
  <c r="CJ125" i="1" s="1"/>
  <c r="CI91" i="1"/>
  <c r="CI125" i="1" s="1"/>
  <c r="CH91" i="1"/>
  <c r="CH125" i="1" s="1"/>
  <c r="CG91" i="1"/>
  <c r="CG125" i="1"/>
  <c r="CF91" i="1"/>
  <c r="CF125" i="1" s="1"/>
  <c r="CE91" i="1"/>
  <c r="CE125" i="1" s="1"/>
  <c r="CD91" i="1"/>
  <c r="CD125" i="1" s="1"/>
  <c r="CC91" i="1"/>
  <c r="CC125" i="1"/>
  <c r="CB91" i="1"/>
  <c r="CB125" i="1" s="1"/>
  <c r="CA91" i="1"/>
  <c r="CA125" i="1" s="1"/>
  <c r="BZ91" i="1"/>
  <c r="BZ125" i="1" s="1"/>
  <c r="BY91" i="1"/>
  <c r="BY125" i="1"/>
  <c r="BX91" i="1"/>
  <c r="BX125" i="1" s="1"/>
  <c r="BW91" i="1"/>
  <c r="BW125" i="1" s="1"/>
  <c r="BV91" i="1"/>
  <c r="BV125" i="1" s="1"/>
  <c r="BU91" i="1"/>
  <c r="BU125" i="1"/>
  <c r="BT91" i="1"/>
  <c r="BT125" i="1" s="1"/>
  <c r="BS91" i="1"/>
  <c r="BS125" i="1" s="1"/>
  <c r="BR91" i="1"/>
  <c r="BR125" i="1" s="1"/>
  <c r="BQ91" i="1"/>
  <c r="BQ125" i="1"/>
  <c r="BP91" i="1"/>
  <c r="BP125" i="1" s="1"/>
  <c r="BO91" i="1"/>
  <c r="BO125" i="1" s="1"/>
  <c r="BN91" i="1"/>
  <c r="BN125" i="1" s="1"/>
  <c r="BM91" i="1"/>
  <c r="BM125" i="1"/>
  <c r="BL91" i="1"/>
  <c r="BL125" i="1" s="1"/>
  <c r="BK91" i="1"/>
  <c r="BK125" i="1" s="1"/>
  <c r="BJ91" i="1"/>
  <c r="BJ125" i="1" s="1"/>
  <c r="BI91" i="1"/>
  <c r="BI125" i="1"/>
  <c r="BH91" i="1"/>
  <c r="BH125" i="1" s="1"/>
  <c r="BG91" i="1"/>
  <c r="BG125" i="1" s="1"/>
  <c r="BF91" i="1"/>
  <c r="BF125" i="1" s="1"/>
  <c r="BE91" i="1"/>
  <c r="BE125" i="1"/>
  <c r="BD91" i="1"/>
  <c r="BD125" i="1" s="1"/>
  <c r="BC91" i="1"/>
  <c r="BC125" i="1" s="1"/>
  <c r="BB91" i="1"/>
  <c r="BB125" i="1" s="1"/>
  <c r="BA91" i="1"/>
  <c r="BA125" i="1"/>
  <c r="AZ91" i="1"/>
  <c r="AZ125" i="1" s="1"/>
  <c r="AY91" i="1"/>
  <c r="AY125" i="1" s="1"/>
  <c r="AX91" i="1"/>
  <c r="AX125" i="1" s="1"/>
  <c r="AW91" i="1"/>
  <c r="AW125" i="1"/>
  <c r="AV91" i="1"/>
  <c r="AV125" i="1" s="1"/>
  <c r="AU91" i="1"/>
  <c r="AU125" i="1" s="1"/>
  <c r="AT91" i="1"/>
  <c r="AT125" i="1" s="1"/>
  <c r="AS91" i="1"/>
  <c r="AS125" i="1" s="1"/>
  <c r="AR91" i="1"/>
  <c r="AR125" i="1" s="1"/>
  <c r="AQ91" i="1"/>
  <c r="AQ125" i="1" s="1"/>
  <c r="AP91" i="1"/>
  <c r="AP125" i="1" s="1"/>
  <c r="AO91" i="1"/>
  <c r="AO125" i="1"/>
  <c r="AN91" i="1"/>
  <c r="AN125" i="1" s="1"/>
  <c r="AM91" i="1"/>
  <c r="AM125" i="1" s="1"/>
  <c r="AL91" i="1"/>
  <c r="AL125" i="1" s="1"/>
  <c r="AK91" i="1"/>
  <c r="AK125" i="1"/>
  <c r="AJ91" i="1"/>
  <c r="AJ125" i="1" s="1"/>
  <c r="AI91" i="1"/>
  <c r="AI125" i="1" s="1"/>
  <c r="AH91" i="1"/>
  <c r="AH125" i="1" s="1"/>
  <c r="AG91" i="1"/>
  <c r="AG125" i="1" s="1"/>
  <c r="AF91" i="1"/>
  <c r="AF125" i="1" s="1"/>
  <c r="AE91" i="1"/>
  <c r="AE125" i="1" s="1"/>
  <c r="AD91" i="1"/>
  <c r="AD125" i="1" s="1"/>
  <c r="AC91" i="1"/>
  <c r="AC125" i="1" s="1"/>
  <c r="AB91" i="1"/>
  <c r="AB125" i="1" s="1"/>
  <c r="AA91" i="1"/>
  <c r="AA125" i="1" s="1"/>
  <c r="Z91" i="1"/>
  <c r="Z125" i="1" s="1"/>
  <c r="Y91" i="1"/>
  <c r="Y125" i="1" s="1"/>
  <c r="X91" i="1"/>
  <c r="X125" i="1" s="1"/>
  <c r="W91" i="1"/>
  <c r="W125" i="1" s="1"/>
  <c r="V91" i="1"/>
  <c r="V125" i="1" s="1"/>
  <c r="U91" i="1"/>
  <c r="U125" i="1"/>
  <c r="T91" i="1"/>
  <c r="T125" i="1" s="1"/>
  <c r="S91" i="1"/>
  <c r="S125" i="1" s="1"/>
  <c r="R91" i="1"/>
  <c r="R125" i="1" s="1"/>
  <c r="Q91" i="1"/>
  <c r="Q125" i="1"/>
  <c r="P91" i="1"/>
  <c r="P125" i="1" s="1"/>
  <c r="IK90" i="1"/>
  <c r="IK118" i="1" s="1"/>
  <c r="IJ90" i="1"/>
  <c r="IJ118" i="1" s="1"/>
  <c r="II90" i="1"/>
  <c r="II118" i="1" s="1"/>
  <c r="IH90" i="1"/>
  <c r="IH118" i="1" s="1"/>
  <c r="IG90" i="1"/>
  <c r="IG118" i="1"/>
  <c r="IF90" i="1"/>
  <c r="IF118" i="1" s="1"/>
  <c r="IE90" i="1"/>
  <c r="IE118" i="1" s="1"/>
  <c r="ID90" i="1"/>
  <c r="ID118" i="1" s="1"/>
  <c r="IC90" i="1"/>
  <c r="IC118" i="1" s="1"/>
  <c r="IB90" i="1"/>
  <c r="IB118" i="1" s="1"/>
  <c r="IA90" i="1"/>
  <c r="IA118" i="1" s="1"/>
  <c r="HZ90" i="1"/>
  <c r="HZ118" i="1" s="1"/>
  <c r="HY90" i="1"/>
  <c r="HY118" i="1" s="1"/>
  <c r="HX90" i="1"/>
  <c r="HX118" i="1" s="1"/>
  <c r="HW90" i="1"/>
  <c r="HW118" i="1" s="1"/>
  <c r="HV90" i="1"/>
  <c r="HV118" i="1" s="1"/>
  <c r="HU90" i="1"/>
  <c r="HU118" i="1" s="1"/>
  <c r="HT90" i="1"/>
  <c r="HT118" i="1" s="1"/>
  <c r="HS90" i="1"/>
  <c r="HS118" i="1" s="1"/>
  <c r="HR90" i="1"/>
  <c r="HR118" i="1" s="1"/>
  <c r="HQ90" i="1"/>
  <c r="HQ118" i="1"/>
  <c r="HP90" i="1"/>
  <c r="HP118" i="1" s="1"/>
  <c r="HO90" i="1"/>
  <c r="HO118" i="1" s="1"/>
  <c r="HN90" i="1"/>
  <c r="HN118" i="1" s="1"/>
  <c r="HM90" i="1"/>
  <c r="HM118" i="1"/>
  <c r="HL90" i="1"/>
  <c r="HL118" i="1" s="1"/>
  <c r="HK90" i="1"/>
  <c r="HK118" i="1" s="1"/>
  <c r="HJ90" i="1"/>
  <c r="HJ118" i="1" s="1"/>
  <c r="HI90" i="1"/>
  <c r="HI118" i="1" s="1"/>
  <c r="HH90" i="1"/>
  <c r="HH118" i="1" s="1"/>
  <c r="HG90" i="1"/>
  <c r="HG118" i="1" s="1"/>
  <c r="HF90" i="1"/>
  <c r="HF118" i="1" s="1"/>
  <c r="HE90" i="1"/>
  <c r="HE118" i="1"/>
  <c r="HD90" i="1"/>
  <c r="HD118" i="1" s="1"/>
  <c r="HC90" i="1"/>
  <c r="HC118" i="1" s="1"/>
  <c r="HB90" i="1"/>
  <c r="HB118" i="1" s="1"/>
  <c r="HA90" i="1"/>
  <c r="HA118" i="1"/>
  <c r="GZ90" i="1"/>
  <c r="GZ118" i="1" s="1"/>
  <c r="GY90" i="1"/>
  <c r="GY118" i="1" s="1"/>
  <c r="GX90" i="1"/>
  <c r="GX118" i="1" s="1"/>
  <c r="GW90" i="1"/>
  <c r="GW118" i="1" s="1"/>
  <c r="GV90" i="1"/>
  <c r="GV118" i="1" s="1"/>
  <c r="GU90" i="1"/>
  <c r="GU118" i="1" s="1"/>
  <c r="GT90" i="1"/>
  <c r="GT118" i="1" s="1"/>
  <c r="GS90" i="1"/>
  <c r="GS118" i="1" s="1"/>
  <c r="GR90" i="1"/>
  <c r="GR118" i="1" s="1"/>
  <c r="GQ90" i="1"/>
  <c r="GQ118" i="1" s="1"/>
  <c r="GP90" i="1"/>
  <c r="GP118" i="1" s="1"/>
  <c r="GO90" i="1"/>
  <c r="GO118" i="1" s="1"/>
  <c r="GN90" i="1"/>
  <c r="GN118" i="1" s="1"/>
  <c r="GM90" i="1"/>
  <c r="GM118" i="1" s="1"/>
  <c r="GL90" i="1"/>
  <c r="GL118" i="1" s="1"/>
  <c r="GK90" i="1"/>
  <c r="GK118" i="1" s="1"/>
  <c r="GJ90" i="1"/>
  <c r="GJ118" i="1" s="1"/>
  <c r="GI90" i="1"/>
  <c r="GI118" i="1"/>
  <c r="GH90" i="1"/>
  <c r="GH118" i="1" s="1"/>
  <c r="GG90" i="1"/>
  <c r="GG118" i="1"/>
  <c r="GF90" i="1"/>
  <c r="GF118" i="1" s="1"/>
  <c r="GE90" i="1"/>
  <c r="GE118" i="1" s="1"/>
  <c r="GD90" i="1"/>
  <c r="GD118" i="1" s="1"/>
  <c r="GC90" i="1"/>
  <c r="GC118" i="1"/>
  <c r="GB90" i="1"/>
  <c r="GB118" i="1" s="1"/>
  <c r="GA90" i="1"/>
  <c r="GA118" i="1"/>
  <c r="FZ90" i="1"/>
  <c r="FZ118" i="1" s="1"/>
  <c r="FY90" i="1"/>
  <c r="FY118" i="1" s="1"/>
  <c r="FX90" i="1"/>
  <c r="FX118" i="1" s="1"/>
  <c r="FW90" i="1"/>
  <c r="FW118" i="1" s="1"/>
  <c r="FV90" i="1"/>
  <c r="FV118" i="1" s="1"/>
  <c r="FU90" i="1"/>
  <c r="FU118" i="1" s="1"/>
  <c r="FT90" i="1"/>
  <c r="FT118" i="1" s="1"/>
  <c r="FS90" i="1"/>
  <c r="FS118" i="1"/>
  <c r="FR90" i="1"/>
  <c r="FR118" i="1" s="1"/>
  <c r="FQ90" i="1"/>
  <c r="FQ118" i="1"/>
  <c r="FP90" i="1"/>
  <c r="FP118" i="1" s="1"/>
  <c r="FO90" i="1"/>
  <c r="FO118" i="1" s="1"/>
  <c r="FN90" i="1"/>
  <c r="FN118" i="1" s="1"/>
  <c r="FM90" i="1"/>
  <c r="FM118" i="1"/>
  <c r="FL90" i="1"/>
  <c r="FL118" i="1" s="1"/>
  <c r="FK90" i="1"/>
  <c r="FK118" i="1"/>
  <c r="FJ90" i="1"/>
  <c r="FJ118" i="1" s="1"/>
  <c r="FI90" i="1"/>
  <c r="FI118" i="1" s="1"/>
  <c r="FH90" i="1"/>
  <c r="FH118" i="1" s="1"/>
  <c r="FG90" i="1"/>
  <c r="FG118" i="1" s="1"/>
  <c r="FF90" i="1"/>
  <c r="FF118" i="1" s="1"/>
  <c r="FE90" i="1"/>
  <c r="FE118" i="1" s="1"/>
  <c r="FD90" i="1"/>
  <c r="FD118" i="1" s="1"/>
  <c r="FC90" i="1"/>
  <c r="FC118" i="1"/>
  <c r="FB90" i="1"/>
  <c r="FB118" i="1" s="1"/>
  <c r="FA90" i="1"/>
  <c r="FA118" i="1"/>
  <c r="EZ90" i="1"/>
  <c r="EZ118" i="1" s="1"/>
  <c r="EY90" i="1"/>
  <c r="EY118" i="1" s="1"/>
  <c r="EX90" i="1"/>
  <c r="EX118" i="1" s="1"/>
  <c r="EW90" i="1"/>
  <c r="EW118" i="1"/>
  <c r="EV90" i="1"/>
  <c r="EV118" i="1" s="1"/>
  <c r="EU90" i="1"/>
  <c r="EU118" i="1"/>
  <c r="ET90" i="1"/>
  <c r="ET118" i="1" s="1"/>
  <c r="ES90" i="1"/>
  <c r="ES118" i="1" s="1"/>
  <c r="ER90" i="1"/>
  <c r="ER118" i="1" s="1"/>
  <c r="EQ90" i="1"/>
  <c r="EQ118" i="1" s="1"/>
  <c r="EP90" i="1"/>
  <c r="EP118" i="1" s="1"/>
  <c r="EO90" i="1"/>
  <c r="EO118" i="1" s="1"/>
  <c r="EN90" i="1"/>
  <c r="EN118" i="1" s="1"/>
  <c r="EM90" i="1"/>
  <c r="EM118" i="1"/>
  <c r="EL90" i="1"/>
  <c r="EL118" i="1" s="1"/>
  <c r="EK90" i="1"/>
  <c r="EK118" i="1"/>
  <c r="EJ90" i="1"/>
  <c r="EJ118" i="1" s="1"/>
  <c r="EI90" i="1"/>
  <c r="EI118" i="1" s="1"/>
  <c r="EH90" i="1"/>
  <c r="EH118" i="1" s="1"/>
  <c r="EG90" i="1"/>
  <c r="EG118" i="1"/>
  <c r="EF90" i="1"/>
  <c r="EF118" i="1" s="1"/>
  <c r="EE90" i="1"/>
  <c r="EE118" i="1"/>
  <c r="ED90" i="1"/>
  <c r="ED118" i="1" s="1"/>
  <c r="EC90" i="1"/>
  <c r="EC118" i="1" s="1"/>
  <c r="EB90" i="1"/>
  <c r="EB118" i="1" s="1"/>
  <c r="EA90" i="1"/>
  <c r="EA118" i="1" s="1"/>
  <c r="DZ90" i="1"/>
  <c r="DZ118" i="1" s="1"/>
  <c r="DY90" i="1"/>
  <c r="DY118" i="1" s="1"/>
  <c r="DX90" i="1"/>
  <c r="DX118" i="1" s="1"/>
  <c r="DW90" i="1"/>
  <c r="DW118" i="1"/>
  <c r="DV90" i="1"/>
  <c r="DV118" i="1" s="1"/>
  <c r="DU90" i="1"/>
  <c r="DU118" i="1"/>
  <c r="DT90" i="1"/>
  <c r="DT118" i="1" s="1"/>
  <c r="DS90" i="1"/>
  <c r="DS118" i="1" s="1"/>
  <c r="DR90" i="1"/>
  <c r="DR118" i="1" s="1"/>
  <c r="DQ90" i="1"/>
  <c r="DQ118" i="1"/>
  <c r="DP90" i="1"/>
  <c r="DP118" i="1" s="1"/>
  <c r="DO90" i="1"/>
  <c r="DO118" i="1"/>
  <c r="DN90" i="1"/>
  <c r="DN118" i="1" s="1"/>
  <c r="DM90" i="1"/>
  <c r="DM118" i="1" s="1"/>
  <c r="DL90" i="1"/>
  <c r="DL118" i="1" s="1"/>
  <c r="DK90" i="1"/>
  <c r="DK118" i="1" s="1"/>
  <c r="DJ90" i="1"/>
  <c r="DJ118" i="1" s="1"/>
  <c r="DI90" i="1"/>
  <c r="DI118" i="1" s="1"/>
  <c r="DH90" i="1"/>
  <c r="DH118" i="1" s="1"/>
  <c r="DG90" i="1"/>
  <c r="DG118" i="1"/>
  <c r="DF90" i="1"/>
  <c r="DF118" i="1" s="1"/>
  <c r="DE90" i="1"/>
  <c r="DE118" i="1"/>
  <c r="DD90" i="1"/>
  <c r="DD118" i="1" s="1"/>
  <c r="DC90" i="1"/>
  <c r="DC118" i="1" s="1"/>
  <c r="DB90" i="1"/>
  <c r="DB118" i="1" s="1"/>
  <c r="DA90" i="1"/>
  <c r="DA118" i="1"/>
  <c r="CZ90" i="1"/>
  <c r="CZ118" i="1" s="1"/>
  <c r="CY90" i="1"/>
  <c r="CY118" i="1"/>
  <c r="CX90" i="1"/>
  <c r="CX118" i="1" s="1"/>
  <c r="CW90" i="1"/>
  <c r="CW118" i="1" s="1"/>
  <c r="CV90" i="1"/>
  <c r="CV118" i="1" s="1"/>
  <c r="CU90" i="1"/>
  <c r="CU118" i="1" s="1"/>
  <c r="CT90" i="1"/>
  <c r="CT118" i="1" s="1"/>
  <c r="CS90" i="1"/>
  <c r="CS118" i="1"/>
  <c r="CR90" i="1"/>
  <c r="CR118" i="1" s="1"/>
  <c r="CQ90" i="1"/>
  <c r="CQ118" i="1"/>
  <c r="CP90" i="1"/>
  <c r="CP118" i="1" s="1"/>
  <c r="CO90" i="1"/>
  <c r="CO118" i="1"/>
  <c r="CN90" i="1"/>
  <c r="CN118" i="1" s="1"/>
  <c r="CM90" i="1"/>
  <c r="CM118" i="1" s="1"/>
  <c r="CL90" i="1"/>
  <c r="CL118" i="1"/>
  <c r="CK90" i="1"/>
  <c r="CK118" i="1"/>
  <c r="CJ90" i="1"/>
  <c r="CJ118" i="1" s="1"/>
  <c r="CI90" i="1"/>
  <c r="CI118" i="1" s="1"/>
  <c r="CH90" i="1"/>
  <c r="CH118" i="1"/>
  <c r="CG90" i="1"/>
  <c r="CG118" i="1" s="1"/>
  <c r="CF90" i="1"/>
  <c r="CF118" i="1" s="1"/>
  <c r="CE90" i="1"/>
  <c r="CE118" i="1" s="1"/>
  <c r="CD90" i="1"/>
  <c r="CD118" i="1" s="1"/>
  <c r="CC90" i="1"/>
  <c r="CC118" i="1"/>
  <c r="CB90" i="1"/>
  <c r="CB118" i="1" s="1"/>
  <c r="CA90" i="1"/>
  <c r="CA118" i="1"/>
  <c r="BZ90" i="1"/>
  <c r="BZ118" i="1" s="1"/>
  <c r="BY90" i="1"/>
  <c r="BY118" i="1"/>
  <c r="BX90" i="1"/>
  <c r="BX118" i="1" s="1"/>
  <c r="BW90" i="1"/>
  <c r="BW118" i="1"/>
  <c r="BV90" i="1"/>
  <c r="BV118" i="1" s="1"/>
  <c r="BU90" i="1"/>
  <c r="BU118" i="1" s="1"/>
  <c r="BT90" i="1"/>
  <c r="BT118" i="1" s="1"/>
  <c r="BS90" i="1"/>
  <c r="BS118" i="1" s="1"/>
  <c r="BR90" i="1"/>
  <c r="BR118" i="1"/>
  <c r="BQ90" i="1"/>
  <c r="BQ118" i="1" s="1"/>
  <c r="BP90" i="1"/>
  <c r="BP118" i="1" s="1"/>
  <c r="BO90" i="1"/>
  <c r="BO118" i="1"/>
  <c r="BN90" i="1"/>
  <c r="BN118" i="1"/>
  <c r="BM90" i="1"/>
  <c r="BM118" i="1" s="1"/>
  <c r="BL90" i="1"/>
  <c r="BL118" i="1" s="1"/>
  <c r="BK90" i="1"/>
  <c r="BK118" i="1"/>
  <c r="BJ90" i="1"/>
  <c r="BJ118" i="1" s="1"/>
  <c r="BI90" i="1"/>
  <c r="BI118" i="1"/>
  <c r="BH90" i="1"/>
  <c r="BH118" i="1" s="1"/>
  <c r="BG90" i="1"/>
  <c r="BG118" i="1" s="1"/>
  <c r="BF90" i="1"/>
  <c r="BF118" i="1"/>
  <c r="BE90" i="1"/>
  <c r="BE118" i="1"/>
  <c r="BD90" i="1"/>
  <c r="BD118" i="1" s="1"/>
  <c r="BC90" i="1"/>
  <c r="BC118" i="1" s="1"/>
  <c r="BB90" i="1"/>
  <c r="BB118" i="1"/>
  <c r="BA90" i="1"/>
  <c r="BA118" i="1" s="1"/>
  <c r="AZ90" i="1"/>
  <c r="AZ118" i="1" s="1"/>
  <c r="AY90" i="1"/>
  <c r="AY118" i="1" s="1"/>
  <c r="AX90" i="1"/>
  <c r="AX118" i="1" s="1"/>
  <c r="AW90" i="1"/>
  <c r="AW118" i="1"/>
  <c r="AV90" i="1"/>
  <c r="AV118" i="1" s="1"/>
  <c r="AU90" i="1"/>
  <c r="AU118" i="1"/>
  <c r="AT90" i="1"/>
  <c r="AT118" i="1" s="1"/>
  <c r="AS90" i="1"/>
  <c r="AS118" i="1"/>
  <c r="AR90" i="1"/>
  <c r="AR118" i="1" s="1"/>
  <c r="AQ90" i="1"/>
  <c r="AQ118" i="1"/>
  <c r="AP90" i="1"/>
  <c r="AP118" i="1"/>
  <c r="AO90" i="1"/>
  <c r="AO118" i="1" s="1"/>
  <c r="AN90" i="1"/>
  <c r="AN118" i="1"/>
  <c r="AM90" i="1"/>
  <c r="AM118" i="1"/>
  <c r="AL90" i="1"/>
  <c r="AL118" i="1"/>
  <c r="AK90" i="1"/>
  <c r="AK118" i="1" s="1"/>
  <c r="AJ90" i="1"/>
  <c r="AJ118" i="1"/>
  <c r="AI90" i="1"/>
  <c r="AI118" i="1"/>
  <c r="AH90" i="1"/>
  <c r="AH118" i="1" s="1"/>
  <c r="AG90" i="1"/>
  <c r="AG118" i="1" s="1"/>
  <c r="AF90" i="1"/>
  <c r="AF118" i="1"/>
  <c r="AE90" i="1"/>
  <c r="AE118" i="1"/>
  <c r="AD90" i="1"/>
  <c r="AD118" i="1" s="1"/>
  <c r="AC90" i="1"/>
  <c r="AC118" i="1" s="1"/>
  <c r="AB90" i="1"/>
  <c r="AB118" i="1"/>
  <c r="AA90" i="1"/>
  <c r="AA118" i="1"/>
  <c r="Z90" i="1"/>
  <c r="Z118" i="1"/>
  <c r="Y90" i="1"/>
  <c r="Y118" i="1" s="1"/>
  <c r="X90" i="1"/>
  <c r="X118" i="1"/>
  <c r="W90" i="1"/>
  <c r="W118" i="1"/>
  <c r="V90" i="1"/>
  <c r="V118" i="1" s="1"/>
  <c r="U90" i="1"/>
  <c r="U118" i="1" s="1"/>
  <c r="T90" i="1"/>
  <c r="T118" i="1"/>
  <c r="S90" i="1"/>
  <c r="S118" i="1"/>
  <c r="R90" i="1"/>
  <c r="R118" i="1" s="1"/>
  <c r="Q90" i="1"/>
  <c r="Q118" i="1" s="1"/>
  <c r="P90" i="1"/>
  <c r="P118" i="1"/>
  <c r="IK89" i="1"/>
  <c r="IK111" i="1" s="1"/>
  <c r="IJ89" i="1"/>
  <c r="IJ111" i="1" s="1"/>
  <c r="II89" i="1"/>
  <c r="II102" i="1" s="1"/>
  <c r="IH89" i="1"/>
  <c r="IH111" i="1" s="1"/>
  <c r="IG89" i="1"/>
  <c r="IG111" i="1" s="1"/>
  <c r="IF89" i="1"/>
  <c r="IF111" i="1" s="1"/>
  <c r="IE89" i="1"/>
  <c r="IE111" i="1" s="1"/>
  <c r="ID89" i="1"/>
  <c r="ID102" i="1"/>
  <c r="IC89" i="1"/>
  <c r="IC111" i="1"/>
  <c r="IB89" i="1"/>
  <c r="IA89" i="1"/>
  <c r="IA111" i="1" s="1"/>
  <c r="HZ89" i="1"/>
  <c r="HZ111" i="1" s="1"/>
  <c r="HY89" i="1"/>
  <c r="HY102" i="1" s="1"/>
  <c r="HX89" i="1"/>
  <c r="HX102" i="1" s="1"/>
  <c r="HW89" i="1"/>
  <c r="HW102" i="1" s="1"/>
  <c r="HV89" i="1"/>
  <c r="HV111" i="1" s="1"/>
  <c r="HU89" i="1"/>
  <c r="HU102" i="1" s="1"/>
  <c r="HT89" i="1"/>
  <c r="HT102" i="1" s="1"/>
  <c r="HS89" i="1"/>
  <c r="HS111" i="1" s="1"/>
  <c r="HR89" i="1"/>
  <c r="HR111" i="1" s="1"/>
  <c r="HQ89" i="1"/>
  <c r="HQ102" i="1" s="1"/>
  <c r="HP89" i="1"/>
  <c r="HP111" i="1" s="1"/>
  <c r="HO89" i="1"/>
  <c r="HO102" i="1" s="1"/>
  <c r="HN89" i="1"/>
  <c r="HN102" i="1" s="1"/>
  <c r="HM89" i="1"/>
  <c r="HM111" i="1" s="1"/>
  <c r="HL89" i="1"/>
  <c r="HL111" i="1" s="1"/>
  <c r="HK89" i="1"/>
  <c r="HK102" i="1" s="1"/>
  <c r="HJ89" i="1"/>
  <c r="HJ111" i="1"/>
  <c r="HI89" i="1"/>
  <c r="HI102" i="1" s="1"/>
  <c r="HH89" i="1"/>
  <c r="HH111" i="1"/>
  <c r="HG89" i="1"/>
  <c r="HF89" i="1"/>
  <c r="HE89" i="1"/>
  <c r="HE102" i="1"/>
  <c r="HD89" i="1"/>
  <c r="HD102" i="1" s="1"/>
  <c r="HC89" i="1"/>
  <c r="HC102" i="1" s="1"/>
  <c r="HB89" i="1"/>
  <c r="HB102" i="1" s="1"/>
  <c r="HA89" i="1"/>
  <c r="HA102" i="1"/>
  <c r="GZ89" i="1"/>
  <c r="GY89" i="1"/>
  <c r="GY111" i="1"/>
  <c r="GX89" i="1"/>
  <c r="GX102" i="1" s="1"/>
  <c r="GW89" i="1"/>
  <c r="GW102" i="1"/>
  <c r="GV89" i="1"/>
  <c r="GV111" i="1" s="1"/>
  <c r="GU89" i="1"/>
  <c r="GU111" i="1"/>
  <c r="GT89" i="1"/>
  <c r="GS89" i="1"/>
  <c r="GS102" i="1" s="1"/>
  <c r="GR89" i="1"/>
  <c r="GR102" i="1"/>
  <c r="GQ89" i="1"/>
  <c r="GP89" i="1"/>
  <c r="GP102" i="1"/>
  <c r="GO89" i="1"/>
  <c r="GO102" i="1" s="1"/>
  <c r="GN89" i="1"/>
  <c r="GM89" i="1"/>
  <c r="GM111" i="1"/>
  <c r="GL89" i="1"/>
  <c r="GK89" i="1"/>
  <c r="GK111" i="1"/>
  <c r="GJ89" i="1"/>
  <c r="GI89" i="1"/>
  <c r="GI111" i="1" s="1"/>
  <c r="GH89" i="1"/>
  <c r="GG89" i="1"/>
  <c r="GG111" i="1" s="1"/>
  <c r="GF89" i="1"/>
  <c r="GF111" i="1"/>
  <c r="GE89" i="1"/>
  <c r="GE102" i="1" s="1"/>
  <c r="GD89" i="1"/>
  <c r="GC89" i="1"/>
  <c r="GC102" i="1"/>
  <c r="GB89" i="1"/>
  <c r="GA89" i="1"/>
  <c r="GA111" i="1"/>
  <c r="FZ89" i="1"/>
  <c r="FZ102" i="1" s="1"/>
  <c r="FY89" i="1"/>
  <c r="FX89" i="1"/>
  <c r="FX102" i="1"/>
  <c r="FW89" i="1"/>
  <c r="FW111" i="1" s="1"/>
  <c r="FV89" i="1"/>
  <c r="FU89" i="1"/>
  <c r="FU102" i="1" s="1"/>
  <c r="FT89" i="1"/>
  <c r="FT111" i="1"/>
  <c r="FS89" i="1"/>
  <c r="FR89" i="1"/>
  <c r="FR102" i="1" s="1"/>
  <c r="FQ89" i="1"/>
  <c r="FQ102" i="1" s="1"/>
  <c r="FP89" i="1"/>
  <c r="FP111" i="1" s="1"/>
  <c r="FO89" i="1"/>
  <c r="FO102" i="1"/>
  <c r="FN89" i="1"/>
  <c r="FN102" i="1" s="1"/>
  <c r="FM89" i="1"/>
  <c r="FL89" i="1"/>
  <c r="FL111" i="1" s="1"/>
  <c r="FK89" i="1"/>
  <c r="FJ89" i="1"/>
  <c r="FJ102" i="1"/>
  <c r="FI89" i="1"/>
  <c r="FI102" i="1" s="1"/>
  <c r="FH89" i="1"/>
  <c r="FH102" i="1" s="1"/>
  <c r="FG89" i="1"/>
  <c r="FG102" i="1" s="1"/>
  <c r="FF89" i="1"/>
  <c r="FE89" i="1"/>
  <c r="FE111" i="1" s="1"/>
  <c r="FD89" i="1"/>
  <c r="FD102" i="1"/>
  <c r="FC89" i="1"/>
  <c r="FB89" i="1"/>
  <c r="FA89" i="1"/>
  <c r="EZ89" i="1"/>
  <c r="EZ111" i="1"/>
  <c r="EY89" i="1"/>
  <c r="EY111" i="1" s="1"/>
  <c r="EX89" i="1"/>
  <c r="EX111" i="1" s="1"/>
  <c r="EW89" i="1"/>
  <c r="EW111" i="1" s="1"/>
  <c r="EV89" i="1"/>
  <c r="EV111" i="1"/>
  <c r="EU89" i="1"/>
  <c r="EU111" i="1" s="1"/>
  <c r="ET89" i="1"/>
  <c r="ES89" i="1"/>
  <c r="ER89" i="1"/>
  <c r="ER102" i="1" s="1"/>
  <c r="EQ89" i="1"/>
  <c r="EP89" i="1"/>
  <c r="EP102" i="1" s="1"/>
  <c r="EO89" i="1"/>
  <c r="EN89" i="1"/>
  <c r="EN111" i="1"/>
  <c r="EM89" i="1"/>
  <c r="EL89" i="1"/>
  <c r="EL102" i="1"/>
  <c r="EK89" i="1"/>
  <c r="EJ89" i="1"/>
  <c r="EJ111" i="1" s="1"/>
  <c r="EI89" i="1"/>
  <c r="EI111" i="1" s="1"/>
  <c r="EH89" i="1"/>
  <c r="EH102" i="1" s="1"/>
  <c r="EG89" i="1"/>
  <c r="EG111" i="1"/>
  <c r="EF89" i="1"/>
  <c r="EF111" i="1" s="1"/>
  <c r="EE89" i="1"/>
  <c r="ED89" i="1"/>
  <c r="ED102" i="1" s="1"/>
  <c r="EC89" i="1"/>
  <c r="EC111" i="1"/>
  <c r="EB89" i="1"/>
  <c r="EA89" i="1"/>
  <c r="EA102" i="1" s="1"/>
  <c r="DZ89" i="1"/>
  <c r="DZ111" i="1" s="1"/>
  <c r="DY89" i="1"/>
  <c r="DY102" i="1" s="1"/>
  <c r="DX89" i="1"/>
  <c r="DX111" i="1"/>
  <c r="DW89" i="1"/>
  <c r="DW111" i="1" s="1"/>
  <c r="DV89" i="1"/>
  <c r="DV102" i="1"/>
  <c r="DU89" i="1"/>
  <c r="DU111" i="1" s="1"/>
  <c r="DT89" i="1"/>
  <c r="DT111" i="1"/>
  <c r="DS89" i="1"/>
  <c r="DR89" i="1"/>
  <c r="DR111" i="1"/>
  <c r="DQ89" i="1"/>
  <c r="DP89" i="1"/>
  <c r="DO89" i="1"/>
  <c r="DO111" i="1"/>
  <c r="DN89" i="1"/>
  <c r="DN102" i="1" s="1"/>
  <c r="DM89" i="1"/>
  <c r="DL89" i="1"/>
  <c r="DK89" i="1"/>
  <c r="DK102" i="1" s="1"/>
  <c r="DJ89" i="1"/>
  <c r="DJ102" i="1"/>
  <c r="DI89" i="1"/>
  <c r="DI111" i="1" s="1"/>
  <c r="DH89" i="1"/>
  <c r="DG89" i="1"/>
  <c r="DF89" i="1"/>
  <c r="DF111" i="1" s="1"/>
  <c r="DE89" i="1"/>
  <c r="DE111" i="1"/>
  <c r="DD89" i="1"/>
  <c r="DC89" i="1"/>
  <c r="DC102" i="1" s="1"/>
  <c r="DB89" i="1"/>
  <c r="DB102" i="1" s="1"/>
  <c r="DA89" i="1"/>
  <c r="DA102" i="1" s="1"/>
  <c r="CZ89" i="1"/>
  <c r="CY89" i="1"/>
  <c r="CY102" i="1" s="1"/>
  <c r="CX89" i="1"/>
  <c r="CX111" i="1"/>
  <c r="CW89" i="1"/>
  <c r="CW102" i="1" s="1"/>
  <c r="CV89" i="1"/>
  <c r="CV111" i="1"/>
  <c r="CU89" i="1"/>
  <c r="CT89" i="1"/>
  <c r="CS89" i="1"/>
  <c r="CR89" i="1"/>
  <c r="CR102" i="1"/>
  <c r="CQ89" i="1"/>
  <c r="CQ111" i="1" s="1"/>
  <c r="CP89" i="1"/>
  <c r="CP102" i="1"/>
  <c r="CO89" i="1"/>
  <c r="CO102" i="1" s="1"/>
  <c r="CN89" i="1"/>
  <c r="CN102" i="1" s="1"/>
  <c r="CM89" i="1"/>
  <c r="CM111" i="1" s="1"/>
  <c r="CL89" i="1"/>
  <c r="CK89" i="1"/>
  <c r="CJ89" i="1"/>
  <c r="CJ111" i="1" s="1"/>
  <c r="CI89" i="1"/>
  <c r="CH89" i="1"/>
  <c r="CG89" i="1"/>
  <c r="CG102" i="1" s="1"/>
  <c r="CF89" i="1"/>
  <c r="CE89" i="1"/>
  <c r="CE102" i="1" s="1"/>
  <c r="CD89" i="1"/>
  <c r="CC89" i="1"/>
  <c r="CB89" i="1"/>
  <c r="CB102" i="1" s="1"/>
  <c r="CA89" i="1"/>
  <c r="CA102" i="1"/>
  <c r="BZ89" i="1"/>
  <c r="BY89" i="1"/>
  <c r="BY102" i="1" s="1"/>
  <c r="BX89" i="1"/>
  <c r="BX111" i="1" s="1"/>
  <c r="BW89" i="1"/>
  <c r="BW102" i="1"/>
  <c r="BV89" i="1"/>
  <c r="BV102" i="1" s="1"/>
  <c r="BU89" i="1"/>
  <c r="BU102" i="1"/>
  <c r="BT89" i="1"/>
  <c r="BS89" i="1"/>
  <c r="BS102" i="1"/>
  <c r="BR89" i="1"/>
  <c r="BR102" i="1" s="1"/>
  <c r="BQ89" i="1"/>
  <c r="BP89" i="1"/>
  <c r="BP102" i="1"/>
  <c r="BO89" i="1"/>
  <c r="BN89" i="1"/>
  <c r="BN102" i="1"/>
  <c r="BM89" i="1"/>
  <c r="BM111" i="1" s="1"/>
  <c r="BL89" i="1"/>
  <c r="BK89" i="1"/>
  <c r="BK102" i="1" s="1"/>
  <c r="BJ89" i="1"/>
  <c r="BJ102" i="1" s="1"/>
  <c r="BI89" i="1"/>
  <c r="BH89" i="1"/>
  <c r="BH102" i="1" s="1"/>
  <c r="BG89" i="1"/>
  <c r="BG111" i="1"/>
  <c r="BF89" i="1"/>
  <c r="BE89" i="1"/>
  <c r="BE111" i="1" s="1"/>
  <c r="BD89" i="1"/>
  <c r="BD102" i="1"/>
  <c r="BC89" i="1"/>
  <c r="BC111" i="1" s="1"/>
  <c r="BB89" i="1"/>
  <c r="BB102" i="1" s="1"/>
  <c r="BA89" i="1"/>
  <c r="BA102" i="1" s="1"/>
  <c r="AZ89" i="1"/>
  <c r="AY89" i="1"/>
  <c r="AY102" i="1" s="1"/>
  <c r="AX89" i="1"/>
  <c r="AX102" i="1"/>
  <c r="AW89" i="1"/>
  <c r="AW111" i="1" s="1"/>
  <c r="AV89" i="1"/>
  <c r="AV102" i="1"/>
  <c r="AU89" i="1"/>
  <c r="AU111" i="1" s="1"/>
  <c r="AT89" i="1"/>
  <c r="AT102" i="1"/>
  <c r="AS89" i="1"/>
  <c r="AS111" i="1" s="1"/>
  <c r="AR89" i="1"/>
  <c r="AR102" i="1"/>
  <c r="AQ89" i="1"/>
  <c r="AQ102" i="1" s="1"/>
  <c r="AP89" i="1"/>
  <c r="AP102" i="1"/>
  <c r="AO89" i="1"/>
  <c r="AO102" i="1" s="1"/>
  <c r="AN89" i="1"/>
  <c r="AN102" i="1"/>
  <c r="AM89" i="1"/>
  <c r="AM111" i="1" s="1"/>
  <c r="AL89" i="1"/>
  <c r="AL102" i="1"/>
  <c r="AK89" i="1"/>
  <c r="AJ89" i="1"/>
  <c r="AI89" i="1"/>
  <c r="AI102" i="1"/>
  <c r="AH89" i="1"/>
  <c r="AH102" i="1" s="1"/>
  <c r="AG89" i="1"/>
  <c r="AG102" i="1"/>
  <c r="AF89" i="1"/>
  <c r="AF111" i="1" s="1"/>
  <c r="AE89" i="1"/>
  <c r="AE102" i="1"/>
  <c r="AD89" i="1"/>
  <c r="AC89" i="1"/>
  <c r="AC102" i="1" s="1"/>
  <c r="AB89" i="1"/>
  <c r="AB111" i="1"/>
  <c r="AA89" i="1"/>
  <c r="AA111" i="1" s="1"/>
  <c r="Z89" i="1"/>
  <c r="Y89" i="1"/>
  <c r="Y111" i="1" s="1"/>
  <c r="X89" i="1"/>
  <c r="X102" i="1"/>
  <c r="W89" i="1"/>
  <c r="W111" i="1" s="1"/>
  <c r="V89" i="1"/>
  <c r="U89" i="1"/>
  <c r="T89" i="1"/>
  <c r="T102" i="1" s="1"/>
  <c r="S89" i="1"/>
  <c r="S111" i="1"/>
  <c r="R89" i="1"/>
  <c r="Q89" i="1"/>
  <c r="P89" i="1"/>
  <c r="IK87" i="1"/>
  <c r="IK122" i="1"/>
  <c r="IJ87" i="1"/>
  <c r="IJ122" i="1" s="1"/>
  <c r="II87" i="1"/>
  <c r="II122" i="1" s="1"/>
  <c r="IH87" i="1"/>
  <c r="IH122" i="1"/>
  <c r="IG87" i="1"/>
  <c r="IG122" i="1"/>
  <c r="IF87" i="1"/>
  <c r="IF122" i="1" s="1"/>
  <c r="IE87" i="1"/>
  <c r="IE122" i="1"/>
  <c r="ID87" i="1"/>
  <c r="ID122" i="1"/>
  <c r="IC87" i="1"/>
  <c r="IC122" i="1"/>
  <c r="IB87" i="1"/>
  <c r="IB122" i="1" s="1"/>
  <c r="IA87" i="1"/>
  <c r="IA122" i="1"/>
  <c r="HZ87" i="1"/>
  <c r="HZ122" i="1" s="1"/>
  <c r="HY87" i="1"/>
  <c r="HY122" i="1"/>
  <c r="HX87" i="1"/>
  <c r="HX122" i="1" s="1"/>
  <c r="HW87" i="1"/>
  <c r="HW122" i="1"/>
  <c r="HV87" i="1"/>
  <c r="HV122" i="1" s="1"/>
  <c r="HU87" i="1"/>
  <c r="HU122" i="1"/>
  <c r="HT87" i="1"/>
  <c r="HT122" i="1" s="1"/>
  <c r="HS87" i="1"/>
  <c r="HS122" i="1"/>
  <c r="HR87" i="1"/>
  <c r="HR122" i="1"/>
  <c r="HQ87" i="1"/>
  <c r="HQ122" i="1"/>
  <c r="HP87" i="1"/>
  <c r="HP122" i="1" s="1"/>
  <c r="HO87" i="1"/>
  <c r="HO122" i="1"/>
  <c r="HN87" i="1"/>
  <c r="HN122" i="1"/>
  <c r="HM87" i="1"/>
  <c r="HM122" i="1"/>
  <c r="HL87" i="1"/>
  <c r="HL122" i="1" s="1"/>
  <c r="HK87" i="1"/>
  <c r="HK122" i="1"/>
  <c r="HJ87" i="1"/>
  <c r="HJ122" i="1" s="1"/>
  <c r="HI87" i="1"/>
  <c r="HI122" i="1"/>
  <c r="HH87" i="1"/>
  <c r="HH122" i="1" s="1"/>
  <c r="HG87" i="1"/>
  <c r="HG122" i="1"/>
  <c r="HF87" i="1"/>
  <c r="HF122" i="1" s="1"/>
  <c r="HE87" i="1"/>
  <c r="HE122" i="1"/>
  <c r="HD87" i="1"/>
  <c r="HD122" i="1" s="1"/>
  <c r="HC87" i="1"/>
  <c r="HC122" i="1"/>
  <c r="HB87" i="1"/>
  <c r="HB122" i="1" s="1"/>
  <c r="HA87" i="1"/>
  <c r="HA122" i="1"/>
  <c r="GZ87" i="1"/>
  <c r="GZ122" i="1" s="1"/>
  <c r="GY87" i="1"/>
  <c r="GY122" i="1"/>
  <c r="GX87" i="1"/>
  <c r="GX122" i="1" s="1"/>
  <c r="GW87" i="1"/>
  <c r="GW122" i="1"/>
  <c r="GV87" i="1"/>
  <c r="GV122" i="1" s="1"/>
  <c r="GU87" i="1"/>
  <c r="GU122" i="1"/>
  <c r="GT87" i="1"/>
  <c r="GT122" i="1" s="1"/>
  <c r="GS87" i="1"/>
  <c r="GS122" i="1"/>
  <c r="GR87" i="1"/>
  <c r="GR122" i="1" s="1"/>
  <c r="GQ87" i="1"/>
  <c r="GQ122" i="1"/>
  <c r="GP87" i="1"/>
  <c r="GP122" i="1" s="1"/>
  <c r="GO87" i="1"/>
  <c r="GO122" i="1"/>
  <c r="GN87" i="1"/>
  <c r="GN122" i="1" s="1"/>
  <c r="GM87" i="1"/>
  <c r="GM122" i="1"/>
  <c r="GL87" i="1"/>
  <c r="GL122" i="1" s="1"/>
  <c r="GK87" i="1"/>
  <c r="GK122" i="1"/>
  <c r="GJ87" i="1"/>
  <c r="GJ122" i="1" s="1"/>
  <c r="GI87" i="1"/>
  <c r="GI122" i="1"/>
  <c r="GH87" i="1"/>
  <c r="GH122" i="1" s="1"/>
  <c r="GG87" i="1"/>
  <c r="GG122" i="1"/>
  <c r="GF87" i="1"/>
  <c r="GF122" i="1" s="1"/>
  <c r="GE87" i="1"/>
  <c r="GE122" i="1"/>
  <c r="GD87" i="1"/>
  <c r="GD122" i="1" s="1"/>
  <c r="GC87" i="1"/>
  <c r="GC122" i="1"/>
  <c r="GB87" i="1"/>
  <c r="GB122" i="1" s="1"/>
  <c r="GA87" i="1"/>
  <c r="GA122" i="1"/>
  <c r="FZ87" i="1"/>
  <c r="FZ122" i="1" s="1"/>
  <c r="FY87" i="1"/>
  <c r="FY122" i="1"/>
  <c r="FX87" i="1"/>
  <c r="FX122" i="1" s="1"/>
  <c r="FW87" i="1"/>
  <c r="FW122" i="1"/>
  <c r="FV87" i="1"/>
  <c r="FV122" i="1" s="1"/>
  <c r="FU87" i="1"/>
  <c r="FU122" i="1"/>
  <c r="FT87" i="1"/>
  <c r="FT122" i="1" s="1"/>
  <c r="FS87" i="1"/>
  <c r="FS122" i="1"/>
  <c r="FR87" i="1"/>
  <c r="FR122" i="1" s="1"/>
  <c r="FQ87" i="1"/>
  <c r="FQ122" i="1"/>
  <c r="FP87" i="1"/>
  <c r="FP122" i="1" s="1"/>
  <c r="FO87" i="1"/>
  <c r="FO122" i="1"/>
  <c r="FN87" i="1"/>
  <c r="FN122" i="1" s="1"/>
  <c r="FM87" i="1"/>
  <c r="FM122" i="1"/>
  <c r="FL87" i="1"/>
  <c r="FL122" i="1" s="1"/>
  <c r="FK87" i="1"/>
  <c r="FK122" i="1"/>
  <c r="FJ87" i="1"/>
  <c r="FJ122" i="1" s="1"/>
  <c r="FI87" i="1"/>
  <c r="FI122" i="1"/>
  <c r="FH87" i="1"/>
  <c r="FH122" i="1" s="1"/>
  <c r="FG87" i="1"/>
  <c r="FG122" i="1"/>
  <c r="FF87" i="1"/>
  <c r="FF122" i="1" s="1"/>
  <c r="FE87" i="1"/>
  <c r="FE122" i="1"/>
  <c r="FD87" i="1"/>
  <c r="FD122" i="1" s="1"/>
  <c r="FC87" i="1"/>
  <c r="FC122" i="1"/>
  <c r="FB87" i="1"/>
  <c r="FB122" i="1" s="1"/>
  <c r="FA87" i="1"/>
  <c r="FA122" i="1"/>
  <c r="EZ87" i="1"/>
  <c r="EZ122" i="1" s="1"/>
  <c r="EY87" i="1"/>
  <c r="EY122" i="1"/>
  <c r="EX87" i="1"/>
  <c r="EX122" i="1" s="1"/>
  <c r="EW87" i="1"/>
  <c r="EW122" i="1"/>
  <c r="EV87" i="1"/>
  <c r="EV122" i="1" s="1"/>
  <c r="EU87" i="1"/>
  <c r="EU122" i="1"/>
  <c r="ET87" i="1"/>
  <c r="ET122" i="1" s="1"/>
  <c r="ES87" i="1"/>
  <c r="ES122" i="1"/>
  <c r="ER87" i="1"/>
  <c r="ER122" i="1" s="1"/>
  <c r="EQ87" i="1"/>
  <c r="EQ122" i="1"/>
  <c r="EP87" i="1"/>
  <c r="EP122" i="1" s="1"/>
  <c r="EO87" i="1"/>
  <c r="EO122" i="1"/>
  <c r="EN87" i="1"/>
  <c r="EN122" i="1" s="1"/>
  <c r="EM87" i="1"/>
  <c r="EM122" i="1"/>
  <c r="EL87" i="1"/>
  <c r="EL122" i="1" s="1"/>
  <c r="EK87" i="1"/>
  <c r="EK122" i="1"/>
  <c r="EJ87" i="1"/>
  <c r="EJ122" i="1" s="1"/>
  <c r="EI87" i="1"/>
  <c r="EI122" i="1"/>
  <c r="EH87" i="1"/>
  <c r="EH122" i="1" s="1"/>
  <c r="EG87" i="1"/>
  <c r="EG122" i="1"/>
  <c r="EF87" i="1"/>
  <c r="EF122" i="1" s="1"/>
  <c r="EE87" i="1"/>
  <c r="EE122" i="1"/>
  <c r="ED87" i="1"/>
  <c r="ED122" i="1" s="1"/>
  <c r="EC87" i="1"/>
  <c r="EC122" i="1"/>
  <c r="EB87" i="1"/>
  <c r="EB122" i="1" s="1"/>
  <c r="EA87" i="1"/>
  <c r="EA122" i="1"/>
  <c r="DZ87" i="1"/>
  <c r="DZ122" i="1" s="1"/>
  <c r="DY87" i="1"/>
  <c r="DY122" i="1"/>
  <c r="DX87" i="1"/>
  <c r="DX122" i="1" s="1"/>
  <c r="DW87" i="1"/>
  <c r="DW122" i="1"/>
  <c r="DV87" i="1"/>
  <c r="DV122" i="1" s="1"/>
  <c r="DU87" i="1"/>
  <c r="DU122" i="1"/>
  <c r="DT87" i="1"/>
  <c r="DT122" i="1" s="1"/>
  <c r="DS87" i="1"/>
  <c r="DS122" i="1"/>
  <c r="DR87" i="1"/>
  <c r="DR122" i="1" s="1"/>
  <c r="DQ87" i="1"/>
  <c r="DQ122" i="1"/>
  <c r="DP87" i="1"/>
  <c r="DP122" i="1" s="1"/>
  <c r="DO87" i="1"/>
  <c r="DO122" i="1"/>
  <c r="DN87" i="1"/>
  <c r="DN122" i="1" s="1"/>
  <c r="DM87" i="1"/>
  <c r="DM122" i="1"/>
  <c r="DL87" i="1"/>
  <c r="DL122" i="1" s="1"/>
  <c r="DK87" i="1"/>
  <c r="DK122" i="1"/>
  <c r="DJ87" i="1"/>
  <c r="DJ122" i="1" s="1"/>
  <c r="DI87" i="1"/>
  <c r="DI122" i="1"/>
  <c r="DH87" i="1"/>
  <c r="DH122" i="1" s="1"/>
  <c r="DG87" i="1"/>
  <c r="DG122" i="1"/>
  <c r="DF87" i="1"/>
  <c r="DF122" i="1" s="1"/>
  <c r="DE87" i="1"/>
  <c r="DE122" i="1"/>
  <c r="DD87" i="1"/>
  <c r="DD122" i="1" s="1"/>
  <c r="DC87" i="1"/>
  <c r="DC122" i="1"/>
  <c r="DB87" i="1"/>
  <c r="DB122" i="1" s="1"/>
  <c r="DA87" i="1"/>
  <c r="DA122" i="1"/>
  <c r="CZ87" i="1"/>
  <c r="CZ122" i="1" s="1"/>
  <c r="CY87" i="1"/>
  <c r="CY122" i="1"/>
  <c r="CX87" i="1"/>
  <c r="CX122" i="1" s="1"/>
  <c r="CW87" i="1"/>
  <c r="CW122" i="1"/>
  <c r="CV87" i="1"/>
  <c r="CV122" i="1" s="1"/>
  <c r="CU87" i="1"/>
  <c r="CU122" i="1"/>
  <c r="CT87" i="1"/>
  <c r="CT122" i="1" s="1"/>
  <c r="CS87" i="1"/>
  <c r="CS122" i="1"/>
  <c r="CR87" i="1"/>
  <c r="CR122" i="1" s="1"/>
  <c r="CQ87" i="1"/>
  <c r="CQ122" i="1"/>
  <c r="CP87" i="1"/>
  <c r="CP122" i="1" s="1"/>
  <c r="CO87" i="1"/>
  <c r="CO122" i="1"/>
  <c r="CN87" i="1"/>
  <c r="CN122" i="1" s="1"/>
  <c r="CM87" i="1"/>
  <c r="CM122" i="1"/>
  <c r="CL87" i="1"/>
  <c r="CL122" i="1" s="1"/>
  <c r="CK87" i="1"/>
  <c r="CK122" i="1"/>
  <c r="CJ87" i="1"/>
  <c r="CJ122" i="1" s="1"/>
  <c r="CI87" i="1"/>
  <c r="CI122" i="1"/>
  <c r="CH87" i="1"/>
  <c r="CH122" i="1" s="1"/>
  <c r="CG87" i="1"/>
  <c r="CG122" i="1"/>
  <c r="CF87" i="1"/>
  <c r="CF122" i="1" s="1"/>
  <c r="CE87" i="1"/>
  <c r="CE122" i="1"/>
  <c r="CD87" i="1"/>
  <c r="CD122" i="1" s="1"/>
  <c r="CC87" i="1"/>
  <c r="CC122" i="1"/>
  <c r="CB87" i="1"/>
  <c r="CB122" i="1" s="1"/>
  <c r="CA87" i="1"/>
  <c r="CA122" i="1"/>
  <c r="BZ87" i="1"/>
  <c r="BZ122" i="1" s="1"/>
  <c r="BY87" i="1"/>
  <c r="BY122" i="1"/>
  <c r="BX87" i="1"/>
  <c r="BX122" i="1" s="1"/>
  <c r="BW87" i="1"/>
  <c r="BW122" i="1"/>
  <c r="BV87" i="1"/>
  <c r="BV122" i="1" s="1"/>
  <c r="BU87" i="1"/>
  <c r="BU122" i="1"/>
  <c r="BT87" i="1"/>
  <c r="BT122" i="1" s="1"/>
  <c r="BS87" i="1"/>
  <c r="BS122" i="1"/>
  <c r="BR87" i="1"/>
  <c r="BR122" i="1" s="1"/>
  <c r="BQ87" i="1"/>
  <c r="BQ122" i="1"/>
  <c r="BP87" i="1"/>
  <c r="BP122" i="1" s="1"/>
  <c r="BO87" i="1"/>
  <c r="BO122" i="1"/>
  <c r="BN87" i="1"/>
  <c r="BN122" i="1" s="1"/>
  <c r="BM87" i="1"/>
  <c r="BM122" i="1"/>
  <c r="BL87" i="1"/>
  <c r="BL122" i="1" s="1"/>
  <c r="BK87" i="1"/>
  <c r="BK122" i="1"/>
  <c r="BJ87" i="1"/>
  <c r="BJ122" i="1" s="1"/>
  <c r="BI87" i="1"/>
  <c r="BI122" i="1"/>
  <c r="BH87" i="1"/>
  <c r="BH122" i="1" s="1"/>
  <c r="BG87" i="1"/>
  <c r="BG122" i="1"/>
  <c r="BF87" i="1"/>
  <c r="BF122" i="1" s="1"/>
  <c r="BE87" i="1"/>
  <c r="BE122" i="1"/>
  <c r="BD87" i="1"/>
  <c r="BD122" i="1" s="1"/>
  <c r="BC87" i="1"/>
  <c r="BC122" i="1"/>
  <c r="BB87" i="1"/>
  <c r="BB122" i="1" s="1"/>
  <c r="BA87" i="1"/>
  <c r="BA122" i="1"/>
  <c r="AZ87" i="1"/>
  <c r="AZ122" i="1" s="1"/>
  <c r="AY87" i="1"/>
  <c r="AY122" i="1"/>
  <c r="AX87" i="1"/>
  <c r="AX122" i="1" s="1"/>
  <c r="AW87" i="1"/>
  <c r="AW122" i="1"/>
  <c r="AV87" i="1"/>
  <c r="AV122" i="1" s="1"/>
  <c r="AU87" i="1"/>
  <c r="AU122" i="1"/>
  <c r="AT87" i="1"/>
  <c r="AT122" i="1" s="1"/>
  <c r="AS87" i="1"/>
  <c r="AS122" i="1"/>
  <c r="AR87" i="1"/>
  <c r="AR122" i="1" s="1"/>
  <c r="AQ87" i="1"/>
  <c r="AQ122" i="1"/>
  <c r="AP87" i="1"/>
  <c r="AP122" i="1" s="1"/>
  <c r="AO87" i="1"/>
  <c r="AO122" i="1"/>
  <c r="AN87" i="1"/>
  <c r="AN122" i="1" s="1"/>
  <c r="AM87" i="1"/>
  <c r="AM122" i="1"/>
  <c r="AL87" i="1"/>
  <c r="AL122" i="1" s="1"/>
  <c r="AK87" i="1"/>
  <c r="AK122" i="1"/>
  <c r="AJ87" i="1"/>
  <c r="AJ122" i="1" s="1"/>
  <c r="AI87" i="1"/>
  <c r="AI122" i="1"/>
  <c r="AH87" i="1"/>
  <c r="AH122" i="1" s="1"/>
  <c r="AG87" i="1"/>
  <c r="AG122" i="1"/>
  <c r="AF87" i="1"/>
  <c r="AF122" i="1" s="1"/>
  <c r="AE87" i="1"/>
  <c r="AE122" i="1"/>
  <c r="AD87" i="1"/>
  <c r="AD122" i="1" s="1"/>
  <c r="AC87" i="1"/>
  <c r="AC122" i="1"/>
  <c r="AB87" i="1"/>
  <c r="AB122" i="1" s="1"/>
  <c r="AA87" i="1"/>
  <c r="AA122" i="1"/>
  <c r="Z87" i="1"/>
  <c r="Z122" i="1" s="1"/>
  <c r="Y87" i="1"/>
  <c r="Y122" i="1"/>
  <c r="X87" i="1"/>
  <c r="X122" i="1" s="1"/>
  <c r="W87" i="1"/>
  <c r="W122" i="1"/>
  <c r="V87" i="1"/>
  <c r="V122" i="1" s="1"/>
  <c r="U87" i="1"/>
  <c r="U122" i="1"/>
  <c r="T87" i="1"/>
  <c r="T122" i="1" s="1"/>
  <c r="S87" i="1"/>
  <c r="S122" i="1"/>
  <c r="R87" i="1"/>
  <c r="R122" i="1" s="1"/>
  <c r="Q87" i="1"/>
  <c r="Q122" i="1"/>
  <c r="P87" i="1"/>
  <c r="P122" i="1" s="1"/>
  <c r="IK86" i="1"/>
  <c r="IK115" i="1"/>
  <c r="IJ86" i="1"/>
  <c r="IJ115" i="1" s="1"/>
  <c r="II86" i="1"/>
  <c r="II115" i="1" s="1"/>
  <c r="IH86" i="1"/>
  <c r="IH115" i="1"/>
  <c r="IG86" i="1"/>
  <c r="IG115" i="1" s="1"/>
  <c r="IF86" i="1"/>
  <c r="IF115" i="1"/>
  <c r="IE86" i="1"/>
  <c r="IE115" i="1" s="1"/>
  <c r="ID86" i="1"/>
  <c r="ID115" i="1" s="1"/>
  <c r="IC86" i="1"/>
  <c r="IC115" i="1"/>
  <c r="IB86" i="1"/>
  <c r="IB115" i="1"/>
  <c r="IA86" i="1"/>
  <c r="IA115" i="1" s="1"/>
  <c r="HZ86" i="1"/>
  <c r="HZ115" i="1" s="1"/>
  <c r="HY86" i="1"/>
  <c r="HY115" i="1"/>
  <c r="HX86" i="1"/>
  <c r="HX115" i="1" s="1"/>
  <c r="HW86" i="1"/>
  <c r="HW115" i="1" s="1"/>
  <c r="HV86" i="1"/>
  <c r="HV115" i="1" s="1"/>
  <c r="HU86" i="1"/>
  <c r="HU115" i="1" s="1"/>
  <c r="HT86" i="1"/>
  <c r="HT115" i="1"/>
  <c r="HS86" i="1"/>
  <c r="HS115" i="1" s="1"/>
  <c r="HR86" i="1"/>
  <c r="HR115" i="1"/>
  <c r="HQ86" i="1"/>
  <c r="HQ115" i="1" s="1"/>
  <c r="HP86" i="1"/>
  <c r="HP115" i="1"/>
  <c r="HO86" i="1"/>
  <c r="HO115" i="1" s="1"/>
  <c r="HN86" i="1"/>
  <c r="HN115" i="1"/>
  <c r="HM86" i="1"/>
  <c r="HM115" i="1"/>
  <c r="HL86" i="1"/>
  <c r="HL115" i="1" s="1"/>
  <c r="HK86" i="1"/>
  <c r="HK115" i="1" s="1"/>
  <c r="HJ86" i="1"/>
  <c r="HJ115" i="1" s="1"/>
  <c r="HI86" i="1"/>
  <c r="HI115" i="1"/>
  <c r="HH86" i="1"/>
  <c r="HH115" i="1" s="1"/>
  <c r="HG86" i="1"/>
  <c r="HG115" i="1" s="1"/>
  <c r="HF86" i="1"/>
  <c r="HF115" i="1"/>
  <c r="HE86" i="1"/>
  <c r="HE115" i="1"/>
  <c r="HD86" i="1"/>
  <c r="HD115" i="1" s="1"/>
  <c r="HC86" i="1"/>
  <c r="HC115" i="1" s="1"/>
  <c r="HB86" i="1"/>
  <c r="HB115" i="1"/>
  <c r="HA86" i="1"/>
  <c r="HA115" i="1" s="1"/>
  <c r="GZ86" i="1"/>
  <c r="GZ115" i="1"/>
  <c r="GY86" i="1"/>
  <c r="GY115" i="1" s="1"/>
  <c r="GX86" i="1"/>
  <c r="GX115" i="1" s="1"/>
  <c r="GW86" i="1"/>
  <c r="GW115" i="1"/>
  <c r="GV86" i="1"/>
  <c r="GV115" i="1"/>
  <c r="GU86" i="1"/>
  <c r="GU115" i="1" s="1"/>
  <c r="GT86" i="1"/>
  <c r="GT115" i="1" s="1"/>
  <c r="GS86" i="1"/>
  <c r="GS115" i="1"/>
  <c r="GR86" i="1"/>
  <c r="GR115" i="1" s="1"/>
  <c r="GQ86" i="1"/>
  <c r="GQ115" i="1" s="1"/>
  <c r="GP86" i="1"/>
  <c r="GP115" i="1" s="1"/>
  <c r="GO86" i="1"/>
  <c r="GO115" i="1" s="1"/>
  <c r="GN86" i="1"/>
  <c r="GN115" i="1"/>
  <c r="GM86" i="1"/>
  <c r="GM115" i="1" s="1"/>
  <c r="GL86" i="1"/>
  <c r="GL115" i="1"/>
  <c r="GK86" i="1"/>
  <c r="GK115" i="1" s="1"/>
  <c r="GJ86" i="1"/>
  <c r="GJ115" i="1"/>
  <c r="GI86" i="1"/>
  <c r="GI115" i="1" s="1"/>
  <c r="GH86" i="1"/>
  <c r="GH115" i="1"/>
  <c r="GG86" i="1"/>
  <c r="GG115" i="1"/>
  <c r="GF86" i="1"/>
  <c r="GF115" i="1" s="1"/>
  <c r="GE86" i="1"/>
  <c r="GE115" i="1" s="1"/>
  <c r="GD86" i="1"/>
  <c r="GD115" i="1" s="1"/>
  <c r="GC86" i="1"/>
  <c r="GC115" i="1" s="1"/>
  <c r="GB86" i="1"/>
  <c r="GB115" i="1" s="1"/>
  <c r="GA86" i="1"/>
  <c r="GA115" i="1" s="1"/>
  <c r="FZ86" i="1"/>
  <c r="FZ115" i="1"/>
  <c r="FY86" i="1"/>
  <c r="FY115" i="1"/>
  <c r="FX86" i="1"/>
  <c r="FX115" i="1" s="1"/>
  <c r="FW86" i="1"/>
  <c r="FW115" i="1" s="1"/>
  <c r="FV86" i="1"/>
  <c r="FV115" i="1"/>
  <c r="FU86" i="1"/>
  <c r="FU115" i="1" s="1"/>
  <c r="FT86" i="1"/>
  <c r="FT115" i="1" s="1"/>
  <c r="FS86" i="1"/>
  <c r="FS115" i="1" s="1"/>
  <c r="FR86" i="1"/>
  <c r="FR115" i="1" s="1"/>
  <c r="FQ86" i="1"/>
  <c r="FQ115" i="1"/>
  <c r="FP86" i="1"/>
  <c r="FP115" i="1"/>
  <c r="FO86" i="1"/>
  <c r="FO115" i="1" s="1"/>
  <c r="FN86" i="1"/>
  <c r="FN115" i="1" s="1"/>
  <c r="FM86" i="1"/>
  <c r="FM115" i="1"/>
  <c r="FL86" i="1"/>
  <c r="FL115" i="1" s="1"/>
  <c r="FK86" i="1"/>
  <c r="FK115" i="1" s="1"/>
  <c r="FJ86" i="1"/>
  <c r="FJ115" i="1"/>
  <c r="FI86" i="1"/>
  <c r="FI115" i="1" s="1"/>
  <c r="FH86" i="1"/>
  <c r="FH115" i="1"/>
  <c r="FG86" i="1"/>
  <c r="FG115" i="1" s="1"/>
  <c r="FF86" i="1"/>
  <c r="FF115" i="1"/>
  <c r="FE86" i="1"/>
  <c r="FE115" i="1" s="1"/>
  <c r="FD86" i="1"/>
  <c r="FD115" i="1"/>
  <c r="FC86" i="1"/>
  <c r="FC115" i="1" s="1"/>
  <c r="FB86" i="1"/>
  <c r="FB115" i="1"/>
  <c r="FA86" i="1"/>
  <c r="FA115" i="1"/>
  <c r="EZ86" i="1"/>
  <c r="EZ115" i="1" s="1"/>
  <c r="EY86" i="1"/>
  <c r="EY115" i="1" s="1"/>
  <c r="EX86" i="1"/>
  <c r="EX115" i="1" s="1"/>
  <c r="EW86" i="1"/>
  <c r="EW115" i="1"/>
  <c r="EV86" i="1"/>
  <c r="EV115" i="1" s="1"/>
  <c r="EU86" i="1"/>
  <c r="EU115" i="1" s="1"/>
  <c r="ET86" i="1"/>
  <c r="ET115" i="1"/>
  <c r="ES86" i="1"/>
  <c r="ES115" i="1"/>
  <c r="ER86" i="1"/>
  <c r="ER115" i="1"/>
  <c r="EQ86" i="1"/>
  <c r="EQ115" i="1" s="1"/>
  <c r="EP86" i="1"/>
  <c r="EP115" i="1"/>
  <c r="EO86" i="1"/>
  <c r="EO115" i="1" s="1"/>
  <c r="EN86" i="1"/>
  <c r="EN115" i="1" s="1"/>
  <c r="EM86" i="1"/>
  <c r="EM115" i="1" s="1"/>
  <c r="EL86" i="1"/>
  <c r="EL115" i="1" s="1"/>
  <c r="EK86" i="1"/>
  <c r="EK115" i="1"/>
  <c r="EJ86" i="1"/>
  <c r="EJ115" i="1"/>
  <c r="EI86" i="1"/>
  <c r="EI115" i="1" s="1"/>
  <c r="EH86" i="1"/>
  <c r="EH115" i="1" s="1"/>
  <c r="EG86" i="1"/>
  <c r="EG115" i="1"/>
  <c r="EF86" i="1"/>
  <c r="EF115" i="1" s="1"/>
  <c r="EE86" i="1"/>
  <c r="EE115" i="1" s="1"/>
  <c r="ED86" i="1"/>
  <c r="ED115" i="1"/>
  <c r="EC86" i="1"/>
  <c r="EC115" i="1" s="1"/>
  <c r="EB86" i="1"/>
  <c r="EB115" i="1" s="1"/>
  <c r="EA86" i="1"/>
  <c r="EA115" i="1" s="1"/>
  <c r="DZ86" i="1"/>
  <c r="DZ115" i="1" s="1"/>
  <c r="DY86" i="1"/>
  <c r="DY115" i="1" s="1"/>
  <c r="DX86" i="1"/>
  <c r="DX115" i="1"/>
  <c r="DW86" i="1"/>
  <c r="DW115" i="1" s="1"/>
  <c r="DV86" i="1"/>
  <c r="DV115" i="1"/>
  <c r="DU86" i="1"/>
  <c r="DU115" i="1" s="1"/>
  <c r="DT86" i="1"/>
  <c r="DT115" i="1" s="1"/>
  <c r="DS86" i="1"/>
  <c r="DS115" i="1" s="1"/>
  <c r="DR86" i="1"/>
  <c r="DR115" i="1" s="1"/>
  <c r="DQ86" i="1"/>
  <c r="DQ115" i="1" s="1"/>
  <c r="DP86" i="1"/>
  <c r="DP115" i="1" s="1"/>
  <c r="DO86" i="1"/>
  <c r="DO115" i="1" s="1"/>
  <c r="DN86" i="1"/>
  <c r="DN115" i="1"/>
  <c r="DM86" i="1"/>
  <c r="DM115" i="1"/>
  <c r="DL86" i="1"/>
  <c r="DL115" i="1" s="1"/>
  <c r="DK86" i="1"/>
  <c r="DK115" i="1" s="1"/>
  <c r="DJ86" i="1"/>
  <c r="DJ115" i="1"/>
  <c r="DI86" i="1"/>
  <c r="DI115" i="1" s="1"/>
  <c r="DH86" i="1"/>
  <c r="DH115" i="1"/>
  <c r="DG86" i="1"/>
  <c r="DG115" i="1" s="1"/>
  <c r="DF86" i="1"/>
  <c r="DF115" i="1" s="1"/>
  <c r="DE86" i="1"/>
  <c r="DE115" i="1" s="1"/>
  <c r="DD86" i="1"/>
  <c r="DD115" i="1"/>
  <c r="DC86" i="1"/>
  <c r="DC115" i="1" s="1"/>
  <c r="DB86" i="1"/>
  <c r="DB115" i="1" s="1"/>
  <c r="DA86" i="1"/>
  <c r="DA115" i="1"/>
  <c r="CZ86" i="1"/>
  <c r="CZ115" i="1" s="1"/>
  <c r="CY86" i="1"/>
  <c r="CY115" i="1" s="1"/>
  <c r="CX86" i="1"/>
  <c r="CX115" i="1"/>
  <c r="CW86" i="1"/>
  <c r="CW115" i="1" s="1"/>
  <c r="CV86" i="1"/>
  <c r="CV115" i="1" s="1"/>
  <c r="CU86" i="1"/>
  <c r="CU115" i="1" s="1"/>
  <c r="CT86" i="1"/>
  <c r="CT115" i="1" s="1"/>
  <c r="CS86" i="1"/>
  <c r="CS115" i="1" s="1"/>
  <c r="CR86" i="1"/>
  <c r="CR115" i="1"/>
  <c r="CQ86" i="1"/>
  <c r="CQ115" i="1" s="1"/>
  <c r="CP86" i="1"/>
  <c r="CP115" i="1"/>
  <c r="CO86" i="1"/>
  <c r="CO115" i="1" s="1"/>
  <c r="CN86" i="1"/>
  <c r="CN115" i="1" s="1"/>
  <c r="CM86" i="1"/>
  <c r="CM115" i="1" s="1"/>
  <c r="CL86" i="1"/>
  <c r="CL115" i="1" s="1"/>
  <c r="CK86" i="1"/>
  <c r="CK115" i="1" s="1"/>
  <c r="CJ86" i="1"/>
  <c r="CJ115" i="1" s="1"/>
  <c r="CI86" i="1"/>
  <c r="CI115" i="1" s="1"/>
  <c r="CH86" i="1"/>
  <c r="CH115" i="1" s="1"/>
  <c r="CG86" i="1"/>
  <c r="CG115" i="1"/>
  <c r="CF86" i="1"/>
  <c r="CF115" i="1" s="1"/>
  <c r="CE86" i="1"/>
  <c r="CE115" i="1" s="1"/>
  <c r="CD86" i="1"/>
  <c r="CD115" i="1"/>
  <c r="CC86" i="1"/>
  <c r="CC115" i="1" s="1"/>
  <c r="CB86" i="1"/>
  <c r="CB115" i="1"/>
  <c r="CA86" i="1"/>
  <c r="CA115" i="1" s="1"/>
  <c r="BZ86" i="1"/>
  <c r="BZ115" i="1" s="1"/>
  <c r="BY86" i="1"/>
  <c r="BY115" i="1"/>
  <c r="BX86" i="1"/>
  <c r="BX115" i="1"/>
  <c r="BW86" i="1"/>
  <c r="BW115" i="1" s="1"/>
  <c r="BV86" i="1"/>
  <c r="BV115" i="1" s="1"/>
  <c r="BU86" i="1"/>
  <c r="BU115" i="1"/>
  <c r="BT86" i="1"/>
  <c r="BT115" i="1" s="1"/>
  <c r="BS86" i="1"/>
  <c r="BS115" i="1" s="1"/>
  <c r="BR86" i="1"/>
  <c r="BR115" i="1" s="1"/>
  <c r="BQ86" i="1"/>
  <c r="BQ115" i="1" s="1"/>
  <c r="BP86" i="1"/>
  <c r="BP115" i="1"/>
  <c r="BO86" i="1"/>
  <c r="BO115" i="1"/>
  <c r="BN86" i="1"/>
  <c r="BN115" i="1" s="1"/>
  <c r="BM86" i="1"/>
  <c r="BM115" i="1" s="1"/>
  <c r="BL86" i="1"/>
  <c r="BL115" i="1"/>
  <c r="BK86" i="1"/>
  <c r="BK115" i="1"/>
  <c r="BJ86" i="1"/>
  <c r="BJ115" i="1"/>
  <c r="BI86" i="1"/>
  <c r="BI115" i="1" s="1"/>
  <c r="BH86" i="1"/>
  <c r="BH115" i="1"/>
  <c r="BG86" i="1"/>
  <c r="BG115" i="1"/>
  <c r="BF86" i="1"/>
  <c r="BF115" i="1" s="1"/>
  <c r="BE86" i="1"/>
  <c r="BE115" i="1" s="1"/>
  <c r="BD86" i="1"/>
  <c r="BD115" i="1" s="1"/>
  <c r="BC86" i="1"/>
  <c r="BC115" i="1"/>
  <c r="BB86" i="1"/>
  <c r="BB115" i="1" s="1"/>
  <c r="BA86" i="1"/>
  <c r="BA115" i="1" s="1"/>
  <c r="AZ86" i="1"/>
  <c r="AZ115" i="1" s="1"/>
  <c r="AY86" i="1"/>
  <c r="AY115" i="1"/>
  <c r="AX86" i="1"/>
  <c r="AX115" i="1"/>
  <c r="AW86" i="1"/>
  <c r="AW115" i="1" s="1"/>
  <c r="AV86" i="1"/>
  <c r="AV115" i="1"/>
  <c r="AU86" i="1"/>
  <c r="AU115" i="1"/>
  <c r="AT86" i="1"/>
  <c r="AT115" i="1"/>
  <c r="AS86" i="1"/>
  <c r="AS115" i="1" s="1"/>
  <c r="AR86" i="1"/>
  <c r="AR115" i="1" s="1"/>
  <c r="AQ86" i="1"/>
  <c r="AQ115" i="1"/>
  <c r="AP86" i="1"/>
  <c r="AP115" i="1"/>
  <c r="AO86" i="1"/>
  <c r="AO115" i="1" s="1"/>
  <c r="AN86" i="1"/>
  <c r="AN115" i="1" s="1"/>
  <c r="AM86" i="1"/>
  <c r="AM115" i="1"/>
  <c r="AL86" i="1"/>
  <c r="AL115" i="1" s="1"/>
  <c r="AK86" i="1"/>
  <c r="AK115" i="1" s="1"/>
  <c r="AJ86" i="1"/>
  <c r="AJ115" i="1"/>
  <c r="AI86" i="1"/>
  <c r="AI115" i="1"/>
  <c r="AH86" i="1"/>
  <c r="AH115" i="1" s="1"/>
  <c r="AG86" i="1"/>
  <c r="AG115" i="1" s="1"/>
  <c r="AF86" i="1"/>
  <c r="AF115" i="1"/>
  <c r="AE86" i="1"/>
  <c r="AE115" i="1"/>
  <c r="AD86" i="1"/>
  <c r="AD115" i="1"/>
  <c r="AC86" i="1"/>
  <c r="AC115" i="1" s="1"/>
  <c r="AB86" i="1"/>
  <c r="AB115" i="1"/>
  <c r="AA86" i="1"/>
  <c r="AA115" i="1"/>
  <c r="Z86" i="1"/>
  <c r="Z115" i="1" s="1"/>
  <c r="Y86" i="1"/>
  <c r="Y115" i="1" s="1"/>
  <c r="X86" i="1"/>
  <c r="X115" i="1" s="1"/>
  <c r="W86" i="1"/>
  <c r="W115" i="1"/>
  <c r="V86" i="1"/>
  <c r="V115" i="1" s="1"/>
  <c r="U86" i="1"/>
  <c r="U115" i="1" s="1"/>
  <c r="T86" i="1"/>
  <c r="T115" i="1" s="1"/>
  <c r="S86" i="1"/>
  <c r="S115" i="1"/>
  <c r="R86" i="1"/>
  <c r="R115" i="1"/>
  <c r="Q86" i="1"/>
  <c r="Q115" i="1" s="1"/>
  <c r="P86" i="1"/>
  <c r="P115" i="1"/>
  <c r="IK85" i="1"/>
  <c r="IK99" i="1"/>
  <c r="IJ85" i="1"/>
  <c r="IJ108" i="1" s="1"/>
  <c r="II85" i="1"/>
  <c r="II99" i="1" s="1"/>
  <c r="IH85" i="1"/>
  <c r="IG85" i="1"/>
  <c r="IG108" i="1"/>
  <c r="IF85" i="1"/>
  <c r="IF99" i="1" s="1"/>
  <c r="IE85" i="1"/>
  <c r="IE99" i="1" s="1"/>
  <c r="ID85" i="1"/>
  <c r="IC85" i="1"/>
  <c r="IC99" i="1" s="1"/>
  <c r="IB85" i="1"/>
  <c r="IB108" i="1" s="1"/>
  <c r="IA85" i="1"/>
  <c r="IA108" i="1"/>
  <c r="HZ85" i="1"/>
  <c r="HY85" i="1"/>
  <c r="HY108" i="1" s="1"/>
  <c r="HX85" i="1"/>
  <c r="HX108" i="1"/>
  <c r="HW85" i="1"/>
  <c r="HW99" i="1" s="1"/>
  <c r="HV85" i="1"/>
  <c r="HU85" i="1"/>
  <c r="HU99" i="1"/>
  <c r="HT85" i="1"/>
  <c r="HS85" i="1"/>
  <c r="HS99" i="1"/>
  <c r="HR85" i="1"/>
  <c r="HR99" i="1" s="1"/>
  <c r="HQ85" i="1"/>
  <c r="HQ108" i="1" s="1"/>
  <c r="HP85" i="1"/>
  <c r="HP108" i="1" s="1"/>
  <c r="HO85" i="1"/>
  <c r="HO99" i="1"/>
  <c r="HN85" i="1"/>
  <c r="HN99" i="1" s="1"/>
  <c r="HM85" i="1"/>
  <c r="HM99" i="1"/>
  <c r="HL85" i="1"/>
  <c r="HL99" i="1" s="1"/>
  <c r="HK85" i="1"/>
  <c r="HK99" i="1"/>
  <c r="HJ85" i="1"/>
  <c r="HJ108" i="1" s="1"/>
  <c r="HI85" i="1"/>
  <c r="HI108" i="1"/>
  <c r="HH85" i="1"/>
  <c r="HH99" i="1"/>
  <c r="HG85" i="1"/>
  <c r="HG99" i="1" s="1"/>
  <c r="HF85" i="1"/>
  <c r="HF108" i="1" s="1"/>
  <c r="HE85" i="1"/>
  <c r="HD85" i="1"/>
  <c r="HD108" i="1" s="1"/>
  <c r="HC85" i="1"/>
  <c r="HC108" i="1" s="1"/>
  <c r="HB85" i="1"/>
  <c r="HB108" i="1"/>
  <c r="HA85" i="1"/>
  <c r="HA99" i="1" s="1"/>
  <c r="GZ85" i="1"/>
  <c r="GZ99" i="1"/>
  <c r="GY85" i="1"/>
  <c r="GY108" i="1" s="1"/>
  <c r="GX85" i="1"/>
  <c r="GW85" i="1"/>
  <c r="GW108" i="1"/>
  <c r="GV85" i="1"/>
  <c r="GV99" i="1"/>
  <c r="GU85" i="1"/>
  <c r="GU99" i="1"/>
  <c r="GT85" i="1"/>
  <c r="GT108" i="1" s="1"/>
  <c r="GS85" i="1"/>
  <c r="GR85" i="1"/>
  <c r="GR108" i="1" s="1"/>
  <c r="GQ85" i="1"/>
  <c r="GP85" i="1"/>
  <c r="GP108" i="1" s="1"/>
  <c r="GO85" i="1"/>
  <c r="GO108" i="1" s="1"/>
  <c r="GN85" i="1"/>
  <c r="GN108" i="1" s="1"/>
  <c r="GM85" i="1"/>
  <c r="GM108" i="1" s="1"/>
  <c r="GL85" i="1"/>
  <c r="GL108" i="1"/>
  <c r="GK85" i="1"/>
  <c r="GK108" i="1" s="1"/>
  <c r="GJ85" i="1"/>
  <c r="GJ108" i="1"/>
  <c r="GI85" i="1"/>
  <c r="GI99" i="1" s="1"/>
  <c r="GH85" i="1"/>
  <c r="GH108" i="1" s="1"/>
  <c r="GG85" i="1"/>
  <c r="GF85" i="1"/>
  <c r="GE85" i="1"/>
  <c r="GD85" i="1"/>
  <c r="GD99" i="1"/>
  <c r="GC85" i="1"/>
  <c r="GB85" i="1"/>
  <c r="GB108" i="1"/>
  <c r="GA85" i="1"/>
  <c r="FZ85" i="1"/>
  <c r="FZ108" i="1" s="1"/>
  <c r="FY85" i="1"/>
  <c r="FY99" i="1"/>
  <c r="FX85" i="1"/>
  <c r="FX108" i="1" s="1"/>
  <c r="FW85" i="1"/>
  <c r="FW99" i="1" s="1"/>
  <c r="FV85" i="1"/>
  <c r="FV99" i="1" s="1"/>
  <c r="FU85" i="1"/>
  <c r="FU99" i="1" s="1"/>
  <c r="FT85" i="1"/>
  <c r="FT108" i="1"/>
  <c r="FS85" i="1"/>
  <c r="FS99" i="1" s="1"/>
  <c r="FR85" i="1"/>
  <c r="FR108" i="1" s="1"/>
  <c r="FQ85" i="1"/>
  <c r="FQ99" i="1" s="1"/>
  <c r="FP85" i="1"/>
  <c r="FO85" i="1"/>
  <c r="FO108" i="1"/>
  <c r="FN85" i="1"/>
  <c r="FM85" i="1"/>
  <c r="FM99" i="1" s="1"/>
  <c r="FL85" i="1"/>
  <c r="FK85" i="1"/>
  <c r="FK108" i="1" s="1"/>
  <c r="FJ85" i="1"/>
  <c r="FJ99" i="1" s="1"/>
  <c r="FI85" i="1"/>
  <c r="FI108" i="1"/>
  <c r="FH85" i="1"/>
  <c r="FH99" i="1" s="1"/>
  <c r="FG85" i="1"/>
  <c r="FG108" i="1" s="1"/>
  <c r="FF85" i="1"/>
  <c r="FF108" i="1" s="1"/>
  <c r="FE85" i="1"/>
  <c r="FE108" i="1"/>
  <c r="FD85" i="1"/>
  <c r="FC85" i="1"/>
  <c r="FC108" i="1" s="1"/>
  <c r="FB85" i="1"/>
  <c r="FA85" i="1"/>
  <c r="EZ85" i="1"/>
  <c r="EZ108" i="1" s="1"/>
  <c r="EY85" i="1"/>
  <c r="EY99" i="1"/>
  <c r="EX85" i="1"/>
  <c r="EX99" i="1" s="1"/>
  <c r="EW85" i="1"/>
  <c r="EW108" i="1"/>
  <c r="EV85" i="1"/>
  <c r="EV99" i="1"/>
  <c r="EU85" i="1"/>
  <c r="EU99" i="1" s="1"/>
  <c r="ET85" i="1"/>
  <c r="ET108" i="1"/>
  <c r="ES85" i="1"/>
  <c r="ER85" i="1"/>
  <c r="ER99" i="1" s="1"/>
  <c r="EQ85" i="1"/>
  <c r="EQ108" i="1" s="1"/>
  <c r="EP85" i="1"/>
  <c r="EP99" i="1" s="1"/>
  <c r="EO85" i="1"/>
  <c r="EO99" i="1"/>
  <c r="EN85" i="1"/>
  <c r="EN99" i="1"/>
  <c r="EM85" i="1"/>
  <c r="EM99" i="1"/>
  <c r="EL85" i="1"/>
  <c r="EL108" i="1" s="1"/>
  <c r="EK85" i="1"/>
  <c r="EK108" i="1"/>
  <c r="EJ85" i="1"/>
  <c r="EJ108" i="1"/>
  <c r="EI85" i="1"/>
  <c r="EI108" i="1"/>
  <c r="EH85" i="1"/>
  <c r="EH99" i="1" s="1"/>
  <c r="EG85" i="1"/>
  <c r="EG99" i="1"/>
  <c r="EF85" i="1"/>
  <c r="EF108" i="1"/>
  <c r="EE85" i="1"/>
  <c r="EE99" i="1"/>
  <c r="ED85" i="1"/>
  <c r="ED99" i="1" s="1"/>
  <c r="EC85" i="1"/>
  <c r="EC108" i="1"/>
  <c r="EB85" i="1"/>
  <c r="EB108" i="1"/>
  <c r="EA85" i="1"/>
  <c r="DZ85" i="1"/>
  <c r="DZ99" i="1" s="1"/>
  <c r="DY85" i="1"/>
  <c r="DX85" i="1"/>
  <c r="DX99" i="1"/>
  <c r="DW85" i="1"/>
  <c r="DV85" i="1"/>
  <c r="DV99" i="1" s="1"/>
  <c r="DU85" i="1"/>
  <c r="DU108" i="1" s="1"/>
  <c r="DT85" i="1"/>
  <c r="DS85" i="1"/>
  <c r="DS108" i="1"/>
  <c r="DR85" i="1"/>
  <c r="DR108" i="1" s="1"/>
  <c r="DQ85" i="1"/>
  <c r="DQ99" i="1"/>
  <c r="DP85" i="1"/>
  <c r="DP108" i="1" s="1"/>
  <c r="DO85" i="1"/>
  <c r="DN85" i="1"/>
  <c r="DN99" i="1"/>
  <c r="DM85" i="1"/>
  <c r="DM108" i="1" s="1"/>
  <c r="DL85" i="1"/>
  <c r="DL99" i="1" s="1"/>
  <c r="DK85" i="1"/>
  <c r="DK99" i="1"/>
  <c r="DJ85" i="1"/>
  <c r="DJ99" i="1"/>
  <c r="DI85" i="1"/>
  <c r="DI108" i="1" s="1"/>
  <c r="DH85" i="1"/>
  <c r="DH108" i="1" s="1"/>
  <c r="DG85" i="1"/>
  <c r="DF85" i="1"/>
  <c r="DE85" i="1"/>
  <c r="DE99" i="1"/>
  <c r="DD85" i="1"/>
  <c r="DC85" i="1"/>
  <c r="DB85" i="1"/>
  <c r="DB99" i="1" s="1"/>
  <c r="DA85" i="1"/>
  <c r="DA108" i="1"/>
  <c r="CZ85" i="1"/>
  <c r="CZ108" i="1"/>
  <c r="CY85" i="1"/>
  <c r="CY108" i="1" s="1"/>
  <c r="CX85" i="1"/>
  <c r="CX99" i="1" s="1"/>
  <c r="CW85" i="1"/>
  <c r="CV85" i="1"/>
  <c r="CU85" i="1"/>
  <c r="CU108" i="1"/>
  <c r="CT85" i="1"/>
  <c r="CS85" i="1"/>
  <c r="CS99" i="1"/>
  <c r="CR85" i="1"/>
  <c r="CQ85" i="1"/>
  <c r="CP85" i="1"/>
  <c r="CO85" i="1"/>
  <c r="CO99" i="1"/>
  <c r="CO108" i="1"/>
  <c r="CN85" i="1"/>
  <c r="CM85" i="1"/>
  <c r="CM99" i="1" s="1"/>
  <c r="CL85" i="1"/>
  <c r="CK85" i="1"/>
  <c r="CK108" i="1"/>
  <c r="CJ85" i="1"/>
  <c r="CJ108" i="1" s="1"/>
  <c r="CI85" i="1"/>
  <c r="CI108" i="1"/>
  <c r="CH85" i="1"/>
  <c r="CH99" i="1" s="1"/>
  <c r="CG85" i="1"/>
  <c r="CF85" i="1"/>
  <c r="CF99" i="1"/>
  <c r="CE85" i="1"/>
  <c r="CE99" i="1" s="1"/>
  <c r="CD85" i="1"/>
  <c r="CD108" i="1" s="1"/>
  <c r="CC85" i="1"/>
  <c r="CC108" i="1"/>
  <c r="CB85" i="1"/>
  <c r="CB99" i="1"/>
  <c r="CA85" i="1"/>
  <c r="CA99" i="1" s="1"/>
  <c r="BZ85" i="1"/>
  <c r="BZ108" i="1" s="1"/>
  <c r="BY85" i="1"/>
  <c r="BY99" i="1"/>
  <c r="BX85" i="1"/>
  <c r="BW85" i="1"/>
  <c r="BW108" i="1" s="1"/>
  <c r="BV85" i="1"/>
  <c r="BU85" i="1"/>
  <c r="BU99" i="1" s="1"/>
  <c r="BT85" i="1"/>
  <c r="BT108" i="1"/>
  <c r="BS85" i="1"/>
  <c r="BS99" i="1"/>
  <c r="BR85" i="1"/>
  <c r="BR99" i="1" s="1"/>
  <c r="BQ85" i="1"/>
  <c r="BQ108" i="1" s="1"/>
  <c r="BP85" i="1"/>
  <c r="BP108" i="1"/>
  <c r="BO85" i="1"/>
  <c r="BO108" i="1"/>
  <c r="BN85" i="1"/>
  <c r="BN108" i="1" s="1"/>
  <c r="BM85" i="1"/>
  <c r="BM99" i="1" s="1"/>
  <c r="BL85" i="1"/>
  <c r="BL99" i="1"/>
  <c r="BK85" i="1"/>
  <c r="BK108" i="1"/>
  <c r="BJ85" i="1"/>
  <c r="BI85" i="1"/>
  <c r="BI108" i="1"/>
  <c r="BH85" i="1"/>
  <c r="BH108" i="1" s="1"/>
  <c r="BG85" i="1"/>
  <c r="BG99" i="1"/>
  <c r="BF85" i="1"/>
  <c r="BF99" i="1" s="1"/>
  <c r="BE85" i="1"/>
  <c r="BE99" i="1"/>
  <c r="BD85" i="1"/>
  <c r="BD108" i="1" s="1"/>
  <c r="BC85" i="1"/>
  <c r="BC99" i="1"/>
  <c r="BB85" i="1"/>
  <c r="BB99" i="1" s="1"/>
  <c r="BA85" i="1"/>
  <c r="BA99" i="1"/>
  <c r="AZ85" i="1"/>
  <c r="AZ99" i="1" s="1"/>
  <c r="AY85" i="1"/>
  <c r="AX85" i="1"/>
  <c r="AX99" i="1"/>
  <c r="AW85" i="1"/>
  <c r="AV85" i="1"/>
  <c r="AV108" i="1"/>
  <c r="AU85" i="1"/>
  <c r="AU99" i="1" s="1"/>
  <c r="AT85" i="1"/>
  <c r="AT108" i="1"/>
  <c r="AS85" i="1"/>
  <c r="AS99" i="1" s="1"/>
  <c r="AR85" i="1"/>
  <c r="AR99" i="1"/>
  <c r="AQ85" i="1"/>
  <c r="AP85" i="1"/>
  <c r="AP108" i="1"/>
  <c r="AO85" i="1"/>
  <c r="AO99" i="1"/>
  <c r="AN85" i="1"/>
  <c r="AM85" i="1"/>
  <c r="AM99" i="1"/>
  <c r="AL85" i="1"/>
  <c r="AK85" i="1"/>
  <c r="AK108" i="1"/>
  <c r="AJ85" i="1"/>
  <c r="AJ99" i="1"/>
  <c r="AI85" i="1"/>
  <c r="AI99" i="1" s="1"/>
  <c r="AH85" i="1"/>
  <c r="AH108" i="1" s="1"/>
  <c r="AG85" i="1"/>
  <c r="AF85" i="1"/>
  <c r="AF108" i="1"/>
  <c r="AE85" i="1"/>
  <c r="AE108" i="1" s="1"/>
  <c r="AD85" i="1"/>
  <c r="AD99" i="1"/>
  <c r="AC85" i="1"/>
  <c r="AC108" i="1" s="1"/>
  <c r="AB85" i="1"/>
  <c r="AA85" i="1"/>
  <c r="AA108" i="1"/>
  <c r="Z85" i="1"/>
  <c r="Z108" i="1" s="1"/>
  <c r="Y85" i="1"/>
  <c r="Y99" i="1" s="1"/>
  <c r="X85" i="1"/>
  <c r="W85" i="1"/>
  <c r="W99" i="1"/>
  <c r="V85" i="1"/>
  <c r="U85" i="1"/>
  <c r="U108" i="1" s="1"/>
  <c r="T85" i="1"/>
  <c r="T108" i="1" s="1"/>
  <c r="S85" i="1"/>
  <c r="S108" i="1" s="1"/>
  <c r="R85" i="1"/>
  <c r="R108" i="1" s="1"/>
  <c r="Q85" i="1"/>
  <c r="Q99" i="1"/>
  <c r="P85" i="1"/>
  <c r="P99" i="1" s="1"/>
  <c r="O95" i="1"/>
  <c r="O94" i="1"/>
  <c r="O117" i="1" s="1"/>
  <c r="O93" i="1"/>
  <c r="O110" i="1" s="1"/>
  <c r="O91" i="1"/>
  <c r="O125" i="1"/>
  <c r="O90" i="1"/>
  <c r="O118" i="1" s="1"/>
  <c r="O89" i="1"/>
  <c r="O111" i="1"/>
  <c r="O87" i="1"/>
  <c r="O122" i="1" s="1"/>
  <c r="O86" i="1"/>
  <c r="O115" i="1"/>
  <c r="O85" i="1"/>
  <c r="O108" i="1" s="1"/>
  <c r="IK55" i="1"/>
  <c r="IK48" i="1"/>
  <c r="IK40" i="1"/>
  <c r="IM69" i="1"/>
  <c r="IL67" i="1"/>
  <c r="IL65" i="1"/>
  <c r="IK68" i="1"/>
  <c r="IK66" i="1"/>
  <c r="IJ55" i="1"/>
  <c r="IJ48" i="1"/>
  <c r="IJ40" i="1"/>
  <c r="IJ68" i="1"/>
  <c r="IJ66" i="1"/>
  <c r="IK67" i="1"/>
  <c r="IK65" i="1"/>
  <c r="II55" i="1"/>
  <c r="II48" i="1"/>
  <c r="II40" i="1"/>
  <c r="II68" i="1"/>
  <c r="II66" i="1"/>
  <c r="IJ67" i="1"/>
  <c r="IJ65" i="1"/>
  <c r="IH55" i="1"/>
  <c r="IH48" i="1"/>
  <c r="IH40" i="1"/>
  <c r="II67" i="1"/>
  <c r="II65" i="1"/>
  <c r="IH68" i="1"/>
  <c r="IH66" i="1"/>
  <c r="IG55" i="1"/>
  <c r="IG48" i="1"/>
  <c r="IG40" i="1"/>
  <c r="IG68" i="1"/>
  <c r="IG66" i="1"/>
  <c r="IF55" i="1"/>
  <c r="IF48" i="1"/>
  <c r="IF40" i="1"/>
  <c r="IF68" i="1"/>
  <c r="IF66" i="1"/>
  <c r="IG67" i="1"/>
  <c r="IG65" i="1"/>
  <c r="IE55" i="1"/>
  <c r="IE48" i="1"/>
  <c r="IE40" i="1"/>
  <c r="IE68" i="1"/>
  <c r="IE66" i="1"/>
  <c r="IF67" i="1"/>
  <c r="IF65" i="1"/>
  <c r="ID55" i="1"/>
  <c r="ID48" i="1"/>
  <c r="ID40" i="1"/>
  <c r="ID68" i="1"/>
  <c r="IE67" i="1"/>
  <c r="ID66" i="1"/>
  <c r="IE65" i="1"/>
  <c r="IC55" i="1"/>
  <c r="IC48" i="1"/>
  <c r="IC40" i="1"/>
  <c r="IC68" i="1"/>
  <c r="IC66" i="1"/>
  <c r="ID67" i="1"/>
  <c r="ID65" i="1"/>
  <c r="IB55" i="1"/>
  <c r="IB48" i="1"/>
  <c r="IB40" i="1"/>
  <c r="IC69" i="1"/>
  <c r="IC67" i="1"/>
  <c r="IB68" i="1"/>
  <c r="IB66" i="1"/>
  <c r="IC65" i="1"/>
  <c r="IA55" i="1"/>
  <c r="IA48" i="1"/>
  <c r="IA40" i="1"/>
  <c r="IB69" i="1"/>
  <c r="IA68" i="1"/>
  <c r="IB67" i="1"/>
  <c r="IA66" i="1"/>
  <c r="IB65" i="1"/>
  <c r="HZ55" i="1"/>
  <c r="HZ48" i="1"/>
  <c r="HZ40" i="1"/>
  <c r="IA69" i="1"/>
  <c r="HZ68" i="1"/>
  <c r="HZ66" i="1"/>
  <c r="IA67" i="1"/>
  <c r="IA65" i="1"/>
  <c r="HY55" i="1"/>
  <c r="HY48" i="1"/>
  <c r="HY40" i="1"/>
  <c r="HY68" i="1"/>
  <c r="HY66" i="1"/>
  <c r="HZ67" i="1"/>
  <c r="HX55" i="1"/>
  <c r="HX48" i="1"/>
  <c r="HX40" i="1"/>
  <c r="HX68" i="1"/>
  <c r="HX66" i="1"/>
  <c r="HY67" i="1"/>
  <c r="HY65" i="1"/>
  <c r="HW55" i="1"/>
  <c r="HW48" i="1"/>
  <c r="HW40" i="1"/>
  <c r="HX69" i="1"/>
  <c r="HW68" i="1"/>
  <c r="HW66" i="1"/>
  <c r="HX67" i="1"/>
  <c r="HX65" i="1"/>
  <c r="HV55" i="1"/>
  <c r="HV48" i="1"/>
  <c r="HV40" i="1"/>
  <c r="HW69" i="1"/>
  <c r="HW67" i="1"/>
  <c r="HV68" i="1"/>
  <c r="HV66" i="1"/>
  <c r="HW65" i="1"/>
  <c r="HU55" i="1"/>
  <c r="HU48" i="1"/>
  <c r="HU40" i="1"/>
  <c r="HU68" i="1"/>
  <c r="HU66" i="1"/>
  <c r="HV67" i="1"/>
  <c r="HV65" i="1"/>
  <c r="HT55" i="1"/>
  <c r="HT48" i="1"/>
  <c r="HT40" i="1"/>
  <c r="HT68" i="1"/>
  <c r="HT66" i="1"/>
  <c r="HU69" i="1"/>
  <c r="HU67" i="1"/>
  <c r="HU65" i="1"/>
  <c r="HS55" i="1"/>
  <c r="HS48" i="1"/>
  <c r="HS40" i="1"/>
  <c r="HT67" i="1"/>
  <c r="HT69" i="1"/>
  <c r="HS68" i="1"/>
  <c r="HS66" i="1"/>
  <c r="HT65" i="1"/>
  <c r="HR55" i="1"/>
  <c r="HR48" i="1"/>
  <c r="HR40" i="1"/>
  <c r="HR68" i="1"/>
  <c r="HS67" i="1"/>
  <c r="HR66" i="1"/>
  <c r="HS65" i="1"/>
  <c r="HS69" i="1"/>
  <c r="HQ55" i="1"/>
  <c r="HQ48" i="1"/>
  <c r="HQ40" i="1"/>
  <c r="HQ68" i="1"/>
  <c r="HQ66" i="1"/>
  <c r="HR65" i="1"/>
  <c r="HR69" i="1"/>
  <c r="HR67" i="1"/>
  <c r="HP55" i="1"/>
  <c r="HP48" i="1"/>
  <c r="HP40" i="1"/>
  <c r="HP68" i="1"/>
  <c r="HQ67" i="1"/>
  <c r="HP66" i="1"/>
  <c r="HQ69" i="1"/>
  <c r="HQ65" i="1"/>
  <c r="HO55" i="1"/>
  <c r="HO48" i="1"/>
  <c r="HO40" i="1"/>
  <c r="HO68" i="1"/>
  <c r="HO66" i="1"/>
  <c r="HP69" i="1"/>
  <c r="HP65" i="1"/>
  <c r="HP67" i="1"/>
  <c r="HN55" i="1"/>
  <c r="HN48" i="1"/>
  <c r="HN40" i="1"/>
  <c r="HN68" i="1"/>
  <c r="HN66" i="1"/>
  <c r="HO67" i="1"/>
  <c r="HO65" i="1"/>
  <c r="HO69" i="1"/>
  <c r="HM55" i="1"/>
  <c r="HM48" i="1"/>
  <c r="HM40" i="1"/>
  <c r="HM68" i="1"/>
  <c r="HM66" i="1"/>
  <c r="HN65" i="1"/>
  <c r="HN67" i="1"/>
  <c r="HN69" i="1"/>
  <c r="HL55" i="1"/>
  <c r="HL48" i="1"/>
  <c r="HL40" i="1"/>
  <c r="HL68" i="1"/>
  <c r="HM67" i="1"/>
  <c r="HL66" i="1"/>
  <c r="HM65" i="1"/>
  <c r="HK55" i="1"/>
  <c r="HK48" i="1"/>
  <c r="HK40" i="1"/>
  <c r="HK68" i="1"/>
  <c r="HK66" i="1"/>
  <c r="HL69" i="1"/>
  <c r="HL67" i="1"/>
  <c r="HL65" i="1"/>
  <c r="HJ55" i="1"/>
  <c r="HJ48" i="1"/>
  <c r="HJ40" i="1"/>
  <c r="HJ68" i="1"/>
  <c r="HJ66" i="1"/>
  <c r="HK69" i="1"/>
  <c r="HK67" i="1"/>
  <c r="HK65" i="1"/>
  <c r="HI55" i="1"/>
  <c r="HI48" i="1"/>
  <c r="HI40" i="1"/>
  <c r="HJ69" i="1"/>
  <c r="HI68" i="1"/>
  <c r="HI66" i="1"/>
  <c r="HJ67" i="1"/>
  <c r="HJ65" i="1"/>
  <c r="HH55" i="1"/>
  <c r="HH48" i="1"/>
  <c r="HH40" i="1"/>
  <c r="HI69" i="1"/>
  <c r="HH68" i="1"/>
  <c r="HH66" i="1"/>
  <c r="HI67" i="1"/>
  <c r="HI65" i="1"/>
  <c r="HG55" i="1"/>
  <c r="HG48" i="1"/>
  <c r="HG40" i="1"/>
  <c r="HH69" i="1"/>
  <c r="HG68" i="1"/>
  <c r="HG66" i="1"/>
  <c r="HH67" i="1"/>
  <c r="HH65" i="1"/>
  <c r="HF55" i="1"/>
  <c r="HF48" i="1"/>
  <c r="HF40" i="1"/>
  <c r="HG69" i="1"/>
  <c r="HF68" i="1"/>
  <c r="HF66" i="1"/>
  <c r="HG65" i="1"/>
  <c r="HG67" i="1"/>
  <c r="HE55" i="1"/>
  <c r="HE48" i="1"/>
  <c r="HE40" i="1"/>
  <c r="HE68" i="1"/>
  <c r="HE66" i="1"/>
  <c r="HF69" i="1"/>
  <c r="HF67" i="1"/>
  <c r="HF65" i="1"/>
  <c r="HD55" i="1"/>
  <c r="HD48" i="1"/>
  <c r="HD40" i="1"/>
  <c r="HD68" i="1"/>
  <c r="HD66" i="1"/>
  <c r="HE69" i="1"/>
  <c r="HE67" i="1"/>
  <c r="HE65" i="1"/>
  <c r="HC55" i="1"/>
  <c r="HC48" i="1"/>
  <c r="HC40" i="1"/>
  <c r="HD69" i="1"/>
  <c r="HC68" i="1"/>
  <c r="HC66" i="1"/>
  <c r="HD67" i="1"/>
  <c r="HD65" i="1"/>
  <c r="HB55" i="1"/>
  <c r="HB48" i="1"/>
  <c r="HB40" i="1"/>
  <c r="HC69" i="1"/>
  <c r="HB68" i="1"/>
  <c r="HB66" i="1"/>
  <c r="HC67" i="1"/>
  <c r="HC65" i="1"/>
  <c r="HA55" i="1"/>
  <c r="HA48" i="1"/>
  <c r="HA40" i="1"/>
  <c r="HA68" i="1"/>
  <c r="HA66" i="1"/>
  <c r="HB69" i="1"/>
  <c r="HB67" i="1"/>
  <c r="HB65" i="1"/>
  <c r="GZ55" i="1"/>
  <c r="GZ48" i="1"/>
  <c r="GZ40" i="1"/>
  <c r="HA65" i="1"/>
  <c r="HA69" i="1"/>
  <c r="GZ68" i="1"/>
  <c r="HA67" i="1"/>
  <c r="GZ66" i="1"/>
  <c r="GY55" i="1"/>
  <c r="GY48" i="1"/>
  <c r="GY40" i="1"/>
  <c r="GY68" i="1"/>
  <c r="GY66" i="1"/>
  <c r="GZ69" i="1"/>
  <c r="GZ67" i="1"/>
  <c r="GZ65" i="1"/>
  <c r="GX55" i="1"/>
  <c r="GX48" i="1"/>
  <c r="GX40" i="1"/>
  <c r="GX68" i="1"/>
  <c r="GY67" i="1"/>
  <c r="GX66" i="1"/>
  <c r="GY65" i="1"/>
  <c r="GY69" i="1"/>
  <c r="GW55" i="1"/>
  <c r="GW48" i="1"/>
  <c r="GW40" i="1"/>
  <c r="GW68" i="1"/>
  <c r="GW66" i="1"/>
  <c r="GX69" i="1"/>
  <c r="GX67" i="1"/>
  <c r="GX65" i="1"/>
  <c r="GV55" i="1"/>
  <c r="GV48" i="1"/>
  <c r="GV40" i="1"/>
  <c r="GV69" i="1"/>
  <c r="GV68" i="1"/>
  <c r="GU68" i="1"/>
  <c r="GV67" i="1"/>
  <c r="GV66" i="1"/>
  <c r="GU66" i="1"/>
  <c r="GV65" i="1"/>
  <c r="GW69" i="1"/>
  <c r="GW67" i="1"/>
  <c r="GW65" i="1"/>
  <c r="GU55" i="1"/>
  <c r="GU48" i="1"/>
  <c r="GU40" i="1"/>
  <c r="GT55" i="1"/>
  <c r="GT48" i="1"/>
  <c r="GT40" i="1"/>
  <c r="GU69" i="1"/>
  <c r="GT68" i="1"/>
  <c r="GT66" i="1"/>
  <c r="GU67" i="1"/>
  <c r="GU65" i="1"/>
  <c r="GS55" i="1"/>
  <c r="GS48" i="1"/>
  <c r="GS40" i="1"/>
  <c r="GT67" i="1"/>
  <c r="GT65" i="1"/>
  <c r="GT69" i="1"/>
  <c r="GS68" i="1"/>
  <c r="GS66" i="1"/>
  <c r="GR55" i="1"/>
  <c r="GR48" i="1"/>
  <c r="GR40" i="1"/>
  <c r="GR68" i="1"/>
  <c r="GR66" i="1"/>
  <c r="GS69" i="1"/>
  <c r="GS67" i="1"/>
  <c r="GS65" i="1"/>
  <c r="GQ55" i="1"/>
  <c r="GQ48" i="1"/>
  <c r="GQ40" i="1"/>
  <c r="GR69" i="1"/>
  <c r="GQ68" i="1"/>
  <c r="GQ66" i="1"/>
  <c r="GR67" i="1"/>
  <c r="GR65" i="1"/>
  <c r="GP55" i="1"/>
  <c r="GP48" i="1"/>
  <c r="GP40" i="1"/>
  <c r="GQ65" i="1"/>
  <c r="GQ69" i="1"/>
  <c r="GP68" i="1"/>
  <c r="GQ67" i="1"/>
  <c r="GP66" i="1"/>
  <c r="GO55" i="1"/>
  <c r="GO48" i="1"/>
  <c r="GO40" i="1"/>
  <c r="GP69" i="1"/>
  <c r="GO68" i="1"/>
  <c r="GO66" i="1"/>
  <c r="GP65" i="1"/>
  <c r="GP67" i="1"/>
  <c r="GN55" i="1"/>
  <c r="GN48" i="1"/>
  <c r="GN40" i="1"/>
  <c r="GN66" i="1"/>
  <c r="GN68" i="1"/>
  <c r="GO69" i="1"/>
  <c r="GO67" i="1"/>
  <c r="GO65" i="1"/>
  <c r="GM55" i="1"/>
  <c r="GM48" i="1"/>
  <c r="GM40" i="1"/>
  <c r="GM68" i="1"/>
  <c r="GM66" i="1"/>
  <c r="GN69" i="1"/>
  <c r="GN67" i="1"/>
  <c r="GN65" i="1"/>
  <c r="GL55" i="1"/>
  <c r="GL48" i="1"/>
  <c r="GL40" i="1"/>
  <c r="GL68" i="1"/>
  <c r="GL66" i="1"/>
  <c r="GM69" i="1"/>
  <c r="GM67" i="1"/>
  <c r="GM65" i="1"/>
  <c r="GK55" i="1"/>
  <c r="GK48" i="1"/>
  <c r="GK40" i="1"/>
  <c r="GL69" i="1"/>
  <c r="GK68" i="1"/>
  <c r="GK66" i="1"/>
  <c r="GL67" i="1"/>
  <c r="GL65" i="1"/>
  <c r="GJ55" i="1"/>
  <c r="GJ48" i="1"/>
  <c r="GJ40" i="1"/>
  <c r="GJ68" i="1"/>
  <c r="GJ66" i="1"/>
  <c r="GK69" i="1"/>
  <c r="GK67" i="1"/>
  <c r="GK65" i="1"/>
  <c r="GI55" i="1"/>
  <c r="GI48" i="1"/>
  <c r="GI40" i="1"/>
  <c r="GI68" i="1"/>
  <c r="GI66" i="1"/>
  <c r="GJ69" i="1"/>
  <c r="GJ67" i="1"/>
  <c r="GJ65" i="1"/>
  <c r="GH55" i="1"/>
  <c r="GH48" i="1"/>
  <c r="GH40" i="1"/>
  <c r="GI65" i="1"/>
  <c r="GH68" i="1"/>
  <c r="GI67" i="1"/>
  <c r="GH66" i="1"/>
  <c r="GI69" i="1"/>
  <c r="GG55" i="1"/>
  <c r="GG48" i="1"/>
  <c r="GG40" i="1"/>
  <c r="GG68" i="1"/>
  <c r="GG66" i="1"/>
  <c r="GH69" i="1"/>
  <c r="GH67" i="1"/>
  <c r="GH65" i="1"/>
  <c r="GF55" i="1"/>
  <c r="GF48" i="1"/>
  <c r="GF40" i="1"/>
  <c r="GF68" i="1"/>
  <c r="GF66" i="1"/>
  <c r="GG65" i="1"/>
  <c r="GG69" i="1"/>
  <c r="GG67" i="1"/>
  <c r="GE55" i="1"/>
  <c r="GE48" i="1"/>
  <c r="GE40" i="1"/>
  <c r="GE68" i="1"/>
  <c r="GE66" i="1"/>
  <c r="GF65" i="1"/>
  <c r="GF69" i="1"/>
  <c r="GF67" i="1"/>
  <c r="GD55" i="1"/>
  <c r="GD48" i="1"/>
  <c r="GD40" i="1"/>
  <c r="GE67" i="1"/>
  <c r="GE65" i="1"/>
  <c r="GD68" i="1"/>
  <c r="GD66" i="1"/>
  <c r="GE69" i="1"/>
  <c r="GC55" i="1"/>
  <c r="GC48" i="1"/>
  <c r="GC40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GC68" i="1"/>
  <c r="GC66" i="1"/>
  <c r="GD67" i="1"/>
  <c r="GD65" i="1"/>
  <c r="GB55" i="1"/>
  <c r="GB48" i="1"/>
  <c r="GB40" i="1"/>
  <c r="GB68" i="1"/>
  <c r="GB66" i="1"/>
  <c r="GC67" i="1"/>
  <c r="GC65" i="1"/>
  <c r="GA55" i="1"/>
  <c r="GA48" i="1"/>
  <c r="GA40" i="1"/>
  <c r="GA68" i="1"/>
  <c r="GA66" i="1"/>
  <c r="GB65" i="1"/>
  <c r="GB67" i="1"/>
  <c r="FZ55" i="1"/>
  <c r="FZ48" i="1"/>
  <c r="FZ40" i="1"/>
  <c r="FZ68" i="1"/>
  <c r="FZ66" i="1"/>
  <c r="GA67" i="1"/>
  <c r="GA65" i="1"/>
  <c r="FY55" i="1"/>
  <c r="FY48" i="1"/>
  <c r="FY40" i="1"/>
  <c r="FY68" i="1"/>
  <c r="FZ67" i="1"/>
  <c r="FY66" i="1"/>
  <c r="FZ65" i="1"/>
  <c r="FX55" i="1"/>
  <c r="FX48" i="1"/>
  <c r="FX40" i="1"/>
  <c r="FX68" i="1"/>
  <c r="FY67" i="1"/>
  <c r="FX66" i="1"/>
  <c r="FY65" i="1"/>
  <c r="FW55" i="1"/>
  <c r="FW48" i="1"/>
  <c r="FW40" i="1"/>
  <c r="FW68" i="1"/>
  <c r="FX67" i="1"/>
  <c r="FW66" i="1"/>
  <c r="FX65" i="1"/>
  <c r="FV55" i="1"/>
  <c r="FV48" i="1"/>
  <c r="FV40" i="1"/>
  <c r="FV68" i="1"/>
  <c r="FV66" i="1"/>
  <c r="FW65" i="1"/>
  <c r="FW67" i="1"/>
  <c r="FU55" i="1"/>
  <c r="FU48" i="1"/>
  <c r="FU40" i="1"/>
  <c r="FU68" i="1"/>
  <c r="FV67" i="1"/>
  <c r="FU66" i="1"/>
  <c r="FV65" i="1"/>
  <c r="FT55" i="1"/>
  <c r="FT48" i="1"/>
  <c r="FT40" i="1"/>
  <c r="FT68" i="1"/>
  <c r="FT66" i="1"/>
  <c r="FU67" i="1"/>
  <c r="FU65" i="1"/>
  <c r="FC40" i="1"/>
  <c r="FC48" i="1"/>
  <c r="FS55" i="1"/>
  <c r="FS48" i="1"/>
  <c r="FS40" i="1"/>
  <c r="FT67" i="1"/>
  <c r="FT65" i="1"/>
  <c r="FS68" i="1"/>
  <c r="FS66" i="1"/>
  <c r="FR55" i="1"/>
  <c r="FR48" i="1"/>
  <c r="FR40" i="1"/>
  <c r="FR68" i="1"/>
  <c r="FR66" i="1"/>
  <c r="FS67" i="1"/>
  <c r="FS65" i="1"/>
  <c r="FQ55" i="1"/>
  <c r="FQ48" i="1"/>
  <c r="FQ40" i="1"/>
  <c r="FQ68" i="1"/>
  <c r="FQ66" i="1"/>
  <c r="FR67" i="1"/>
  <c r="FR65" i="1"/>
  <c r="FP55" i="1"/>
  <c r="FP48" i="1"/>
  <c r="FP40" i="1"/>
  <c r="FP68" i="1"/>
  <c r="FP66" i="1"/>
  <c r="FQ67" i="1"/>
  <c r="FQ65" i="1"/>
  <c r="FO55" i="1"/>
  <c r="FO48" i="1"/>
  <c r="FO40" i="1"/>
  <c r="FO68" i="1"/>
  <c r="FO66" i="1"/>
  <c r="FP67" i="1"/>
  <c r="FP65" i="1"/>
  <c r="FN55" i="1"/>
  <c r="FN48" i="1"/>
  <c r="FN40" i="1"/>
  <c r="FN68" i="1"/>
  <c r="FN66" i="1"/>
  <c r="FO67" i="1"/>
  <c r="FO65" i="1"/>
  <c r="FM55" i="1"/>
  <c r="FM48" i="1"/>
  <c r="FM40" i="1"/>
  <c r="FN67" i="1"/>
  <c r="FN65" i="1"/>
  <c r="FL55" i="1"/>
  <c r="FL48" i="1"/>
  <c r="FL40" i="1"/>
  <c r="FM68" i="1"/>
  <c r="FM66" i="1"/>
  <c r="FL68" i="1"/>
  <c r="FL66" i="1"/>
  <c r="FM67" i="1"/>
  <c r="FM65" i="1"/>
  <c r="FK55" i="1"/>
  <c r="FK48" i="1"/>
  <c r="FK40" i="1"/>
  <c r="FJ55" i="1"/>
  <c r="FJ48" i="1"/>
  <c r="FJ40" i="1"/>
  <c r="FK68" i="1"/>
  <c r="FK66" i="1"/>
  <c r="FL67" i="1"/>
  <c r="FL65" i="1"/>
  <c r="FJ68" i="1"/>
  <c r="FJ66" i="1"/>
  <c r="FK67" i="1"/>
  <c r="FK65" i="1"/>
  <c r="FI55" i="1"/>
  <c r="FI48" i="1"/>
  <c r="FI40" i="1"/>
  <c r="FI68" i="1"/>
  <c r="FI66" i="1"/>
  <c r="FJ67" i="1"/>
  <c r="FJ65" i="1"/>
  <c r="FH55" i="1"/>
  <c r="EQ55" i="1"/>
  <c r="EQ65" i="1"/>
  <c r="EQ66" i="1"/>
  <c r="EQ67" i="1"/>
  <c r="EQ68" i="1"/>
  <c r="FH48" i="1"/>
  <c r="EQ48" i="1"/>
  <c r="FH40" i="1"/>
  <c r="FH68" i="1"/>
  <c r="FH66" i="1"/>
  <c r="FI67" i="1"/>
  <c r="FI65" i="1"/>
  <c r="FG55" i="1"/>
  <c r="FG48" i="1"/>
  <c r="FG40" i="1"/>
  <c r="FG68" i="1"/>
  <c r="FG66" i="1"/>
  <c r="FH65" i="1"/>
  <c r="FH67" i="1"/>
  <c r="FF55" i="1"/>
  <c r="FF48" i="1"/>
  <c r="FF40" i="1"/>
  <c r="FF68" i="1"/>
  <c r="FF66" i="1"/>
  <c r="FG67" i="1"/>
  <c r="FG65" i="1"/>
  <c r="FE55" i="1"/>
  <c r="FD55" i="1"/>
  <c r="FC55" i="1"/>
  <c r="FE48" i="1"/>
  <c r="FD48" i="1"/>
  <c r="FE40" i="1"/>
  <c r="FD40" i="1"/>
  <c r="FE68" i="1"/>
  <c r="FE66" i="1"/>
  <c r="FF65" i="1"/>
  <c r="FF67" i="1"/>
  <c r="FD68" i="1"/>
  <c r="FD66" i="1"/>
  <c r="FE65" i="1"/>
  <c r="FE67" i="1"/>
  <c r="FB40" i="1"/>
  <c r="FC68" i="1"/>
  <c r="FC66" i="1"/>
  <c r="FD67" i="1"/>
  <c r="FD65" i="1"/>
  <c r="FB55" i="1"/>
  <c r="FB48" i="1"/>
  <c r="FB68" i="1"/>
  <c r="FB66" i="1"/>
  <c r="FC67" i="1"/>
  <c r="FC65" i="1"/>
  <c r="FA55" i="1"/>
  <c r="FA48" i="1"/>
  <c r="FA40" i="1"/>
  <c r="FA68" i="1"/>
  <c r="FA66" i="1"/>
  <c r="FB67" i="1"/>
  <c r="FB65" i="1"/>
  <c r="EZ55" i="1"/>
  <c r="EY55" i="1"/>
  <c r="EZ48" i="1"/>
  <c r="EY48" i="1"/>
  <c r="EZ40" i="1"/>
  <c r="EY40" i="1"/>
  <c r="EZ68" i="1"/>
  <c r="EZ66" i="1"/>
  <c r="FA67" i="1"/>
  <c r="FA65" i="1"/>
  <c r="EY68" i="1"/>
  <c r="EY66" i="1"/>
  <c r="EZ65" i="1"/>
  <c r="EZ67" i="1"/>
  <c r="EX55" i="1"/>
  <c r="EX48" i="1"/>
  <c r="EX40" i="1"/>
  <c r="EX68" i="1"/>
  <c r="EX66" i="1"/>
  <c r="EY65" i="1"/>
  <c r="EY67" i="1"/>
  <c r="EW55" i="1"/>
  <c r="EW48" i="1"/>
  <c r="EW40" i="1"/>
  <c r="EV40" i="1"/>
  <c r="EW68" i="1"/>
  <c r="EW66" i="1"/>
  <c r="EX65" i="1"/>
  <c r="EX67" i="1"/>
  <c r="EV55" i="1"/>
  <c r="EV48" i="1"/>
  <c r="EV68" i="1"/>
  <c r="EV66" i="1"/>
  <c r="EW67" i="1"/>
  <c r="EW65" i="1"/>
  <c r="EU55" i="1"/>
  <c r="EU48" i="1"/>
  <c r="EU40" i="1"/>
  <c r="EU68" i="1"/>
  <c r="EV67" i="1"/>
  <c r="EU66" i="1"/>
  <c r="EV65" i="1"/>
  <c r="ET55" i="1"/>
  <c r="ET48" i="1"/>
  <c r="ET40" i="1"/>
  <c r="ET68" i="1"/>
  <c r="ET66" i="1"/>
  <c r="EU67" i="1"/>
  <c r="EU65" i="1"/>
  <c r="ES55" i="1"/>
  <c r="ES48" i="1"/>
  <c r="ES40" i="1"/>
  <c r="ES68" i="1"/>
  <c r="ES66" i="1"/>
  <c r="ER55" i="1"/>
  <c r="ER48" i="1"/>
  <c r="EP48" i="1"/>
  <c r="ER40" i="1"/>
  <c r="EQ40" i="1"/>
  <c r="EP40" i="1"/>
  <c r="EO40" i="1"/>
  <c r="EN40" i="1"/>
  <c r="ET67" i="1"/>
  <c r="ET65" i="1"/>
  <c r="ER68" i="1"/>
  <c r="ER66" i="1"/>
  <c r="ES65" i="1"/>
  <c r="ES67" i="1"/>
  <c r="ER67" i="1"/>
  <c r="ER65" i="1"/>
  <c r="EP55" i="1"/>
  <c r="EP68" i="1"/>
  <c r="EP66" i="1"/>
  <c r="EO55" i="1"/>
  <c r="EO48" i="1"/>
  <c r="EO68" i="1"/>
  <c r="EO66" i="1"/>
  <c r="EP67" i="1"/>
  <c r="EP65" i="1"/>
  <c r="EN55" i="1"/>
  <c r="EN48" i="1"/>
  <c r="EN68" i="1"/>
  <c r="EN66" i="1"/>
  <c r="EO67" i="1"/>
  <c r="EO65" i="1"/>
  <c r="EM55" i="1"/>
  <c r="EM48" i="1"/>
  <c r="EM40" i="1"/>
  <c r="EM68" i="1"/>
  <c r="EN67" i="1"/>
  <c r="EM66" i="1"/>
  <c r="EN65" i="1"/>
  <c r="EL55" i="1"/>
  <c r="EL48" i="1"/>
  <c r="EL40" i="1"/>
  <c r="EL68" i="1"/>
  <c r="EM67" i="1"/>
  <c r="EL66" i="1"/>
  <c r="EM65" i="1"/>
  <c r="EK55" i="1"/>
  <c r="EK48" i="1"/>
  <c r="EK40" i="1"/>
  <c r="EK68" i="1"/>
  <c r="EK66" i="1"/>
  <c r="EL67" i="1"/>
  <c r="EL65" i="1"/>
  <c r="EJ55" i="1"/>
  <c r="EJ48" i="1"/>
  <c r="EJ40" i="1"/>
  <c r="EJ68" i="1"/>
  <c r="EJ66" i="1"/>
  <c r="EK67" i="1"/>
  <c r="EK65" i="1"/>
  <c r="EI55" i="1"/>
  <c r="EI48" i="1"/>
  <c r="EI40" i="1"/>
  <c r="EI68" i="1"/>
  <c r="EI66" i="1"/>
  <c r="EJ67" i="1"/>
  <c r="EJ65" i="1"/>
  <c r="EH55" i="1"/>
  <c r="EH48" i="1"/>
  <c r="EH40" i="1"/>
  <c r="EH68" i="1"/>
  <c r="EH66" i="1"/>
  <c r="EI67" i="1"/>
  <c r="EI65" i="1"/>
  <c r="EG55" i="1"/>
  <c r="EG48" i="1"/>
  <c r="EG40" i="1"/>
  <c r="EG68" i="1"/>
  <c r="EG66" i="1"/>
  <c r="EH67" i="1"/>
  <c r="EH65" i="1"/>
  <c r="EF55" i="1"/>
  <c r="EF48" i="1"/>
  <c r="EF40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BV55" i="1"/>
  <c r="CH55" i="1"/>
  <c r="CT55" i="1"/>
  <c r="DF55" i="1"/>
  <c r="DR55" i="1"/>
  <c r="BU55" i="1"/>
  <c r="CG55" i="1"/>
  <c r="CS55" i="1"/>
  <c r="DE55" i="1"/>
  <c r="DQ55" i="1"/>
  <c r="BT55" i="1"/>
  <c r="CF55" i="1"/>
  <c r="CR55" i="1"/>
  <c r="DD55" i="1"/>
  <c r="DP55" i="1"/>
  <c r="BS55" i="1"/>
  <c r="CE55" i="1"/>
  <c r="CQ55" i="1"/>
  <c r="DC55" i="1"/>
  <c r="DO55" i="1"/>
  <c r="BR55" i="1"/>
  <c r="CD55" i="1"/>
  <c r="CP55" i="1"/>
  <c r="DB55" i="1"/>
  <c r="DN55" i="1"/>
  <c r="BQ55" i="1"/>
  <c r="CC55" i="1"/>
  <c r="CO55" i="1"/>
  <c r="DA55" i="1"/>
  <c r="DM55" i="1"/>
  <c r="BP55" i="1"/>
  <c r="CB55" i="1"/>
  <c r="CN55" i="1"/>
  <c r="CZ55" i="1"/>
  <c r="DL55" i="1"/>
  <c r="BO55" i="1"/>
  <c r="CA55" i="1"/>
  <c r="CM55" i="1"/>
  <c r="CY55" i="1"/>
  <c r="DK55" i="1"/>
  <c r="BN55" i="1"/>
  <c r="BZ55" i="1"/>
  <c r="CL55" i="1"/>
  <c r="CX55" i="1"/>
  <c r="DJ55" i="1"/>
  <c r="BM55" i="1"/>
  <c r="BY55" i="1"/>
  <c r="CK55" i="1"/>
  <c r="CW55" i="1"/>
  <c r="DI55" i="1"/>
  <c r="BL55" i="1"/>
  <c r="BX55" i="1"/>
  <c r="CJ55" i="1"/>
  <c r="CV55" i="1"/>
  <c r="DH55" i="1"/>
  <c r="BK55" i="1"/>
  <c r="BW55" i="1"/>
  <c r="CI55" i="1"/>
  <c r="CU55" i="1"/>
  <c r="DG55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BV48" i="1"/>
  <c r="CH48" i="1"/>
  <c r="CT48" i="1"/>
  <c r="DF48" i="1"/>
  <c r="DR48" i="1"/>
  <c r="BU48" i="1"/>
  <c r="CG48" i="1"/>
  <c r="CS48" i="1"/>
  <c r="DE48" i="1"/>
  <c r="DQ48" i="1"/>
  <c r="BT48" i="1"/>
  <c r="CF48" i="1"/>
  <c r="CR48" i="1"/>
  <c r="DD48" i="1"/>
  <c r="DP48" i="1"/>
  <c r="BS48" i="1"/>
  <c r="CE48" i="1"/>
  <c r="CQ48" i="1"/>
  <c r="DC48" i="1"/>
  <c r="DO48" i="1"/>
  <c r="BR48" i="1"/>
  <c r="CD48" i="1"/>
  <c r="CP48" i="1"/>
  <c r="DB48" i="1"/>
  <c r="DN48" i="1"/>
  <c r="BQ48" i="1"/>
  <c r="CC48" i="1"/>
  <c r="CO48" i="1"/>
  <c r="DA48" i="1"/>
  <c r="DM48" i="1"/>
  <c r="BP48" i="1"/>
  <c r="CB48" i="1"/>
  <c r="CN48" i="1"/>
  <c r="CZ48" i="1"/>
  <c r="DL48" i="1"/>
  <c r="BO48" i="1"/>
  <c r="CA48" i="1"/>
  <c r="CM48" i="1"/>
  <c r="CY48" i="1"/>
  <c r="DK48" i="1"/>
  <c r="BN48" i="1"/>
  <c r="BZ48" i="1"/>
  <c r="CL48" i="1"/>
  <c r="CX48" i="1"/>
  <c r="DJ48" i="1"/>
  <c r="BM48" i="1"/>
  <c r="BY48" i="1"/>
  <c r="CK48" i="1"/>
  <c r="CW48" i="1"/>
  <c r="DI48" i="1"/>
  <c r="BL48" i="1"/>
  <c r="BX48" i="1"/>
  <c r="CJ48" i="1"/>
  <c r="CV48" i="1"/>
  <c r="DH48" i="1"/>
  <c r="BK48" i="1"/>
  <c r="BW48" i="1"/>
  <c r="CI48" i="1"/>
  <c r="CU48" i="1"/>
  <c r="DG48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BV40" i="1"/>
  <c r="CH40" i="1"/>
  <c r="CT40" i="1"/>
  <c r="DF40" i="1"/>
  <c r="DR40" i="1"/>
  <c r="BU40" i="1"/>
  <c r="CG40" i="1"/>
  <c r="CS40" i="1"/>
  <c r="DE40" i="1"/>
  <c r="DQ40" i="1"/>
  <c r="BT40" i="1"/>
  <c r="CF40" i="1"/>
  <c r="CR40" i="1"/>
  <c r="DD40" i="1"/>
  <c r="DP40" i="1"/>
  <c r="BS40" i="1"/>
  <c r="CE40" i="1"/>
  <c r="CQ40" i="1"/>
  <c r="DC40" i="1"/>
  <c r="DO40" i="1"/>
  <c r="BR40" i="1"/>
  <c r="CD40" i="1"/>
  <c r="CP40" i="1"/>
  <c r="DB40" i="1"/>
  <c r="DN40" i="1"/>
  <c r="BQ40" i="1"/>
  <c r="CC40" i="1"/>
  <c r="CO40" i="1"/>
  <c r="DA40" i="1"/>
  <c r="DM40" i="1"/>
  <c r="BP40" i="1"/>
  <c r="CB40" i="1"/>
  <c r="CN40" i="1"/>
  <c r="CZ40" i="1"/>
  <c r="DL40" i="1"/>
  <c r="BO40" i="1"/>
  <c r="CA40" i="1"/>
  <c r="CM40" i="1"/>
  <c r="CY40" i="1"/>
  <c r="DK40" i="1"/>
  <c r="BN40" i="1"/>
  <c r="BZ40" i="1"/>
  <c r="CL40" i="1"/>
  <c r="CX40" i="1"/>
  <c r="DJ40" i="1"/>
  <c r="BM40" i="1"/>
  <c r="BY40" i="1"/>
  <c r="CK40" i="1"/>
  <c r="CW40" i="1"/>
  <c r="DI40" i="1"/>
  <c r="BL40" i="1"/>
  <c r="BX40" i="1"/>
  <c r="CJ40" i="1"/>
  <c r="CV40" i="1"/>
  <c r="DH40" i="1"/>
  <c r="BK40" i="1"/>
  <c r="BW40" i="1"/>
  <c r="CI40" i="1"/>
  <c r="CU40" i="1"/>
  <c r="DG40" i="1"/>
  <c r="EF68" i="1"/>
  <c r="EG67" i="1"/>
  <c r="EF66" i="1"/>
  <c r="EG65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BV68" i="1"/>
  <c r="CH68" i="1"/>
  <c r="CT68" i="1"/>
  <c r="DF68" i="1"/>
  <c r="DR68" i="1"/>
  <c r="BU68" i="1"/>
  <c r="CG68" i="1"/>
  <c r="CS68" i="1"/>
  <c r="DE68" i="1"/>
  <c r="DQ68" i="1"/>
  <c r="BT68" i="1"/>
  <c r="CF68" i="1"/>
  <c r="CR68" i="1"/>
  <c r="DD68" i="1"/>
  <c r="DP68" i="1"/>
  <c r="BS68" i="1"/>
  <c r="CE68" i="1"/>
  <c r="CQ68" i="1"/>
  <c r="DC68" i="1"/>
  <c r="DO68" i="1"/>
  <c r="BR68" i="1"/>
  <c r="CD68" i="1"/>
  <c r="CP68" i="1"/>
  <c r="DB68" i="1"/>
  <c r="DN68" i="1"/>
  <c r="BQ68" i="1"/>
  <c r="CC68" i="1"/>
  <c r="CO68" i="1"/>
  <c r="DA68" i="1"/>
  <c r="DM68" i="1"/>
  <c r="BP68" i="1"/>
  <c r="CB68" i="1"/>
  <c r="CN68" i="1"/>
  <c r="CZ68" i="1"/>
  <c r="DL68" i="1"/>
  <c r="BO68" i="1"/>
  <c r="CA68" i="1"/>
  <c r="CM68" i="1"/>
  <c r="CY68" i="1"/>
  <c r="DK68" i="1"/>
  <c r="BN68" i="1"/>
  <c r="BZ68" i="1"/>
  <c r="CL68" i="1"/>
  <c r="CX68" i="1"/>
  <c r="DJ68" i="1"/>
  <c r="BM68" i="1"/>
  <c r="BY68" i="1"/>
  <c r="CK68" i="1"/>
  <c r="CW68" i="1"/>
  <c r="DI68" i="1"/>
  <c r="BL68" i="1"/>
  <c r="BX68" i="1"/>
  <c r="CJ68" i="1"/>
  <c r="CV68" i="1"/>
  <c r="DH68" i="1"/>
  <c r="BK68" i="1"/>
  <c r="BW68" i="1"/>
  <c r="CI68" i="1"/>
  <c r="CU68" i="1"/>
  <c r="DG68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BV66" i="1"/>
  <c r="CH66" i="1"/>
  <c r="CT66" i="1"/>
  <c r="DF66" i="1"/>
  <c r="DR66" i="1"/>
  <c r="BU66" i="1"/>
  <c r="CG66" i="1"/>
  <c r="CS66" i="1"/>
  <c r="DE66" i="1"/>
  <c r="DQ66" i="1"/>
  <c r="BT66" i="1"/>
  <c r="CF66" i="1"/>
  <c r="CR66" i="1"/>
  <c r="DD66" i="1"/>
  <c r="DP66" i="1"/>
  <c r="BS66" i="1"/>
  <c r="CE66" i="1"/>
  <c r="CQ66" i="1"/>
  <c r="DC66" i="1"/>
  <c r="DO66" i="1"/>
  <c r="BR66" i="1"/>
  <c r="CD66" i="1"/>
  <c r="CP66" i="1"/>
  <c r="DB66" i="1"/>
  <c r="DN66" i="1"/>
  <c r="BQ66" i="1"/>
  <c r="CC66" i="1"/>
  <c r="CO66" i="1"/>
  <c r="DA66" i="1"/>
  <c r="DM66" i="1"/>
  <c r="BP66" i="1"/>
  <c r="CB66" i="1"/>
  <c r="CN66" i="1"/>
  <c r="CZ66" i="1"/>
  <c r="DL66" i="1"/>
  <c r="BO66" i="1"/>
  <c r="CA66" i="1"/>
  <c r="CM66" i="1"/>
  <c r="CY66" i="1"/>
  <c r="DK66" i="1"/>
  <c r="BN66" i="1"/>
  <c r="BZ66" i="1"/>
  <c r="CL66" i="1"/>
  <c r="CX66" i="1"/>
  <c r="DJ66" i="1"/>
  <c r="BM66" i="1"/>
  <c r="BY66" i="1"/>
  <c r="CK66" i="1"/>
  <c r="CW66" i="1"/>
  <c r="DI66" i="1"/>
  <c r="BL66" i="1"/>
  <c r="BX66" i="1"/>
  <c r="CJ66" i="1"/>
  <c r="CV66" i="1"/>
  <c r="DH66" i="1"/>
  <c r="BK66" i="1"/>
  <c r="BW66" i="1"/>
  <c r="CI66" i="1"/>
  <c r="CU66" i="1"/>
  <c r="DG66" i="1"/>
  <c r="EF67" i="1"/>
  <c r="EF65" i="1"/>
  <c r="EE67" i="1"/>
  <c r="EE65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BV67" i="1"/>
  <c r="CH67" i="1"/>
  <c r="CT67" i="1"/>
  <c r="DF67" i="1"/>
  <c r="DR67" i="1"/>
  <c r="BU67" i="1"/>
  <c r="CG67" i="1"/>
  <c r="CS67" i="1"/>
  <c r="DE67" i="1"/>
  <c r="DQ67" i="1"/>
  <c r="BT67" i="1"/>
  <c r="CF67" i="1"/>
  <c r="CR67" i="1"/>
  <c r="DD67" i="1"/>
  <c r="DP67" i="1"/>
  <c r="BS67" i="1"/>
  <c r="CE67" i="1"/>
  <c r="CQ67" i="1"/>
  <c r="DC67" i="1"/>
  <c r="DO67" i="1"/>
  <c r="BR67" i="1"/>
  <c r="CD67" i="1"/>
  <c r="CP67" i="1"/>
  <c r="DB67" i="1"/>
  <c r="DN67" i="1"/>
  <c r="BQ67" i="1"/>
  <c r="CC67" i="1"/>
  <c r="CO67" i="1"/>
  <c r="DA67" i="1"/>
  <c r="DM67" i="1"/>
  <c r="BP67" i="1"/>
  <c r="CB67" i="1"/>
  <c r="CN67" i="1"/>
  <c r="CZ67" i="1"/>
  <c r="DL67" i="1"/>
  <c r="BO67" i="1"/>
  <c r="CA67" i="1"/>
  <c r="CM67" i="1"/>
  <c r="CY67" i="1"/>
  <c r="DK67" i="1"/>
  <c r="BN67" i="1"/>
  <c r="BZ67" i="1"/>
  <c r="CL67" i="1"/>
  <c r="CX67" i="1"/>
  <c r="DJ67" i="1"/>
  <c r="BM67" i="1"/>
  <c r="BY67" i="1"/>
  <c r="CK67" i="1"/>
  <c r="CW67" i="1"/>
  <c r="DI67" i="1"/>
  <c r="BL67" i="1"/>
  <c r="BX67" i="1"/>
  <c r="CJ67" i="1"/>
  <c r="CV67" i="1"/>
  <c r="DH67" i="1"/>
  <c r="BK67" i="1"/>
  <c r="BW67" i="1"/>
  <c r="CI67" i="1"/>
  <c r="CU67" i="1"/>
  <c r="DG67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BV65" i="1"/>
  <c r="CH65" i="1"/>
  <c r="CT65" i="1"/>
  <c r="DF65" i="1"/>
  <c r="DR65" i="1"/>
  <c r="BU65" i="1"/>
  <c r="CG65" i="1"/>
  <c r="CS65" i="1"/>
  <c r="DE65" i="1"/>
  <c r="DQ65" i="1"/>
  <c r="BT65" i="1"/>
  <c r="CF65" i="1"/>
  <c r="CR65" i="1"/>
  <c r="DD65" i="1"/>
  <c r="DP65" i="1"/>
  <c r="BS65" i="1"/>
  <c r="CE65" i="1"/>
  <c r="CQ65" i="1"/>
  <c r="DC65" i="1"/>
  <c r="DO65" i="1"/>
  <c r="BR65" i="1"/>
  <c r="CD65" i="1"/>
  <c r="CP65" i="1"/>
  <c r="DB65" i="1"/>
  <c r="DN65" i="1"/>
  <c r="BQ65" i="1"/>
  <c r="CC65" i="1"/>
  <c r="CO65" i="1"/>
  <c r="DA65" i="1"/>
  <c r="DM65" i="1"/>
  <c r="BP65" i="1"/>
  <c r="CB65" i="1"/>
  <c r="CN65" i="1"/>
  <c r="CZ65" i="1"/>
  <c r="DL65" i="1"/>
  <c r="BO65" i="1"/>
  <c r="CA65" i="1"/>
  <c r="CM65" i="1"/>
  <c r="CY65" i="1"/>
  <c r="DK65" i="1"/>
  <c r="BN65" i="1"/>
  <c r="BZ65" i="1"/>
  <c r="CL65" i="1"/>
  <c r="CX65" i="1"/>
  <c r="DJ65" i="1"/>
  <c r="BM65" i="1"/>
  <c r="BY65" i="1"/>
  <c r="CK65" i="1"/>
  <c r="CW65" i="1"/>
  <c r="DI65" i="1"/>
  <c r="BL65" i="1"/>
  <c r="BX65" i="1"/>
  <c r="CJ65" i="1"/>
  <c r="CV65" i="1"/>
  <c r="DH65" i="1"/>
  <c r="BK65" i="1"/>
  <c r="BW65" i="1"/>
  <c r="CI65" i="1"/>
  <c r="CU65" i="1"/>
  <c r="DG6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Z55" i="1"/>
  <c r="Y55" i="1"/>
  <c r="X55" i="1"/>
  <c r="W55" i="1"/>
  <c r="V55" i="1"/>
  <c r="U55" i="1"/>
  <c r="T55" i="1"/>
  <c r="S55" i="1"/>
  <c r="R55" i="1"/>
  <c r="Q55" i="1"/>
  <c r="P55" i="1"/>
  <c r="O55" i="1"/>
  <c r="Z48" i="1"/>
  <c r="Y48" i="1"/>
  <c r="X48" i="1"/>
  <c r="W48" i="1"/>
  <c r="V48" i="1"/>
  <c r="U48" i="1"/>
  <c r="T48" i="1"/>
  <c r="S48" i="1"/>
  <c r="R48" i="1"/>
  <c r="Q48" i="1"/>
  <c r="P48" i="1"/>
  <c r="O48" i="1"/>
  <c r="N55" i="1"/>
  <c r="M55" i="1"/>
  <c r="L55" i="1"/>
  <c r="K55" i="1"/>
  <c r="J55" i="1"/>
  <c r="I55" i="1"/>
  <c r="H55" i="1"/>
  <c r="G55" i="1"/>
  <c r="F55" i="1"/>
  <c r="E55" i="1"/>
  <c r="D55" i="1"/>
  <c r="C55" i="1"/>
  <c r="C48" i="1"/>
  <c r="N48" i="1"/>
  <c r="M48" i="1"/>
  <c r="L48" i="1"/>
  <c r="K48" i="1"/>
  <c r="J48" i="1"/>
  <c r="I48" i="1"/>
  <c r="H48" i="1"/>
  <c r="G48" i="1"/>
  <c r="F48" i="1"/>
  <c r="E48" i="1"/>
  <c r="D48" i="1"/>
  <c r="HM69" i="1"/>
  <c r="HV69" i="1"/>
  <c r="HY69" i="1"/>
  <c r="HZ69" i="1"/>
  <c r="HZ65" i="1"/>
  <c r="ID69" i="1"/>
  <c r="IE69" i="1"/>
  <c r="IF69" i="1"/>
  <c r="IH65" i="1"/>
  <c r="IH67" i="1"/>
  <c r="IG69" i="1"/>
  <c r="II69" i="1"/>
  <c r="IJ69" i="1"/>
  <c r="IH69" i="1"/>
  <c r="IK69" i="1"/>
  <c r="AD124" i="1"/>
  <c r="AD121" i="1"/>
  <c r="CD124" i="1"/>
  <c r="EX124" i="1"/>
  <c r="EX121" i="1"/>
  <c r="FJ124" i="1"/>
  <c r="FN124" i="1"/>
  <c r="DR124" i="1"/>
  <c r="EQ124" i="1"/>
  <c r="GM124" i="1"/>
  <c r="BW124" i="1"/>
  <c r="CY117" i="1"/>
  <c r="IF117" i="1"/>
  <c r="AI117" i="1"/>
  <c r="AX114" i="1"/>
  <c r="CA117" i="1"/>
  <c r="CL117" i="1"/>
  <c r="ET117" i="1"/>
  <c r="EX114" i="1"/>
  <c r="BE117" i="1"/>
  <c r="BU117" i="1"/>
  <c r="DA117" i="1"/>
  <c r="DI114" i="1"/>
  <c r="DM117" i="1"/>
  <c r="HQ114" i="1"/>
  <c r="IG114" i="1"/>
  <c r="BL117" i="1"/>
  <c r="ED117" i="1"/>
  <c r="GZ110" i="1"/>
  <c r="CH110" i="1"/>
  <c r="BB111" i="1"/>
  <c r="AC110" i="1"/>
  <c r="BE110" i="1"/>
  <c r="AO111" i="1"/>
  <c r="CI110" i="1"/>
  <c r="GU110" i="1"/>
  <c r="DT107" i="1"/>
  <c r="EV107" i="1"/>
  <c r="EV110" i="1"/>
  <c r="FO111" i="1"/>
  <c r="Y101" i="1"/>
  <c r="DE110" i="1"/>
  <c r="FG111" i="1"/>
  <c r="CV102" i="1"/>
  <c r="FJ110" i="1"/>
  <c r="ER98" i="1"/>
  <c r="GN107" i="1"/>
  <c r="DM98" i="1"/>
  <c r="AZ98" i="1"/>
  <c r="X107" i="1"/>
  <c r="AC107" i="1"/>
  <c r="FQ107" i="1"/>
  <c r="FK98" i="1"/>
  <c r="FK107" i="1"/>
  <c r="II98" i="1"/>
  <c r="DT98" i="1"/>
  <c r="DX101" i="1"/>
  <c r="GF98" i="1"/>
  <c r="FT98" i="1"/>
  <c r="GJ98" i="1"/>
  <c r="HT101" i="1"/>
  <c r="IF98" i="1"/>
  <c r="CR98" i="1"/>
  <c r="DB101" i="1"/>
  <c r="DN101" i="1"/>
  <c r="DZ98" i="1"/>
  <c r="GH101" i="1"/>
  <c r="GX101" i="1"/>
  <c r="CU101" i="1"/>
  <c r="HB98" i="1"/>
  <c r="BI101" i="1"/>
  <c r="DE98" i="1"/>
  <c r="BP98" i="1"/>
  <c r="CJ98" i="1"/>
  <c r="HQ101" i="1"/>
  <c r="IL69" i="1"/>
  <c r="AW117" i="1"/>
  <c r="EQ117" i="1"/>
  <c r="DN98" i="1"/>
  <c r="DU110" i="1"/>
  <c r="FM110" i="1"/>
  <c r="AT121" i="1"/>
  <c r="CJ107" i="1"/>
  <c r="AW101" i="1"/>
  <c r="HR108" i="1"/>
  <c r="BX107" i="1"/>
  <c r="GI98" i="1"/>
  <c r="GI110" i="1"/>
  <c r="HF114" i="1"/>
  <c r="T98" i="1"/>
  <c r="FM107" i="1"/>
  <c r="DE117" i="1"/>
  <c r="II114" i="1"/>
  <c r="EI99" i="1"/>
  <c r="DG111" i="1"/>
  <c r="DG102" i="1"/>
  <c r="IB107" i="1"/>
  <c r="CA121" i="1"/>
  <c r="CP121" i="1"/>
  <c r="BC98" i="1"/>
  <c r="DZ101" i="1"/>
  <c r="EF117" i="1"/>
  <c r="AS121" i="1"/>
  <c r="AO121" i="1"/>
  <c r="U98" i="1"/>
  <c r="U107" i="1"/>
  <c r="HR114" i="1"/>
  <c r="EL101" i="1"/>
  <c r="DQ107" i="1"/>
  <c r="GN98" i="1"/>
  <c r="FJ107" i="1"/>
  <c r="FP110" i="1"/>
  <c r="AY107" i="1"/>
  <c r="FZ110" i="1"/>
  <c r="AN117" i="1"/>
  <c r="GN101" i="1"/>
  <c r="HH98" i="1"/>
  <c r="AY98" i="1"/>
  <c r="CH98" i="1"/>
  <c r="HC98" i="1"/>
  <c r="GS107" i="1"/>
  <c r="DX107" i="1"/>
  <c r="IF110" i="1"/>
  <c r="CE110" i="1"/>
  <c r="AM117" i="1"/>
  <c r="BO117" i="1"/>
  <c r="DT121" i="1"/>
  <c r="EU121" i="1"/>
  <c r="HI121" i="1"/>
  <c r="CX101" i="1"/>
  <c r="IF101" i="1"/>
  <c r="FH98" i="1"/>
  <c r="BH98" i="1"/>
  <c r="GB101" i="1"/>
  <c r="GS98" i="1"/>
  <c r="CV110" i="1"/>
  <c r="BY117" i="1"/>
  <c r="EE121" i="1"/>
  <c r="GK117" i="1"/>
  <c r="BT110" i="1"/>
  <c r="FU107" i="1"/>
  <c r="EJ121" i="1"/>
  <c r="EE114" i="1"/>
  <c r="BY121" i="1"/>
  <c r="FY124" i="1"/>
  <c r="GF124" i="1"/>
  <c r="HO107" i="1"/>
  <c r="HO101" i="1"/>
  <c r="CW101" i="1"/>
  <c r="FD98" i="1"/>
  <c r="FD107" i="1"/>
  <c r="FD110" i="1"/>
  <c r="BV111" i="1"/>
  <c r="CI114" i="1"/>
  <c r="CW114" i="1"/>
  <c r="DN114" i="1"/>
  <c r="DN117" i="1"/>
  <c r="DQ117" i="1"/>
  <c r="DQ114" i="1"/>
  <c r="HL108" i="1"/>
  <c r="DW102" i="1"/>
  <c r="DA101" i="1"/>
  <c r="HI101" i="1"/>
  <c r="HI110" i="1"/>
  <c r="FD101" i="1"/>
  <c r="BS111" i="1"/>
  <c r="V117" i="1"/>
  <c r="AC117" i="1"/>
  <c r="FR101" i="1"/>
  <c r="FX101" i="1"/>
  <c r="HB107" i="1"/>
  <c r="HB110" i="1"/>
  <c r="EU102" i="1"/>
  <c r="FO107" i="1"/>
  <c r="CE111" i="1"/>
  <c r="FI107" i="1"/>
  <c r="GP110" i="1"/>
  <c r="CQ114" i="1"/>
  <c r="CQ117" i="1"/>
  <c r="FU114" i="1"/>
  <c r="FU117" i="1"/>
  <c r="AV124" i="1"/>
  <c r="BU121" i="1"/>
  <c r="BX124" i="1"/>
  <c r="DB121" i="1"/>
  <c r="EC121" i="1"/>
  <c r="FR98" i="1"/>
  <c r="X101" i="1"/>
  <c r="FH110" i="1"/>
  <c r="BC107" i="1"/>
  <c r="HZ110" i="1"/>
  <c r="X117" i="1"/>
  <c r="BV117" i="1"/>
  <c r="BV114" i="1"/>
  <c r="ER124" i="1"/>
  <c r="ER121" i="1"/>
  <c r="DX124" i="1"/>
  <c r="AJ114" i="1"/>
  <c r="BN117" i="1"/>
  <c r="BK99" i="1"/>
  <c r="AN107" i="1"/>
  <c r="AN98" i="1"/>
  <c r="AN110" i="1"/>
  <c r="AN101" i="1"/>
  <c r="BI107" i="1"/>
  <c r="BO110" i="1"/>
  <c r="BY107" i="1"/>
  <c r="DP101" i="1"/>
  <c r="DP110" i="1"/>
  <c r="EZ101" i="1"/>
  <c r="EZ107" i="1"/>
  <c r="HT107" i="1"/>
  <c r="HT110" i="1"/>
  <c r="HT98" i="1"/>
  <c r="IJ101" i="1"/>
  <c r="BX117" i="1"/>
  <c r="CE117" i="1"/>
  <c r="DS114" i="1"/>
  <c r="FJ117" i="1"/>
  <c r="U124" i="1"/>
  <c r="AH124" i="1"/>
  <c r="BQ124" i="1"/>
  <c r="CF121" i="1"/>
  <c r="EY124" i="1"/>
  <c r="EY121" i="1"/>
  <c r="FQ124" i="1"/>
  <c r="EB98" i="1"/>
  <c r="FV98" i="1"/>
  <c r="BQ114" i="1"/>
  <c r="DC114" i="1"/>
  <c r="HM117" i="1"/>
  <c r="DB108" i="1"/>
  <c r="GY102" i="1"/>
  <c r="HQ110" i="1"/>
  <c r="GU124" i="1"/>
  <c r="FI110" i="1"/>
  <c r="DC107" i="1"/>
  <c r="BY111" i="1"/>
  <c r="IB114" i="1"/>
  <c r="EI102" i="1"/>
  <c r="HF124" i="1"/>
  <c r="IB121" i="1"/>
  <c r="CL101" i="1"/>
  <c r="BF101" i="1"/>
  <c r="GI108" i="1"/>
  <c r="AL98" i="1"/>
  <c r="BQ110" i="1"/>
  <c r="CM124" i="1"/>
  <c r="EL107" i="1"/>
  <c r="EL110" i="1"/>
  <c r="CD114" i="1"/>
  <c r="HT114" i="1"/>
  <c r="HT117" i="1"/>
  <c r="CK121" i="1"/>
  <c r="CZ121" i="1"/>
  <c r="AK124" i="1"/>
  <c r="EN124" i="1"/>
  <c r="HD114" i="1"/>
  <c r="P121" i="1"/>
  <c r="FQ117" i="1"/>
  <c r="IJ110" i="1"/>
  <c r="IJ98" i="1"/>
  <c r="BO107" i="1"/>
  <c r="GA121" i="1"/>
  <c r="DI102" i="1"/>
  <c r="HK98" i="1"/>
  <c r="IB98" i="1"/>
  <c r="GF101" i="1"/>
  <c r="CY111" i="1"/>
  <c r="FF121" i="1"/>
  <c r="HK101" i="1"/>
  <c r="IB110" i="1"/>
  <c r="IE108" i="1"/>
  <c r="GF107" i="1"/>
  <c r="FU124" i="1"/>
  <c r="GU102" i="1"/>
  <c r="HD111" i="1"/>
  <c r="DN111" i="1"/>
  <c r="BE98" i="1"/>
  <c r="AD114" i="1"/>
  <c r="AD117" i="1"/>
  <c r="CN110" i="1"/>
  <c r="GD110" i="1"/>
  <c r="GR101" i="1"/>
  <c r="FA114" i="1"/>
  <c r="FA117" i="1"/>
  <c r="DY111" i="1"/>
  <c r="EV108" i="1"/>
  <c r="CT98" i="1"/>
  <c r="EK99" i="1"/>
  <c r="AZ110" i="1"/>
  <c r="GA102" i="1"/>
  <c r="GG102" i="1"/>
  <c r="BD110" i="1"/>
  <c r="BD101" i="1"/>
  <c r="EX110" i="1"/>
  <c r="GI114" i="1"/>
  <c r="GO111" i="1"/>
  <c r="GS111" i="1"/>
  <c r="IE110" i="1"/>
  <c r="EM108" i="1"/>
  <c r="CR121" i="1"/>
  <c r="DU124" i="1"/>
  <c r="ED110" i="1"/>
  <c r="Y110" i="1"/>
  <c r="FH124" i="1"/>
  <c r="Y107" i="1"/>
  <c r="R124" i="1"/>
  <c r="FI111" i="1"/>
  <c r="BH99" i="1"/>
  <c r="AV98" i="1"/>
  <c r="FW121" i="1"/>
  <c r="DO101" i="1"/>
  <c r="IE107" i="1"/>
  <c r="Y121" i="1"/>
  <c r="Q110" i="1"/>
  <c r="BD98" i="1"/>
  <c r="HX121" i="1"/>
  <c r="DK121" i="1"/>
  <c r="Y117" i="1"/>
  <c r="DV108" i="1"/>
  <c r="HH117" i="1"/>
  <c r="ED101" i="1"/>
  <c r="AV107" i="1"/>
  <c r="GB117" i="1"/>
  <c r="AW107" i="1"/>
  <c r="GE98" i="1"/>
  <c r="EI101" i="1"/>
  <c r="CD98" i="1"/>
  <c r="BC102" i="1"/>
  <c r="BU101" i="1"/>
  <c r="HV117" i="1"/>
  <c r="GH117" i="1"/>
  <c r="IK107" i="1"/>
  <c r="ED107" i="1"/>
  <c r="DK110" i="1"/>
  <c r="FY98" i="1"/>
  <c r="CV101" i="1"/>
  <c r="FW102" i="1"/>
  <c r="HN108" i="1"/>
  <c r="DK98" i="1"/>
  <c r="AL107" i="1"/>
  <c r="FY101" i="1"/>
  <c r="CU98" i="1"/>
  <c r="CC101" i="1"/>
  <c r="R101" i="1"/>
  <c r="EY98" i="1"/>
  <c r="FB101" i="1"/>
  <c r="AD108" i="1"/>
  <c r="EN110" i="1"/>
  <c r="GK102" i="1"/>
  <c r="P117" i="1"/>
  <c r="AT117" i="1"/>
  <c r="GY114" i="1"/>
  <c r="T99" i="1"/>
  <c r="AJ107" i="1"/>
  <c r="BF110" i="1"/>
  <c r="DI98" i="1"/>
  <c r="DT110" i="1"/>
  <c r="DT101" i="1"/>
  <c r="GJ107" i="1"/>
  <c r="GJ110" i="1"/>
  <c r="HD107" i="1"/>
  <c r="IK110" i="1"/>
  <c r="HD101" i="1"/>
  <c r="HD98" i="1"/>
  <c r="DY121" i="1"/>
  <c r="EX102" i="1"/>
  <c r="V110" i="1"/>
  <c r="Z110" i="1"/>
  <c r="BH101" i="1"/>
  <c r="BH107" i="1"/>
  <c r="BH110" i="1"/>
  <c r="BP101" i="1"/>
  <c r="BT98" i="1"/>
  <c r="CS110" i="1"/>
  <c r="CS98" i="1"/>
  <c r="EC110" i="1"/>
  <c r="EF98" i="1"/>
  <c r="EM110" i="1"/>
  <c r="ET107" i="1"/>
  <c r="ET98" i="1"/>
  <c r="BP107" i="1"/>
  <c r="AZ101" i="1"/>
  <c r="BK111" i="1"/>
  <c r="AV110" i="1"/>
  <c r="CW111" i="1"/>
  <c r="BL110" i="1"/>
  <c r="Z98" i="1"/>
  <c r="CS117" i="1"/>
  <c r="HC117" i="1"/>
  <c r="BD117" i="1"/>
  <c r="ET110" i="1"/>
  <c r="ET101" i="1"/>
  <c r="BL98" i="1"/>
  <c r="R98" i="1"/>
  <c r="DT102" i="1"/>
  <c r="CO111" i="1"/>
  <c r="BT111" i="1"/>
  <c r="BT102" i="1"/>
  <c r="DD102" i="1"/>
  <c r="DD111" i="1"/>
  <c r="GB102" i="1"/>
  <c r="GB111" i="1"/>
  <c r="CY110" i="1"/>
  <c r="DC98" i="1"/>
  <c r="DC110" i="1"/>
  <c r="EJ117" i="1"/>
  <c r="EJ114" i="1"/>
  <c r="HN117" i="1"/>
  <c r="GZ108" i="1"/>
  <c r="GV108" i="1"/>
  <c r="BP111" i="1"/>
  <c r="EV102" i="1"/>
  <c r="DC101" i="1"/>
  <c r="BX102" i="1"/>
  <c r="FX111" i="1"/>
  <c r="CY107" i="1"/>
  <c r="AP98" i="1"/>
  <c r="EZ102" i="1"/>
  <c r="EN102" i="1"/>
  <c r="EH111" i="1"/>
  <c r="DJ111" i="1"/>
  <c r="CM102" i="1"/>
  <c r="CO110" i="1"/>
  <c r="CO101" i="1"/>
  <c r="GZ117" i="1"/>
  <c r="CO98" i="1"/>
  <c r="EL111" i="1"/>
  <c r="HI99" i="1"/>
  <c r="IC108" i="1"/>
  <c r="IG99" i="1"/>
  <c r="HK108" i="1"/>
  <c r="FD117" i="1"/>
  <c r="AF107" i="1"/>
  <c r="ID110" i="1"/>
  <c r="FU98" i="1"/>
  <c r="FX107" i="1"/>
  <c r="FX98" i="1"/>
  <c r="FX110" i="1"/>
  <c r="GB107" i="1"/>
  <c r="GB98" i="1"/>
  <c r="GR114" i="1"/>
  <c r="GR117" i="1"/>
  <c r="DC121" i="1"/>
  <c r="GU108" i="1"/>
  <c r="DE102" i="1"/>
  <c r="EG102" i="1"/>
  <c r="AI110" i="1"/>
  <c r="AI107" i="1"/>
  <c r="AQ98" i="1"/>
  <c r="AQ110" i="1"/>
  <c r="DL107" i="1"/>
  <c r="DL101" i="1"/>
  <c r="DS101" i="1"/>
  <c r="EU107" i="1"/>
  <c r="FJ98" i="1"/>
  <c r="FJ101" i="1"/>
  <c r="GV102" i="1"/>
  <c r="X98" i="1"/>
  <c r="X110" i="1"/>
  <c r="AB98" i="1"/>
  <c r="AB110" i="1"/>
  <c r="DI107" i="1"/>
  <c r="DI101" i="1"/>
  <c r="GW101" i="1"/>
  <c r="GW98" i="1"/>
  <c r="HN98" i="1"/>
  <c r="HZ101" i="1"/>
  <c r="ER114" i="1"/>
  <c r="ER117" i="1"/>
  <c r="EV114" i="1"/>
  <c r="EV117" i="1"/>
  <c r="FH114" i="1"/>
  <c r="FH117" i="1"/>
  <c r="FL117" i="1"/>
  <c r="GG114" i="1"/>
  <c r="GG117" i="1"/>
  <c r="HL114" i="1"/>
  <c r="HL117" i="1"/>
  <c r="HP114" i="1"/>
  <c r="HP117" i="1"/>
  <c r="CS121" i="1"/>
  <c r="DI110" i="1"/>
  <c r="GR99" i="1"/>
  <c r="ED111" i="1"/>
  <c r="GW107" i="1"/>
  <c r="HZ107" i="1"/>
  <c r="HC111" i="1"/>
  <c r="GD114" i="1"/>
  <c r="DK111" i="1"/>
  <c r="EM102" i="1"/>
  <c r="EM111" i="1"/>
  <c r="CR101" i="1"/>
  <c r="CR107" i="1"/>
  <c r="DB110" i="1"/>
  <c r="DB98" i="1"/>
  <c r="GE107" i="1"/>
  <c r="GE110" i="1"/>
  <c r="GH98" i="1"/>
  <c r="GL101" i="1"/>
  <c r="HB117" i="1"/>
  <c r="HB114" i="1"/>
  <c r="W110" i="1"/>
  <c r="DC111" i="1"/>
  <c r="BQ107" i="1"/>
  <c r="DD114" i="1"/>
  <c r="FZ99" i="1"/>
  <c r="FM111" i="1"/>
  <c r="FM102" i="1"/>
  <c r="BF107" i="1"/>
  <c r="EH114" i="1"/>
  <c r="CG101" i="1"/>
  <c r="R114" i="1"/>
  <c r="AS110" i="1"/>
  <c r="FZ111" i="1"/>
  <c r="HE107" i="1"/>
  <c r="DW117" i="1"/>
  <c r="DL117" i="1"/>
  <c r="CG114" i="1"/>
  <c r="GF114" i="1"/>
  <c r="GO99" i="1"/>
  <c r="CA111" i="1"/>
  <c r="CI102" i="1"/>
  <c r="CI111" i="1"/>
  <c r="GC111" i="1"/>
  <c r="AB102" i="1"/>
  <c r="BU111" i="1"/>
  <c r="CU111" i="1"/>
  <c r="CU102" i="1"/>
  <c r="DV111" i="1"/>
  <c r="P98" i="1"/>
  <c r="P101" i="1"/>
  <c r="P110" i="1"/>
  <c r="AE98" i="1"/>
  <c r="AE110" i="1"/>
  <c r="AE107" i="1"/>
  <c r="EA110" i="1"/>
  <c r="EQ110" i="1"/>
  <c r="EQ107" i="1"/>
  <c r="EY101" i="1"/>
  <c r="EY107" i="1"/>
  <c r="FF101" i="1"/>
  <c r="FF110" i="1"/>
  <c r="FT101" i="1"/>
  <c r="HR110" i="1"/>
  <c r="HR98" i="1"/>
  <c r="ID98" i="1"/>
  <c r="ID107" i="1"/>
  <c r="BZ114" i="1"/>
  <c r="EN117" i="1"/>
  <c r="EN114" i="1"/>
  <c r="AI124" i="1"/>
  <c r="AY121" i="1"/>
  <c r="AY124" i="1"/>
  <c r="DF124" i="1"/>
  <c r="DF121" i="1"/>
  <c r="HK124" i="1"/>
  <c r="IC124" i="1"/>
  <c r="AK99" i="1"/>
  <c r="CG107" i="1"/>
  <c r="AM108" i="1"/>
  <c r="AZ108" i="1"/>
  <c r="FW98" i="1"/>
  <c r="P107" i="1"/>
  <c r="HW117" i="1"/>
  <c r="AV117" i="1"/>
  <c r="GL114" i="1"/>
  <c r="AF117" i="1"/>
  <c r="GP98" i="1"/>
  <c r="AW102" i="1"/>
  <c r="DP117" i="1"/>
  <c r="O102" i="1"/>
  <c r="AJ108" i="1"/>
  <c r="GC99" i="1"/>
  <c r="GC108" i="1"/>
  <c r="DP111" i="1"/>
  <c r="DP102" i="1"/>
  <c r="EY102" i="1"/>
  <c r="GI102" i="1"/>
  <c r="HF111" i="1"/>
  <c r="HF102" i="1"/>
  <c r="HB124" i="1"/>
  <c r="DX114" i="1"/>
  <c r="DX117" i="1"/>
  <c r="GR124" i="1"/>
  <c r="ER108" i="1"/>
  <c r="AF101" i="1"/>
  <c r="CM108" i="1"/>
  <c r="EE108" i="1"/>
  <c r="HZ114" i="1"/>
  <c r="U110" i="1"/>
  <c r="AB101" i="1"/>
  <c r="CE124" i="1"/>
  <c r="O101" i="1"/>
  <c r="CS101" i="1"/>
  <c r="EQ98" i="1"/>
  <c r="FJ111" i="1"/>
  <c r="FH111" i="1"/>
  <c r="FE102" i="1"/>
  <c r="BO121" i="1"/>
  <c r="DH101" i="1"/>
  <c r="FU108" i="1"/>
  <c r="FB110" i="1"/>
  <c r="BU107" i="1"/>
  <c r="GE121" i="1"/>
  <c r="BZ110" i="1"/>
  <c r="EU110" i="1"/>
  <c r="IH124" i="1"/>
  <c r="HP101" i="1"/>
  <c r="CA98" i="1"/>
  <c r="FH101" i="1"/>
  <c r="GW111" i="1"/>
  <c r="IK121" i="1"/>
  <c r="EM117" i="1"/>
  <c r="FP102" i="1"/>
  <c r="CQ110" i="1"/>
  <c r="AW98" i="1"/>
  <c r="EK107" i="1"/>
  <c r="DE101" i="1"/>
  <c r="FP98" i="1"/>
  <c r="EQ101" i="1"/>
  <c r="R107" i="1"/>
  <c r="DH107" i="1"/>
  <c r="GB110" i="1"/>
  <c r="CK117" i="1"/>
  <c r="AB107" i="1"/>
  <c r="GY121" i="1"/>
  <c r="GY124" i="1"/>
  <c r="ID114" i="1"/>
  <c r="ID117" i="1"/>
  <c r="HT121" i="1"/>
  <c r="CX110" i="1"/>
  <c r="DH110" i="1"/>
  <c r="DH98" i="1"/>
  <c r="EI110" i="1"/>
  <c r="EG124" i="1"/>
  <c r="EB107" i="1"/>
  <c r="DS107" i="1"/>
  <c r="DV110" i="1"/>
  <c r="DV98" i="1"/>
  <c r="Y108" i="1"/>
  <c r="AU102" i="1"/>
  <c r="CK111" i="1"/>
  <c r="CK102" i="1"/>
  <c r="AA110" i="1"/>
  <c r="AA98" i="1"/>
  <c r="AA101" i="1"/>
  <c r="AG101" i="1"/>
  <c r="AG98" i="1"/>
  <c r="BM98" i="1"/>
  <c r="BM110" i="1"/>
  <c r="BM101" i="1"/>
  <c r="CA107" i="1"/>
  <c r="CL124" i="1"/>
  <c r="CT124" i="1"/>
  <c r="CW124" i="1"/>
  <c r="CT99" i="1"/>
  <c r="CT108" i="1"/>
  <c r="IN69" i="1"/>
  <c r="DS110" i="1"/>
  <c r="EI98" i="1"/>
  <c r="EB110" i="1"/>
  <c r="EW107" i="1"/>
  <c r="EZ110" i="1"/>
  <c r="EZ98" i="1"/>
  <c r="HA101" i="1"/>
  <c r="HV101" i="1"/>
  <c r="EI114" i="1"/>
  <c r="EI117" i="1"/>
  <c r="IJ114" i="1"/>
  <c r="BB124" i="1"/>
  <c r="BM121" i="1"/>
  <c r="BM124" i="1"/>
  <c r="BP121" i="1"/>
  <c r="AT110" i="1"/>
  <c r="CB124" i="1"/>
  <c r="IG121" i="1"/>
  <c r="IG124" i="1"/>
  <c r="IO67" i="1"/>
  <c r="HI111" i="1"/>
  <c r="CC98" i="1"/>
  <c r="GD108" i="1"/>
  <c r="BT99" i="1"/>
  <c r="BA117" i="1"/>
  <c r="FS101" i="1"/>
  <c r="BY98" i="1"/>
  <c r="CU107" i="1"/>
  <c r="AQ114" i="1"/>
  <c r="DE124" i="1"/>
  <c r="HC107" i="1"/>
  <c r="GK101" i="1"/>
  <c r="AX110" i="1"/>
  <c r="GJ117" i="1"/>
  <c r="FM108" i="1"/>
  <c r="AT101" i="1"/>
  <c r="GM98" i="1"/>
  <c r="GZ102" i="1"/>
  <c r="GZ111" i="1"/>
  <c r="IC102" i="1"/>
  <c r="Z99" i="1"/>
  <c r="EH108" i="1"/>
  <c r="EP108" i="1"/>
  <c r="CJ121" i="1"/>
  <c r="CV124" i="1"/>
  <c r="DL124" i="1"/>
  <c r="DP124" i="1"/>
  <c r="DP121" i="1"/>
  <c r="DV121" i="1"/>
  <c r="FO124" i="1"/>
  <c r="HM121" i="1"/>
  <c r="HM124" i="1"/>
  <c r="IP69" i="1"/>
  <c r="O124" i="1"/>
  <c r="O121" i="1"/>
  <c r="EB99" i="1"/>
  <c r="T114" i="1"/>
  <c r="T117" i="1"/>
  <c r="AY117" i="1"/>
  <c r="AY114" i="1"/>
  <c r="BR114" i="1"/>
  <c r="BR117" i="1"/>
  <c r="DT114" i="1"/>
  <c r="DT117" i="1"/>
  <c r="FT117" i="1"/>
  <c r="GV114" i="1"/>
  <c r="HK114" i="1"/>
  <c r="HK117" i="1"/>
  <c r="T124" i="1"/>
  <c r="T121" i="1"/>
  <c r="W124" i="1"/>
  <c r="AW124" i="1"/>
  <c r="AW121" i="1"/>
  <c r="BG121" i="1"/>
  <c r="BG124" i="1"/>
  <c r="CC121" i="1"/>
  <c r="CC124" i="1"/>
  <c r="GN121" i="1"/>
  <c r="HN124" i="1"/>
  <c r="EX107" i="1"/>
  <c r="IH117" i="1"/>
  <c r="FT110" i="1"/>
  <c r="BG114" i="1"/>
  <c r="FQ110" i="1"/>
  <c r="HJ121" i="1"/>
  <c r="GT107" i="1"/>
  <c r="GK124" i="1"/>
  <c r="BC117" i="1"/>
  <c r="W108" i="1"/>
  <c r="EC114" i="1"/>
  <c r="GP117" i="1"/>
  <c r="DW124" i="1"/>
  <c r="AT99" i="1"/>
  <c r="CB108" i="1"/>
  <c r="BX110" i="1"/>
  <c r="BX101" i="1"/>
  <c r="IO69" i="1"/>
  <c r="CC107" i="1"/>
  <c r="FW107" i="1"/>
  <c r="DM121" i="1"/>
  <c r="FQ101" i="1"/>
  <c r="GE114" i="1"/>
  <c r="HG110" i="1"/>
  <c r="O107" i="1"/>
  <c r="AX111" i="1"/>
  <c r="AA102" i="1"/>
  <c r="DA124" i="1"/>
  <c r="AR108" i="1"/>
  <c r="FQ111" i="1"/>
  <c r="T107" i="1"/>
  <c r="AR101" i="1"/>
  <c r="BL107" i="1"/>
  <c r="BL101" i="1"/>
  <c r="BO102" i="1"/>
  <c r="BO111" i="1"/>
  <c r="AQ99" i="1"/>
  <c r="AQ108" i="1"/>
  <c r="EL99" i="1"/>
  <c r="GS99" i="1"/>
  <c r="GS108" i="1"/>
  <c r="U102" i="1"/>
  <c r="U111" i="1"/>
  <c r="AK111" i="1"/>
  <c r="AK102" i="1"/>
  <c r="ET102" i="1"/>
  <c r="ET111" i="1"/>
  <c r="AD110" i="1"/>
  <c r="AD98" i="1"/>
  <c r="AP110" i="1"/>
  <c r="AP107" i="1"/>
  <c r="CM107" i="1"/>
  <c r="CM98" i="1"/>
  <c r="CM101" i="1"/>
  <c r="EJ107" i="1"/>
  <c r="EJ98" i="1"/>
  <c r="GY110" i="1"/>
  <c r="II107" i="1"/>
  <c r="II110" i="1"/>
  <c r="II101" i="1"/>
  <c r="EK114" i="1"/>
  <c r="EK117" i="1"/>
  <c r="GA117" i="1"/>
  <c r="GA114" i="1"/>
  <c r="AZ124" i="1"/>
  <c r="AZ121" i="1"/>
  <c r="DS124" i="1"/>
  <c r="DS121" i="1"/>
  <c r="FP124" i="1"/>
  <c r="FP121" i="1"/>
  <c r="GZ121" i="1"/>
  <c r="GZ124" i="1"/>
  <c r="HZ124" i="1"/>
  <c r="HZ121" i="1"/>
  <c r="AR107" i="1"/>
  <c r="FR121" i="1"/>
  <c r="BZ124" i="1"/>
  <c r="FY108" i="1"/>
  <c r="FC101" i="1"/>
  <c r="AD101" i="1"/>
  <c r="AH101" i="1"/>
  <c r="AP101" i="1"/>
  <c r="EC102" i="1"/>
  <c r="FJ108" i="1"/>
  <c r="DW107" i="1"/>
  <c r="CD99" i="1"/>
  <c r="AP114" i="1"/>
  <c r="BD124" i="1"/>
  <c r="AE111" i="1"/>
  <c r="GS117" i="1"/>
  <c r="II121" i="1"/>
  <c r="AJ110" i="1"/>
  <c r="AJ101" i="1"/>
  <c r="CF107" i="1"/>
  <c r="CF110" i="1"/>
  <c r="CF101" i="1"/>
  <c r="HL98" i="1"/>
  <c r="HL107" i="1"/>
  <c r="HL101" i="1"/>
  <c r="HP98" i="1"/>
  <c r="HP107" i="1"/>
  <c r="BN121" i="1"/>
  <c r="DQ124" i="1"/>
  <c r="DQ121" i="1"/>
  <c r="EB121" i="1"/>
  <c r="GP124" i="1"/>
  <c r="GP121" i="1"/>
  <c r="IF124" i="1"/>
  <c r="IF121" i="1"/>
  <c r="AR110" i="1"/>
  <c r="EW102" i="1"/>
  <c r="EX108" i="1"/>
  <c r="HS124" i="1"/>
  <c r="CF98" i="1"/>
  <c r="BL121" i="1"/>
  <c r="HR107" i="1"/>
  <c r="FS117" i="1"/>
  <c r="AH98" i="1"/>
  <c r="AD107" i="1"/>
  <c r="FC107" i="1"/>
  <c r="BN111" i="1"/>
  <c r="FN98" i="1"/>
  <c r="DX108" i="1"/>
  <c r="DI121" i="1"/>
  <c r="GP111" i="1"/>
  <c r="FT124" i="1"/>
  <c r="EG101" i="1"/>
  <c r="HW121" i="1"/>
  <c r="GV121" i="1"/>
  <c r="AG111" i="1"/>
  <c r="HL110" i="1"/>
  <c r="CW108" i="1"/>
  <c r="CW99" i="1"/>
  <c r="GG98" i="1"/>
  <c r="GG101" i="1"/>
  <c r="AO98" i="1"/>
  <c r="BY101" i="1"/>
  <c r="EQ111" i="1"/>
  <c r="EQ102" i="1"/>
  <c r="AL101" i="1"/>
  <c r="AL110" i="1"/>
  <c r="CB107" i="1"/>
  <c r="EW99" i="1"/>
  <c r="AP121" i="1"/>
  <c r="AP124" i="1"/>
  <c r="DZ124" i="1"/>
  <c r="DZ121" i="1"/>
  <c r="HJ102" i="1"/>
  <c r="CP111" i="1"/>
  <c r="ET99" i="1"/>
  <c r="HS108" i="1"/>
  <c r="Y102" i="1"/>
  <c r="GM99" i="1"/>
  <c r="DX102" i="1"/>
  <c r="BI99" i="1"/>
  <c r="FO117" i="1"/>
  <c r="DO102" i="1"/>
  <c r="CZ99" i="1"/>
  <c r="DU114" i="1"/>
  <c r="CB111" i="1"/>
  <c r="FU111" i="1"/>
  <c r="EL117" i="1"/>
  <c r="ES117" i="1"/>
  <c r="GD102" i="1"/>
  <c r="GD111" i="1"/>
  <c r="AX101" i="1"/>
  <c r="BJ101" i="1"/>
  <c r="BJ107" i="1"/>
  <c r="BR110" i="1"/>
  <c r="GC107" i="1"/>
  <c r="GC98" i="1"/>
  <c r="GX107" i="1"/>
  <c r="GX110" i="1"/>
  <c r="HM98" i="1"/>
  <c r="HM107" i="1"/>
  <c r="AQ121" i="1"/>
  <c r="AQ124" i="1"/>
  <c r="BR121" i="1"/>
  <c r="CU121" i="1"/>
  <c r="CU124" i="1"/>
  <c r="FV124" i="1"/>
  <c r="FV121" i="1"/>
  <c r="HD124" i="1"/>
  <c r="HD121" i="1"/>
  <c r="AU108" i="1"/>
  <c r="BB101" i="1"/>
  <c r="CE98" i="1"/>
  <c r="HA98" i="1"/>
  <c r="DK108" i="1"/>
  <c r="CX107" i="1"/>
  <c r="BJ111" i="1"/>
  <c r="BN98" i="1"/>
  <c r="AH111" i="1"/>
  <c r="HU108" i="1"/>
  <c r="GX111" i="1"/>
  <c r="FK117" i="1"/>
  <c r="GR111" i="1"/>
  <c r="BD111" i="1"/>
  <c r="DF102" i="1"/>
  <c r="DF110" i="1"/>
  <c r="FE99" i="1"/>
  <c r="BG108" i="1"/>
  <c r="S102" i="1"/>
  <c r="EJ102" i="1"/>
  <c r="HE111" i="1"/>
  <c r="HL121" i="1"/>
  <c r="EB117" i="1"/>
  <c r="GX98" i="1"/>
  <c r="CJ102" i="1"/>
  <c r="FG117" i="1"/>
  <c r="CZ114" i="1"/>
  <c r="GW124" i="1"/>
  <c r="GD124" i="1"/>
  <c r="IE117" i="1"/>
  <c r="AT107" i="1"/>
  <c r="FC117" i="1"/>
  <c r="ES110" i="1"/>
  <c r="AU117" i="1"/>
  <c r="DF117" i="1"/>
  <c r="EA124" i="1"/>
  <c r="CG108" i="1"/>
  <c r="CG99" i="1"/>
  <c r="Q102" i="1"/>
  <c r="Q111" i="1"/>
  <c r="DM102" i="1"/>
  <c r="DM111" i="1"/>
  <c r="HL102" i="1"/>
  <c r="S107" i="1"/>
  <c r="AY110" i="1"/>
  <c r="AY101" i="1"/>
  <c r="BS107" i="1"/>
  <c r="FZ107" i="1"/>
  <c r="FZ98" i="1"/>
  <c r="GU98" i="1"/>
  <c r="GU107" i="1"/>
  <c r="GU101" i="1"/>
  <c r="HK110" i="1"/>
  <c r="HU98" i="1"/>
  <c r="HU110" i="1"/>
  <c r="HX101" i="1"/>
  <c r="HX98" i="1"/>
  <c r="BW117" i="1"/>
  <c r="BW114" i="1"/>
  <c r="GB124" i="1"/>
  <c r="GB121" i="1"/>
  <c r="ID121" i="1"/>
  <c r="ID124" i="1"/>
  <c r="GG110" i="1"/>
  <c r="FA124" i="1"/>
  <c r="GG107" i="1"/>
  <c r="ED124" i="1"/>
  <c r="FP101" i="1"/>
  <c r="BB98" i="1"/>
  <c r="HO108" i="1"/>
  <c r="R99" i="1"/>
  <c r="CE108" i="1"/>
  <c r="EW124" i="1"/>
  <c r="HA111" i="1"/>
  <c r="AF110" i="1"/>
  <c r="AY111" i="1"/>
  <c r="DI99" i="1"/>
  <c r="FB98" i="1"/>
  <c r="DB111" i="1"/>
  <c r="GF102" i="1"/>
  <c r="FD111" i="1"/>
  <c r="AJ98" i="1"/>
  <c r="BJ110" i="1"/>
  <c r="BN101" i="1"/>
  <c r="HS117" i="1"/>
  <c r="GD101" i="1"/>
  <c r="FL102" i="1"/>
  <c r="BH111" i="1"/>
  <c r="DG117" i="1"/>
  <c r="EW117" i="1"/>
  <c r="BA111" i="1"/>
  <c r="S101" i="1"/>
  <c r="DE108" i="1"/>
  <c r="BA121" i="1"/>
  <c r="EL124" i="1"/>
  <c r="AR114" i="1"/>
  <c r="HA110" i="1"/>
  <c r="IJ121" i="1"/>
  <c r="FV101" i="1"/>
  <c r="DX98" i="1"/>
  <c r="FZ101" i="1"/>
  <c r="Q124" i="1"/>
  <c r="DV117" i="1"/>
  <c r="CJ110" i="1"/>
  <c r="GC110" i="1"/>
  <c r="GD98" i="1"/>
  <c r="GQ101" i="1"/>
  <c r="GQ98" i="1"/>
  <c r="BB110" i="1"/>
  <c r="CR111" i="1"/>
  <c r="HX107" i="1"/>
  <c r="S110" i="1"/>
  <c r="BB117" i="1"/>
  <c r="BC108" i="1"/>
  <c r="AS102" i="1"/>
  <c r="FC111" i="1"/>
  <c r="FC102" i="1"/>
  <c r="FK111" i="1"/>
  <c r="FK102" i="1"/>
  <c r="DD101" i="1"/>
  <c r="DL110" i="1"/>
  <c r="DL98" i="1"/>
  <c r="DP98" i="1"/>
  <c r="DP107" i="1"/>
  <c r="EG110" i="1"/>
  <c r="EG107" i="1"/>
  <c r="FN101" i="1"/>
  <c r="FN110" i="1"/>
  <c r="GO107" i="1"/>
  <c r="GO98" i="1"/>
  <c r="BP114" i="1"/>
  <c r="BP117" i="1"/>
  <c r="BT114" i="1"/>
  <c r="BT117" i="1"/>
  <c r="FF117" i="1"/>
  <c r="FF114" i="1"/>
  <c r="FZ114" i="1"/>
  <c r="FZ117" i="1"/>
  <c r="HI114" i="1"/>
  <c r="HI117" i="1"/>
  <c r="IK114" i="1"/>
  <c r="IK117" i="1"/>
  <c r="CH121" i="1"/>
  <c r="CH124" i="1"/>
  <c r="DK101" i="1"/>
  <c r="DK107" i="1"/>
  <c r="AX121" i="1"/>
  <c r="AX124" i="1"/>
  <c r="CQ124" i="1"/>
  <c r="FS121" i="1"/>
  <c r="FS124" i="1"/>
  <c r="HC121" i="1"/>
  <c r="HC124" i="1"/>
  <c r="HG124" i="1"/>
  <c r="HG121" i="1"/>
  <c r="HO124" i="1"/>
  <c r="GQ99" i="1"/>
  <c r="GQ108" i="1"/>
  <c r="GX99" i="1"/>
  <c r="GX108" i="1"/>
  <c r="IJ99" i="1"/>
  <c r="EC98" i="1"/>
  <c r="EC101" i="1"/>
  <c r="FG110" i="1"/>
  <c r="FG107" i="1"/>
  <c r="GZ107" i="1"/>
  <c r="GZ101" i="1"/>
  <c r="HH101" i="1"/>
  <c r="HH110" i="1"/>
  <c r="V121" i="1"/>
  <c r="GT101" i="1"/>
  <c r="GL99" i="1"/>
  <c r="BO99" i="1"/>
  <c r="EW110" i="1"/>
  <c r="BJ121" i="1"/>
  <c r="AI108" i="1"/>
  <c r="IE124" i="1"/>
  <c r="IA121" i="1"/>
  <c r="HB99" i="1"/>
  <c r="HD99" i="1"/>
  <c r="CK99" i="1"/>
  <c r="IK98" i="1"/>
  <c r="GR98" i="1"/>
  <c r="IC110" i="1"/>
  <c r="AE124" i="1"/>
  <c r="HW101" i="1"/>
  <c r="GZ98" i="1"/>
  <c r="FG98" i="1"/>
  <c r="EW101" i="1"/>
  <c r="FG101" i="1"/>
  <c r="HH107" i="1"/>
  <c r="X111" i="1"/>
  <c r="FB124" i="1"/>
  <c r="BP99" i="1"/>
  <c r="BX99" i="1"/>
  <c r="BX108" i="1"/>
  <c r="CS108" i="1"/>
  <c r="FB108" i="1"/>
  <c r="FB99" i="1"/>
  <c r="FN99" i="1"/>
  <c r="FN108" i="1"/>
  <c r="AC99" i="1"/>
  <c r="BS108" i="1"/>
  <c r="CI99" i="1"/>
  <c r="DJ108" i="1"/>
  <c r="ED108" i="1"/>
  <c r="FA108" i="1"/>
  <c r="FA99" i="1"/>
  <c r="FI99" i="1"/>
  <c r="FC99" i="1"/>
  <c r="FR99" i="1"/>
  <c r="HF99" i="1"/>
  <c r="DY101" i="1"/>
  <c r="DY107" i="1"/>
  <c r="EE98" i="1"/>
  <c r="EE101" i="1"/>
  <c r="EK98" i="1"/>
  <c r="EO110" i="1"/>
  <c r="EO107" i="1"/>
  <c r="EO98" i="1"/>
  <c r="EU98" i="1"/>
  <c r="EU101" i="1"/>
  <c r="FE98" i="1"/>
  <c r="FE101" i="1"/>
  <c r="FI98" i="1"/>
  <c r="FI101" i="1"/>
  <c r="GK107" i="1"/>
  <c r="GK98" i="1"/>
  <c r="GV101" i="1"/>
  <c r="GV110" i="1"/>
  <c r="GV107" i="1"/>
  <c r="HF110" i="1"/>
  <c r="HN101" i="1"/>
  <c r="HN110" i="1"/>
  <c r="IH101" i="1"/>
  <c r="AC121" i="1"/>
  <c r="BT124" i="1"/>
  <c r="BT121" i="1"/>
  <c r="CI124" i="1"/>
  <c r="CI121" i="1"/>
  <c r="DO124" i="1"/>
  <c r="DO121" i="1"/>
  <c r="EH121" i="1"/>
  <c r="EH124" i="1"/>
  <c r="ET121" i="1"/>
  <c r="ET124" i="1"/>
  <c r="GS124" i="1"/>
  <c r="AL124" i="1"/>
  <c r="GL124" i="1"/>
  <c r="BY108" i="1"/>
  <c r="AP99" i="1"/>
  <c r="T111" i="1"/>
  <c r="EF99" i="1"/>
  <c r="DD121" i="1"/>
  <c r="EE107" i="1"/>
  <c r="W117" i="1"/>
  <c r="AA124" i="1"/>
  <c r="FT99" i="1"/>
  <c r="FE107" i="1"/>
  <c r="FV107" i="1"/>
  <c r="HV121" i="1"/>
  <c r="FD121" i="1"/>
  <c r="EK101" i="1"/>
  <c r="EO101" i="1"/>
  <c r="GR110" i="1"/>
  <c r="AF99" i="1"/>
  <c r="AW108" i="1"/>
  <c r="AW99" i="1"/>
  <c r="BR108" i="1"/>
  <c r="DA99" i="1"/>
  <c r="FD99" i="1"/>
  <c r="FD108" i="1"/>
  <c r="FL108" i="1"/>
  <c r="FL99" i="1"/>
  <c r="FW108" i="1"/>
  <c r="GT99" i="1"/>
  <c r="HC99" i="1"/>
  <c r="ID111" i="1"/>
  <c r="EB111" i="1"/>
  <c r="EB102" i="1"/>
  <c r="FA102" i="1"/>
  <c r="FA111" i="1"/>
  <c r="HZ102" i="1"/>
  <c r="CJ117" i="1"/>
  <c r="DK114" i="1"/>
  <c r="GM102" i="1"/>
  <c r="EJ99" i="1"/>
  <c r="DS99" i="1"/>
  <c r="FR111" i="1"/>
  <c r="HY117" i="1"/>
  <c r="CC117" i="1"/>
  <c r="CF114" i="1"/>
  <c r="W98" i="1"/>
  <c r="W101" i="1"/>
  <c r="W107" i="1"/>
  <c r="AQ101" i="1"/>
  <c r="AQ107" i="1"/>
  <c r="AU110" i="1"/>
  <c r="AU98" i="1"/>
  <c r="AX107" i="1"/>
  <c r="AX98" i="1"/>
  <c r="BE101" i="1"/>
  <c r="BE107" i="1"/>
  <c r="CG98" i="1"/>
  <c r="CG110" i="1"/>
  <c r="FR110" i="1"/>
  <c r="FR107" i="1"/>
  <c r="FU110" i="1"/>
  <c r="FU101" i="1"/>
  <c r="FY110" i="1"/>
  <c r="FY107" i="1"/>
  <c r="GO110" i="1"/>
  <c r="GO101" i="1"/>
  <c r="HC110" i="1"/>
  <c r="HC101" i="1"/>
  <c r="HG101" i="1"/>
  <c r="HG98" i="1"/>
  <c r="HG107" i="1"/>
  <c r="HO110" i="1"/>
  <c r="HO98" i="1"/>
  <c r="HS101" i="1"/>
  <c r="HS107" i="1"/>
  <c r="AL114" i="1"/>
  <c r="AL117" i="1"/>
  <c r="AU124" i="1"/>
  <c r="AU121" i="1"/>
  <c r="GJ124" i="1"/>
  <c r="BI111" i="1"/>
  <c r="BI102" i="1"/>
  <c r="DH114" i="1"/>
  <c r="DH117" i="1"/>
  <c r="DO117" i="1"/>
  <c r="DO114" i="1"/>
  <c r="DZ117" i="1"/>
  <c r="DZ114" i="1"/>
  <c r="HG114" i="1"/>
  <c r="HG117" i="1"/>
  <c r="IC114" i="1"/>
  <c r="IC117" i="1"/>
  <c r="AB124" i="1"/>
  <c r="AB121" i="1"/>
  <c r="AF124" i="1"/>
  <c r="AF121" i="1"/>
  <c r="CN117" i="1"/>
  <c r="AM102" i="1"/>
  <c r="BE102" i="1"/>
  <c r="DP99" i="1"/>
  <c r="EG108" i="1"/>
  <c r="FN111" i="1"/>
  <c r="ER111" i="1"/>
  <c r="EU108" i="1"/>
  <c r="CV114" i="1"/>
  <c r="CR117" i="1"/>
  <c r="X121" i="1"/>
  <c r="DQ111" i="1"/>
  <c r="DQ102" i="1"/>
  <c r="BH117" i="1"/>
  <c r="BH114" i="1"/>
  <c r="GA108" i="1"/>
  <c r="GA99" i="1"/>
  <c r="GE99" i="1"/>
  <c r="GE108" i="1"/>
  <c r="DL102" i="1"/>
  <c r="DL111" i="1"/>
  <c r="FF102" i="1"/>
  <c r="FF111" i="1"/>
  <c r="AS98" i="1"/>
  <c r="AS101" i="1"/>
  <c r="BC110" i="1"/>
  <c r="BC101" i="1"/>
  <c r="BO101" i="1"/>
  <c r="BO98" i="1"/>
  <c r="BS98" i="1"/>
  <c r="BS101" i="1"/>
  <c r="CI101" i="1"/>
  <c r="CI98" i="1"/>
  <c r="CQ107" i="1"/>
  <c r="CQ98" i="1"/>
  <c r="DN107" i="1"/>
  <c r="DN110" i="1"/>
  <c r="FW110" i="1"/>
  <c r="FW101" i="1"/>
  <c r="HQ98" i="1"/>
  <c r="HQ107" i="1"/>
  <c r="HU101" i="1"/>
  <c r="HU107" i="1"/>
  <c r="IC101" i="1"/>
  <c r="IC98" i="1"/>
  <c r="CH114" i="1"/>
  <c r="CH117" i="1"/>
  <c r="CO121" i="1"/>
  <c r="CO124" i="1"/>
  <c r="EK121" i="1"/>
  <c r="EK124" i="1"/>
  <c r="GX124" i="1"/>
  <c r="GX121" i="1"/>
  <c r="DY98" i="1"/>
  <c r="GQ107" i="1"/>
  <c r="AC111" i="1"/>
  <c r="BW111" i="1"/>
  <c r="BS110" i="1"/>
  <c r="CE101" i="1"/>
  <c r="AQ111" i="1"/>
  <c r="CG111" i="1"/>
  <c r="HM110" i="1"/>
  <c r="IA99" i="1"/>
  <c r="GW99" i="1"/>
  <c r="CX102" i="1"/>
  <c r="HU124" i="1"/>
  <c r="GT124" i="1"/>
  <c r="FG99" i="1"/>
  <c r="O98" i="1"/>
  <c r="CI107" i="1"/>
  <c r="DH124" i="1"/>
  <c r="HE101" i="1"/>
  <c r="CN111" i="1"/>
  <c r="HE98" i="1"/>
  <c r="GO114" i="1"/>
  <c r="HG108" i="1"/>
  <c r="FO99" i="1"/>
  <c r="CQ101" i="1"/>
  <c r="EP111" i="1"/>
  <c r="DB114" i="1"/>
  <c r="CB117" i="1"/>
  <c r="AS107" i="1"/>
  <c r="GT110" i="1"/>
  <c r="CP114" i="1"/>
  <c r="BI124" i="1"/>
  <c r="BE121" i="1"/>
  <c r="CT117" i="1"/>
  <c r="HY107" i="1"/>
  <c r="AC101" i="1"/>
  <c r="FR114" i="1"/>
  <c r="HR121" i="1"/>
  <c r="P102" i="1"/>
  <c r="P111" i="1"/>
  <c r="EE111" i="1"/>
  <c r="EE102" i="1"/>
  <c r="GT102" i="1"/>
  <c r="GT111" i="1"/>
  <c r="CY101" i="1"/>
  <c r="CY98" i="1"/>
  <c r="DZ110" i="1"/>
  <c r="DZ107" i="1"/>
  <c r="EP110" i="1"/>
  <c r="EP107" i="1"/>
  <c r="BK117" i="1"/>
  <c r="BK114" i="1"/>
  <c r="CM114" i="1"/>
  <c r="CM117" i="1"/>
  <c r="DR114" i="1"/>
  <c r="DR117" i="1"/>
  <c r="EZ117" i="1"/>
  <c r="EZ114" i="1"/>
  <c r="FE124" i="1"/>
  <c r="FE121" i="1"/>
  <c r="FX121" i="1"/>
  <c r="CV108" i="1"/>
  <c r="CV99" i="1"/>
  <c r="DT99" i="1"/>
  <c r="DT108" i="1"/>
  <c r="FK99" i="1"/>
  <c r="R102" i="1"/>
  <c r="R111" i="1"/>
  <c r="CF102" i="1"/>
  <c r="CF111" i="1"/>
  <c r="CQ102" i="1"/>
  <c r="GN102" i="1"/>
  <c r="GN111" i="1"/>
  <c r="FZ124" i="1"/>
  <c r="FZ121" i="1"/>
  <c r="HE121" i="1"/>
  <c r="HE124" i="1"/>
  <c r="HY124" i="1"/>
  <c r="HY121" i="1"/>
  <c r="GC124" i="1"/>
  <c r="GC121" i="1"/>
  <c r="HR102" i="1"/>
  <c r="EA114" i="1"/>
  <c r="EA117" i="1"/>
  <c r="AI111" i="1"/>
  <c r="BN99" i="1"/>
  <c r="AJ121" i="1"/>
  <c r="FL110" i="1"/>
  <c r="BF124" i="1"/>
  <c r="FL101" i="1"/>
  <c r="BV98" i="1"/>
  <c r="BV124" i="1"/>
  <c r="HM108" i="1"/>
  <c r="BR107" i="1"/>
  <c r="BV107" i="1"/>
  <c r="HS110" i="1"/>
  <c r="IK108" i="1"/>
  <c r="ER101" i="1"/>
  <c r="GP107" i="1"/>
  <c r="AR121" i="1"/>
  <c r="CN121" i="1"/>
  <c r="HB111" i="1"/>
  <c r="BA110" i="1"/>
  <c r="EF121" i="1"/>
  <c r="GO124" i="1"/>
  <c r="GJ99" i="1"/>
  <c r="FC124" i="1"/>
  <c r="HW110" i="1"/>
  <c r="DU102" i="1"/>
  <c r="S124" i="1"/>
  <c r="AR111" i="1"/>
  <c r="IA114" i="1"/>
  <c r="DN108" i="1"/>
  <c r="DU101" i="1"/>
  <c r="BA101" i="1"/>
  <c r="BA98" i="1"/>
  <c r="EY114" i="1"/>
  <c r="DU98" i="1"/>
  <c r="GY101" i="1"/>
  <c r="FO110" i="1"/>
  <c r="AJ102" i="1"/>
  <c r="AJ111" i="1"/>
  <c r="GI107" i="1"/>
  <c r="GI101" i="1"/>
  <c r="FN114" i="1"/>
  <c r="FN117" i="1"/>
  <c r="GN114" i="1"/>
  <c r="GN117" i="1"/>
  <c r="HT111" i="1"/>
  <c r="CL110" i="1"/>
  <c r="CL98" i="1"/>
  <c r="DJ110" i="1"/>
  <c r="DJ107" i="1"/>
  <c r="HA117" i="1"/>
  <c r="HA114" i="1"/>
  <c r="HY99" i="1"/>
  <c r="AL111" i="1"/>
  <c r="BV101" i="1"/>
  <c r="U114" i="1"/>
  <c r="EA98" i="1"/>
  <c r="AG121" i="1"/>
  <c r="FL98" i="1"/>
  <c r="BZ98" i="1"/>
  <c r="HS98" i="1"/>
  <c r="CP101" i="1"/>
  <c r="AO108" i="1"/>
  <c r="CP110" i="1"/>
  <c r="AT111" i="1"/>
  <c r="CD110" i="1"/>
  <c r="V99" i="1"/>
  <c r="V108" i="1"/>
  <c r="CC99" i="1"/>
  <c r="FY111" i="1"/>
  <c r="FY102" i="1"/>
  <c r="BG98" i="1"/>
  <c r="BG110" i="1"/>
  <c r="IH110" i="1"/>
  <c r="BE108" i="1"/>
  <c r="CA108" i="1"/>
  <c r="HW107" i="1"/>
  <c r="GH124" i="1"/>
  <c r="BG102" i="1"/>
  <c r="EA111" i="1"/>
  <c r="EN101" i="1"/>
  <c r="FB117" i="1"/>
  <c r="EI124" i="1"/>
  <c r="EN98" i="1"/>
  <c r="AU101" i="1"/>
  <c r="AN111" i="1"/>
  <c r="FP114" i="1"/>
  <c r="ES121" i="1"/>
  <c r="FT102" i="1"/>
  <c r="AH114" i="1"/>
  <c r="W102" i="1"/>
  <c r="AN121" i="1"/>
  <c r="AA117" i="1"/>
  <c r="GQ117" i="1"/>
  <c r="BG107" i="1"/>
  <c r="DQ98" i="1"/>
  <c r="IA107" i="1"/>
  <c r="DJ98" i="1"/>
  <c r="DJ101" i="1"/>
  <c r="GY107" i="1"/>
  <c r="HU117" i="1"/>
  <c r="BG101" i="1"/>
  <c r="AV111" i="1"/>
  <c r="GU117" i="1"/>
  <c r="FX117" i="1"/>
  <c r="CY121" i="1"/>
  <c r="AA99" i="1"/>
  <c r="IH107" i="1"/>
  <c r="AH99" i="1"/>
  <c r="AX108" i="1"/>
  <c r="HH121" i="1"/>
  <c r="CF108" i="1"/>
  <c r="IA110" i="1"/>
  <c r="AP111" i="1"/>
  <c r="BR101" i="1"/>
  <c r="AF102" i="1"/>
  <c r="EN108" i="1"/>
  <c r="DR102" i="1"/>
  <c r="BZ101" i="1"/>
  <c r="FM114" i="1"/>
  <c r="EA107" i="1"/>
  <c r="CP107" i="1"/>
  <c r="Z124" i="1"/>
  <c r="CD101" i="1"/>
  <c r="EO114" i="1"/>
  <c r="GY99" i="1"/>
  <c r="HP99" i="1"/>
  <c r="BM102" i="1"/>
  <c r="FI124" i="1"/>
  <c r="DQ110" i="1"/>
  <c r="EO124" i="1"/>
  <c r="DA111" i="1"/>
  <c r="FO101" i="1"/>
  <c r="IA98" i="1"/>
  <c r="FE117" i="1"/>
  <c r="GX117" i="1"/>
  <c r="ER107" i="1"/>
  <c r="CL107" i="1"/>
  <c r="AU107" i="1"/>
  <c r="HX117" i="1"/>
  <c r="BC121" i="1"/>
  <c r="DC108" i="1"/>
  <c r="DC99" i="1"/>
  <c r="ES99" i="1"/>
  <c r="ES108" i="1"/>
  <c r="HA108" i="1"/>
  <c r="CO114" i="1"/>
  <c r="CO117" i="1"/>
  <c r="EM124" i="1"/>
  <c r="BQ101" i="1"/>
  <c r="BA108" i="1"/>
  <c r="BL108" i="1"/>
  <c r="CP99" i="1"/>
  <c r="CP108" i="1"/>
  <c r="DD99" i="1"/>
  <c r="DD108" i="1"/>
  <c r="EC99" i="1"/>
  <c r="GH99" i="1"/>
  <c r="FS102" i="1"/>
  <c r="FS111" i="1"/>
  <c r="FV111" i="1"/>
  <c r="FV102" i="1"/>
  <c r="GH102" i="1"/>
  <c r="GH111" i="1"/>
  <c r="FA110" i="1"/>
  <c r="FA101" i="1"/>
  <c r="AS117" i="1"/>
  <c r="AS114" i="1"/>
  <c r="EG117" i="1"/>
  <c r="EG114" i="1"/>
  <c r="EU114" i="1"/>
  <c r="EU117" i="1"/>
  <c r="FI114" i="1"/>
  <c r="FI117" i="1"/>
  <c r="FV114" i="1"/>
  <c r="FV117" i="1"/>
  <c r="GQ121" i="1"/>
  <c r="GQ124" i="1"/>
  <c r="Q108" i="1"/>
  <c r="AB117" i="1"/>
  <c r="FA107" i="1"/>
  <c r="AY108" i="1"/>
  <c r="AY99" i="1"/>
  <c r="BJ108" i="1"/>
  <c r="BJ99" i="1"/>
  <c r="BV99" i="1"/>
  <c r="BV108" i="1"/>
  <c r="CN99" i="1"/>
  <c r="CN108" i="1"/>
  <c r="EA108" i="1"/>
  <c r="EA99" i="1"/>
  <c r="GF99" i="1"/>
  <c r="GF108" i="1"/>
  <c r="HV108" i="1"/>
  <c r="HV99" i="1"/>
  <c r="ID99" i="1"/>
  <c r="ID108" i="1"/>
  <c r="BF111" i="1"/>
  <c r="BF102" i="1"/>
  <c r="BL111" i="1"/>
  <c r="BL102" i="1"/>
  <c r="CS102" i="1"/>
  <c r="CS111" i="1"/>
  <c r="DH102" i="1"/>
  <c r="DH111" i="1"/>
  <c r="EK102" i="1"/>
  <c r="EK111" i="1"/>
  <c r="ES102" i="1"/>
  <c r="ES111" i="1"/>
  <c r="FB102" i="1"/>
  <c r="FB111" i="1"/>
  <c r="Q98" i="1"/>
  <c r="Q107" i="1"/>
  <c r="Q101" i="1"/>
  <c r="T110" i="1"/>
  <c r="T101" i="1"/>
  <c r="AG110" i="1"/>
  <c r="AG107" i="1"/>
  <c r="AK98" i="1"/>
  <c r="AK107" i="1"/>
  <c r="AK110" i="1"/>
  <c r="AK101" i="1"/>
  <c r="AO110" i="1"/>
  <c r="AO101" i="1"/>
  <c r="AO107" i="1"/>
  <c r="BN107" i="1"/>
  <c r="BN110" i="1"/>
  <c r="BT101" i="1"/>
  <c r="BT107" i="1"/>
  <c r="BW98" i="1"/>
  <c r="BW101" i="1"/>
  <c r="BW110" i="1"/>
  <c r="CA101" i="1"/>
  <c r="CA110" i="1"/>
  <c r="CH107" i="1"/>
  <c r="CH101" i="1"/>
  <c r="CK98" i="1"/>
  <c r="CK110" i="1"/>
  <c r="CK101" i="1"/>
  <c r="CZ107" i="1"/>
  <c r="DF107" i="1"/>
  <c r="DF101" i="1"/>
  <c r="DF98" i="1"/>
  <c r="EJ101" i="1"/>
  <c r="EJ110" i="1"/>
  <c r="EM107" i="1"/>
  <c r="EM98" i="1"/>
  <c r="EM101" i="1"/>
  <c r="EV98" i="1"/>
  <c r="EV101" i="1"/>
  <c r="FF107" i="1"/>
  <c r="FF98" i="1"/>
  <c r="FM101" i="1"/>
  <c r="FM98" i="1"/>
  <c r="GA110" i="1"/>
  <c r="GA101" i="1"/>
  <c r="GA98" i="1"/>
  <c r="GA107" i="1"/>
  <c r="GL110" i="1"/>
  <c r="GL98" i="1"/>
  <c r="GL107" i="1"/>
  <c r="HI107" i="1"/>
  <c r="HI98" i="1"/>
  <c r="IG98" i="1"/>
  <c r="IG110" i="1"/>
  <c r="IG101" i="1"/>
  <c r="IG107" i="1"/>
  <c r="Z114" i="1"/>
  <c r="Z117" i="1"/>
  <c r="BF117" i="1"/>
  <c r="BF114" i="1"/>
  <c r="BI114" i="1"/>
  <c r="BI117" i="1"/>
  <c r="CU117" i="1"/>
  <c r="CU114" i="1"/>
  <c r="CX114" i="1"/>
  <c r="CX117" i="1"/>
  <c r="DJ114" i="1"/>
  <c r="DJ117" i="1"/>
  <c r="FW117" i="1"/>
  <c r="FW114" i="1"/>
  <c r="CX121" i="1"/>
  <c r="CX124" i="1"/>
  <c r="FK124" i="1"/>
  <c r="FK121" i="1"/>
  <c r="GI124" i="1"/>
  <c r="GI121" i="1"/>
  <c r="HP124" i="1"/>
  <c r="HP121" i="1"/>
  <c r="HO114" i="1"/>
  <c r="BD99" i="1"/>
  <c r="EP114" i="1"/>
  <c r="EY108" i="1"/>
  <c r="CH108" i="1"/>
  <c r="X99" i="1"/>
  <c r="X108" i="1"/>
  <c r="AG99" i="1"/>
  <c r="AG108" i="1"/>
  <c r="AL108" i="1"/>
  <c r="AL99" i="1"/>
  <c r="DQ108" i="1"/>
  <c r="DY99" i="1"/>
  <c r="DY108" i="1"/>
  <c r="FP108" i="1"/>
  <c r="FP99" i="1"/>
  <c r="HT99" i="1"/>
  <c r="HT108" i="1"/>
  <c r="CH102" i="1"/>
  <c r="CH111" i="1"/>
  <c r="CT102" i="1"/>
  <c r="CT111" i="1"/>
  <c r="DS102" i="1"/>
  <c r="DS111" i="1"/>
  <c r="GL111" i="1"/>
  <c r="GL102" i="1"/>
  <c r="HG111" i="1"/>
  <c r="HG102" i="1"/>
  <c r="AH110" i="1"/>
  <c r="AH107" i="1"/>
  <c r="BK98" i="1"/>
  <c r="BK110" i="1"/>
  <c r="BK101" i="1"/>
  <c r="CB98" i="1"/>
  <c r="CB101" i="1"/>
  <c r="CB110" i="1"/>
  <c r="CN107" i="1"/>
  <c r="CN101" i="1"/>
  <c r="CT101" i="1"/>
  <c r="CT110" i="1"/>
  <c r="CT107" i="1"/>
  <c r="CW110" i="1"/>
  <c r="CW107" i="1"/>
  <c r="CW98" i="1"/>
  <c r="DA107" i="1"/>
  <c r="DA110" i="1"/>
  <c r="DA98" i="1"/>
  <c r="DD98" i="1"/>
  <c r="DG110" i="1"/>
  <c r="DG98" i="1"/>
  <c r="DG101" i="1"/>
  <c r="DM107" i="1"/>
  <c r="DM101" i="1"/>
  <c r="DO98" i="1"/>
  <c r="DO110" i="1"/>
  <c r="DR107" i="1"/>
  <c r="DR101" i="1"/>
  <c r="DR98" i="1"/>
  <c r="EF101" i="1"/>
  <c r="EF107" i="1"/>
  <c r="EF110" i="1"/>
  <c r="EH98" i="1"/>
  <c r="EH110" i="1"/>
  <c r="EH101" i="1"/>
  <c r="EP101" i="1"/>
  <c r="EP98" i="1"/>
  <c r="ES98" i="1"/>
  <c r="ES101" i="1"/>
  <c r="DM99" i="1"/>
  <c r="FA98" i="1"/>
  <c r="GB99" i="1"/>
  <c r="GE111" i="1"/>
  <c r="AB108" i="1"/>
  <c r="AB99" i="1"/>
  <c r="CU99" i="1"/>
  <c r="DO99" i="1"/>
  <c r="DO108" i="1"/>
  <c r="DW99" i="1"/>
  <c r="DW108" i="1"/>
  <c r="V111" i="1"/>
  <c r="V102" i="1"/>
  <c r="AD102" i="1"/>
  <c r="AD111" i="1"/>
  <c r="GJ111" i="1"/>
  <c r="GJ102" i="1"/>
  <c r="CL99" i="1"/>
  <c r="CL108" i="1"/>
  <c r="CY99" i="1"/>
  <c r="HH108" i="1"/>
  <c r="HZ99" i="1"/>
  <c r="HZ108" i="1"/>
  <c r="IH99" i="1"/>
  <c r="IH108" i="1"/>
  <c r="BQ102" i="1"/>
  <c r="BQ111" i="1"/>
  <c r="CC102" i="1"/>
  <c r="CC111" i="1"/>
  <c r="CL102" i="1"/>
  <c r="CL111" i="1"/>
  <c r="FC98" i="1"/>
  <c r="FC110" i="1"/>
  <c r="FK110" i="1"/>
  <c r="FK101" i="1"/>
  <c r="FS98" i="1"/>
  <c r="FS110" i="1"/>
  <c r="FS107" i="1"/>
  <c r="GM110" i="1"/>
  <c r="GM101" i="1"/>
  <c r="GM107" i="1"/>
  <c r="HV110" i="1"/>
  <c r="HV98" i="1"/>
  <c r="HY101" i="1"/>
  <c r="HY98" i="1"/>
  <c r="IE98" i="1"/>
  <c r="IE101" i="1"/>
  <c r="Q117" i="1"/>
  <c r="Q114" i="1"/>
  <c r="AZ117" i="1"/>
  <c r="AZ114" i="1"/>
  <c r="BJ114" i="1"/>
  <c r="BJ117" i="1"/>
  <c r="BM114" i="1"/>
  <c r="BM117" i="1"/>
  <c r="BS114" i="1"/>
  <c r="BS117" i="1"/>
  <c r="HJ117" i="1"/>
  <c r="HJ114" i="1"/>
  <c r="CG121" i="1"/>
  <c r="CG124" i="1"/>
  <c r="DG124" i="1"/>
  <c r="DG121" i="1"/>
  <c r="EV121" i="1"/>
  <c r="EV124" i="1"/>
  <c r="EZ121" i="1"/>
  <c r="EZ124" i="1"/>
  <c r="AN108" i="1"/>
  <c r="AN99" i="1"/>
  <c r="CR108" i="1"/>
  <c r="CR99" i="1"/>
  <c r="DF108" i="1"/>
  <c r="DF99" i="1"/>
  <c r="HE99" i="1"/>
  <c r="HE108" i="1"/>
  <c r="HX99" i="1"/>
  <c r="Z102" i="1"/>
  <c r="Z111" i="1"/>
  <c r="AZ102" i="1"/>
  <c r="AZ111" i="1"/>
  <c r="IB111" i="1"/>
  <c r="IB102" i="1"/>
  <c r="EX101" i="1"/>
  <c r="EX98" i="1"/>
  <c r="AG117" i="1"/>
  <c r="AG114" i="1"/>
  <c r="GC114" i="1"/>
  <c r="GC117" i="1"/>
  <c r="HE114" i="1"/>
  <c r="HE117" i="1"/>
  <c r="AM121" i="1"/>
  <c r="AM124" i="1"/>
  <c r="BS121" i="1"/>
  <c r="BS124" i="1"/>
  <c r="IQ69" i="1"/>
  <c r="IR69" i="1"/>
  <c r="IS69" i="1"/>
  <c r="DJ124" i="1"/>
  <c r="EP121" i="1"/>
  <c r="AM110" i="1"/>
  <c r="DZ102" i="1"/>
  <c r="GT114" i="1"/>
  <c r="GM117" i="1"/>
  <c r="GW117" i="1"/>
  <c r="DG99" i="1"/>
  <c r="DG108" i="1"/>
  <c r="CZ102" i="1"/>
  <c r="CZ111" i="1"/>
  <c r="EO102" i="1"/>
  <c r="EO111" i="1"/>
  <c r="V101" i="1"/>
  <c r="V98" i="1"/>
  <c r="Z107" i="1"/>
  <c r="Z101" i="1"/>
  <c r="HA124" i="1"/>
  <c r="HA121" i="1"/>
  <c r="CQ99" i="1"/>
  <c r="CQ108" i="1"/>
  <c r="GG108" i="1"/>
  <c r="GG99" i="1"/>
  <c r="CD111" i="1"/>
  <c r="CD102" i="1"/>
  <c r="GQ111" i="1"/>
  <c r="GQ102" i="1"/>
  <c r="CZ101" i="1"/>
  <c r="CZ110" i="1"/>
  <c r="DD107" i="1"/>
  <c r="DD110" i="1"/>
  <c r="GH110" i="1"/>
  <c r="GH107" i="1"/>
  <c r="HF101" i="1"/>
  <c r="HF98" i="1"/>
  <c r="HJ110" i="1"/>
  <c r="HJ101" i="1"/>
  <c r="S117" i="1"/>
  <c r="S114" i="1"/>
  <c r="AO114" i="1"/>
  <c r="AO117" i="1"/>
  <c r="DY114" i="1"/>
  <c r="DY117" i="1"/>
  <c r="FY117" i="1"/>
  <c r="FY114" i="1"/>
  <c r="BK121" i="1"/>
  <c r="BK124" i="1"/>
  <c r="HJ107" i="1"/>
  <c r="CZ98" i="1"/>
  <c r="AK117" i="1"/>
  <c r="DN121" i="1"/>
  <c r="FM121" i="1"/>
  <c r="AV99" i="1"/>
  <c r="BH124" i="1"/>
  <c r="HF107" i="1"/>
  <c r="EO108" i="1"/>
  <c r="FG121" i="1"/>
  <c r="EF102" i="1"/>
  <c r="DW110" i="1"/>
  <c r="GK99" i="1"/>
  <c r="FL121" i="1"/>
  <c r="BU110" i="1"/>
  <c r="DW101" i="1"/>
  <c r="AM98" i="1"/>
  <c r="AI98" i="1"/>
  <c r="CV98" i="1"/>
  <c r="BI98" i="1"/>
  <c r="HJ98" i="1"/>
  <c r="V107" i="1"/>
  <c r="AM107" i="1"/>
  <c r="GG124" i="1"/>
  <c r="HH102" i="1"/>
  <c r="O114" i="1" l="1"/>
  <c r="AE99" i="1"/>
  <c r="HJ99" i="1"/>
  <c r="CJ99" i="1"/>
  <c r="FH108" i="1"/>
  <c r="BU108" i="1"/>
  <c r="BF108" i="1"/>
  <c r="BR111" i="1"/>
  <c r="DL108" i="1"/>
  <c r="O99" i="1"/>
  <c r="P108" i="1"/>
  <c r="AS108" i="1"/>
  <c r="BB108" i="1"/>
  <c r="BW99" i="1"/>
  <c r="DR99" i="1"/>
  <c r="GP99" i="1"/>
  <c r="HQ99" i="1"/>
  <c r="IB99" i="1"/>
  <c r="CX108" i="1"/>
  <c r="EQ99" i="1"/>
  <c r="EZ99" i="1"/>
  <c r="S99" i="1"/>
  <c r="FQ108" i="1"/>
  <c r="BM108" i="1"/>
  <c r="FF99" i="1"/>
  <c r="FX99" i="1"/>
  <c r="DZ108" i="1"/>
  <c r="U99" i="1"/>
  <c r="FV108" i="1"/>
  <c r="GN99" i="1"/>
  <c r="DH99" i="1"/>
  <c r="FS108" i="1"/>
  <c r="BZ99" i="1"/>
  <c r="HW108" i="1"/>
  <c r="DU99" i="1"/>
  <c r="IN98" i="1" s="1"/>
  <c r="BQ99" i="1"/>
  <c r="IF108" i="1"/>
  <c r="BZ111" i="1"/>
  <c r="BZ102" i="1"/>
  <c r="IG102" i="1"/>
  <c r="AE114" i="1"/>
  <c r="HY111" i="1"/>
  <c r="HQ111" i="1"/>
  <c r="HM102" i="1"/>
  <c r="HS102" i="1"/>
  <c r="HN111" i="1"/>
  <c r="IE102" i="1"/>
  <c r="HP102" i="1"/>
  <c r="HX111" i="1"/>
  <c r="HW111" i="1"/>
  <c r="HV102" i="1"/>
  <c r="IA102" i="1"/>
  <c r="HO111" i="1"/>
  <c r="IF102" i="1"/>
  <c r="HK111" i="1"/>
  <c r="HU111" i="1"/>
  <c r="IM98" i="1"/>
  <c r="II108" i="1"/>
  <c r="IN114" i="1"/>
  <c r="IM114" i="1"/>
  <c r="IM121" i="1"/>
  <c r="IN121" i="1"/>
  <c r="II111" i="1"/>
  <c r="IM124" i="1"/>
  <c r="IN124" i="1"/>
  <c r="IK102" i="1"/>
  <c r="IM117" i="1"/>
  <c r="IN117" i="1"/>
  <c r="IJ102" i="1"/>
  <c r="IH102" i="1"/>
  <c r="IN110" i="1" l="1"/>
  <c r="IN107" i="1"/>
  <c r="IM107" i="1"/>
  <c r="IM110" i="1"/>
  <c r="IN101" i="1"/>
  <c r="IM101" i="1"/>
</calcChain>
</file>

<file path=xl/sharedStrings.xml><?xml version="1.0" encoding="utf-8"?>
<sst xmlns="http://schemas.openxmlformats.org/spreadsheetml/2006/main" count="873" uniqueCount="141">
  <si>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</si>
  <si>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</si>
  <si>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</si>
  <si>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</si>
  <si>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</si>
  <si>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</si>
  <si>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</si>
  <si>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</si>
  <si>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</si>
  <si>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</si>
  <si>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</si>
  <si>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</si>
  <si>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</si>
  <si>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</si>
  <si>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1,000 Head</t>
  </si>
  <si>
    <t>Million Pounds</t>
  </si>
  <si>
    <t>Pounds</t>
  </si>
  <si>
    <t>Dollars per Cwt.</t>
  </si>
  <si>
    <t>Production</t>
  </si>
  <si>
    <t>Beef</t>
  </si>
  <si>
    <t>Pork</t>
  </si>
  <si>
    <t>Broiler</t>
  </si>
  <si>
    <t>Weights</t>
  </si>
  <si>
    <t>Cattle</t>
  </si>
  <si>
    <t>Hogs</t>
  </si>
  <si>
    <t>Livestock Prices</t>
  </si>
  <si>
    <t>NE Direct Steer</t>
  </si>
  <si>
    <t>OK Feeder Steer</t>
  </si>
  <si>
    <t>Sioux Falls Cow</t>
  </si>
  <si>
    <t>Nat'l Base Bar. &amp; Gilt</t>
  </si>
  <si>
    <t>Sow Price</t>
  </si>
  <si>
    <t>Wholesale Prices</t>
  </si>
  <si>
    <t>Turkey, 8-16 lb. hens</t>
  </si>
  <si>
    <t>NY Egg, Grade A Lg.</t>
  </si>
  <si>
    <t>Retail Prices</t>
  </si>
  <si>
    <t>Beef - Choice</t>
  </si>
  <si>
    <t>Broiler - Composite</t>
  </si>
  <si>
    <t>Turkey - Whole, frozen</t>
  </si>
  <si>
    <t>Eggs, Grade A, Lg.</t>
  </si>
  <si>
    <t>Trade</t>
  </si>
  <si>
    <t>Beef Imports</t>
  </si>
  <si>
    <t>Beef Exports</t>
  </si>
  <si>
    <t>Beef Exports to Japan</t>
  </si>
  <si>
    <t>Beef Exports to Mexico</t>
  </si>
  <si>
    <t>Beef Exports to Korea</t>
  </si>
  <si>
    <t>Beef Exports to Other (calc)</t>
  </si>
  <si>
    <t>Cattle Imports</t>
  </si>
  <si>
    <t>Cattle Exports</t>
  </si>
  <si>
    <t>Pork Imports</t>
  </si>
  <si>
    <t>Pork Exports</t>
  </si>
  <si>
    <t>Pork Exports to Japan</t>
  </si>
  <si>
    <t>Pork Exports to Mexico</t>
  </si>
  <si>
    <t>Pork Exports to Canada</t>
  </si>
  <si>
    <t>Pork Exports to Other (calc)</t>
  </si>
  <si>
    <t>Hog Imports</t>
  </si>
  <si>
    <t>Hog Exports</t>
  </si>
  <si>
    <t>Broiler Exports</t>
  </si>
  <si>
    <t>Broiler Exports to Russia</t>
  </si>
  <si>
    <t>Broiler Exports to Hong Kong</t>
  </si>
  <si>
    <t>Broiler Exports to Mexico</t>
  </si>
  <si>
    <t>Broiler Exports to Other (calc)</t>
  </si>
  <si>
    <t>Turkey Exports</t>
  </si>
  <si>
    <t>Cattle on Feed</t>
  </si>
  <si>
    <t>Commercial Beef Production</t>
  </si>
  <si>
    <t>Federally Inspected Dressed Cattle Weight</t>
  </si>
  <si>
    <t>NE Direct Steer Price</t>
  </si>
  <si>
    <t>OK City Feeder Steer Price</t>
  </si>
  <si>
    <t>Sioux Falls Utility Boning Cow Price</t>
  </si>
  <si>
    <t>Beef - Choice Retail Price</t>
  </si>
  <si>
    <t>Cents per Pound</t>
  </si>
  <si>
    <t>Thousand Pounds</t>
  </si>
  <si>
    <t>Beef Exports to Other Countries</t>
  </si>
  <si>
    <t>Cattle on Feed, 1000+ Capacity Feedlots</t>
  </si>
  <si>
    <t>Commercial Pork Production</t>
  </si>
  <si>
    <t>Federally Inspected Dressed Hog Weight</t>
  </si>
  <si>
    <t>National Base Barrow &amp; Gilt Price</t>
  </si>
  <si>
    <t>Iowa - S. Minnesota Sow Price</t>
  </si>
  <si>
    <t>Pork Retail Price</t>
  </si>
  <si>
    <t>Pork Exports to Other Countries</t>
  </si>
  <si>
    <t>Commercial Broiler Production</t>
  </si>
  <si>
    <t>Turkey Wholesale Price</t>
  </si>
  <si>
    <t>New York Grade A Egg Wholesale Price</t>
  </si>
  <si>
    <t>Cents per Dozen</t>
  </si>
  <si>
    <t>Broiler - Composite Retail Price</t>
  </si>
  <si>
    <t>Turkey - Whole, Frozen Retail Price</t>
  </si>
  <si>
    <t>Eggs - Grade A, Large Retail Price</t>
  </si>
  <si>
    <t>Broiler Exports to Other Countries</t>
  </si>
  <si>
    <t>Return to Menu</t>
  </si>
  <si>
    <t>Dressed Cattle Weights</t>
  </si>
  <si>
    <t>Nebraska Direct Slaughter Steer Price, Choice 2-4, 1100-1300 Lbs.</t>
  </si>
  <si>
    <t>Oklahoma City Feeder Steer Price, Med. No. 1, 600-650 Lbs.</t>
  </si>
  <si>
    <t>Sioux Falls Slaughter Cow Price, Boning Utility</t>
  </si>
  <si>
    <t>Choice Retail Beef Price</t>
  </si>
  <si>
    <t>Total Beef Exports</t>
  </si>
  <si>
    <t>Dressed Hog Weights</t>
  </si>
  <si>
    <t>Barrow and Gilt Price, National Base, 51-52% Lean</t>
  </si>
  <si>
    <t>Iowa-S. Minnesota Sow Price, 300-400 Lbs.</t>
  </si>
  <si>
    <t>Total Pork Exports</t>
  </si>
  <si>
    <t>Young Tom Turkey Wholesale Price</t>
  </si>
  <si>
    <t>12-City Broiler Wholesale Price</t>
  </si>
  <si>
    <t>Total Broiler Exports</t>
  </si>
  <si>
    <t>Boxed Beef, Choice 1-3, 600-900 lbs.</t>
  </si>
  <si>
    <t>Pork cutout composite</t>
  </si>
  <si>
    <t>Boxed Beef Cutout</t>
  </si>
  <si>
    <t>Pork Cutout Composite</t>
  </si>
  <si>
    <t>Beef By-Product Value (LMIC)</t>
  </si>
  <si>
    <t>Pork By-Product Value (LMIC)</t>
  </si>
  <si>
    <t>Corn Price (LMIC)</t>
  </si>
  <si>
    <t>Calculated:</t>
  </si>
  <si>
    <t xml:space="preserve">  beef wholesale-farm spread</t>
  </si>
  <si>
    <t xml:space="preserve">  beef retail-wholesale spread</t>
  </si>
  <si>
    <t xml:space="preserve">  pork wholesale-farm spread</t>
  </si>
  <si>
    <t xml:space="preserve">  pork retail-wholesale spread</t>
  </si>
  <si>
    <t xml:space="preserve">  feedlot profitability gauge</t>
  </si>
  <si>
    <t>Beef Farm-Cutout Spread</t>
  </si>
  <si>
    <t>Dollars per Animal</t>
  </si>
  <si>
    <t>Beef Cutout-Retail Spread</t>
  </si>
  <si>
    <t>Feedlot Profitability Gauge</t>
  </si>
  <si>
    <t>Pork Farm-Cutout Spread</t>
  </si>
  <si>
    <t>Pork Cutout-Retail Spread</t>
  </si>
  <si>
    <t>12-City Broiler (Nat'l composite beginning Jan 2013)</t>
  </si>
  <si>
    <t>12-City Average Broiler Price (Nat'l Composite beginning Jan. 2013)</t>
  </si>
  <si>
    <t>Beef Production</t>
  </si>
  <si>
    <t>Pork Production</t>
  </si>
  <si>
    <t>Chicken Production</t>
  </si>
  <si>
    <t>Beef Production adj. for trade</t>
  </si>
  <si>
    <t>Pork Production adj. for trade</t>
  </si>
  <si>
    <t>Chicken Production adj. for trade</t>
  </si>
  <si>
    <t>Boxed Beef Price</t>
  </si>
  <si>
    <t>Pork Cutout Price</t>
  </si>
  <si>
    <t>Wholesale Chicken Price</t>
  </si>
  <si>
    <t>Slaughter days adjustment</t>
  </si>
  <si>
    <t>Chicken</t>
  </si>
  <si>
    <t>2015-19 avg.</t>
  </si>
  <si>
    <t>Note: The May 2020 observation of 405.80 has been omitted from the graph.</t>
  </si>
  <si>
    <t>Note: The May 2020 observation of 1610.6 has been omitted from the graph.</t>
  </si>
  <si>
    <t>Note: The May 2020 observation of 682.3 has been omitted from the graph.</t>
  </si>
  <si>
    <t>Pork Exports to China/HK/Taiwan</t>
  </si>
  <si>
    <t>Pork Exports to China/Hong Kong</t>
  </si>
  <si>
    <t>Broiler Exports to China/HK</t>
  </si>
  <si>
    <t>Broiler Exports to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</si>
</sst>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00"/>
    <numFmt numFmtId="166" formatCode="0.0000"/>
    <numFmt numFmtId="167" formatCode="0.0"/>
    <numFmt numFmtId="168" formatCode="0.00_)"/>
    <numFmt numFmtId="169" formatCode="0.0%"/>
  </numFmts>
  <fonts count="9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 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8" fontId="8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Alignment="1">
      <alignment horizontal="right"/>
    </xf>
    <xf numFmtId="3" fontId="0" fillId="0" borderId="0" xfId="0" applyNumberFormat="1"/>
    <xf numFmtId="0" fontId="5" fillId="0" borderId="0" xfId="0" applyFont="1" applyAlignment="1">
      <alignment horizontal="centerContinuous"/>
    </xf>
    <xf numFmtId="2" fontId="0" fillId="0" borderId="0" xfId="0" applyNumberFormat="1"/>
    <xf numFmtId="4" fontId="0" fillId="0" borderId="0" xfId="0" applyNumberFormat="1"/>
    <xf numFmtId="1" fontId="0" fillId="0" borderId="0" xfId="0" applyNumberFormat="1"/>
    <xf numFmtId="167" fontId="0" fillId="0" borderId="0" xfId="0" applyNumberFormat="1"/>
    <xf numFmtId="164" fontId="0" fillId="0" borderId="0" xfId="0" applyNumberFormat="1"/>
    <xf numFmtId="0" fontId="6" fillId="0" borderId="0" xfId="1" applyAlignment="1" applyProtection="1"/>
    <xf numFmtId="166" fontId="0" fillId="0" borderId="0" xfId="0" applyNumberFormat="1"/>
    <xf numFmtId="0" fontId="1" fillId="0" borderId="0" xfId="0" applyFont="1"/>
    <xf numFmtId="165" fontId="0" fillId="0" borderId="0" xfId="0" applyNumberFormat="1"/>
    <xf numFmtId="167" fontId="7" fillId="0" borderId="0" xfId="0" applyNumberFormat="1" applyFont="1"/>
    <xf numFmtId="168" fontId="0" fillId="0" borderId="0" xfId="0" applyNumberFormat="1"/>
    <xf numFmtId="0" fontId="0" fillId="0" borderId="0" xfId="0" applyNumberFormat="1"/>
    <xf numFmtId="0" fontId="7" fillId="0" borderId="0" xfId="0" applyNumberFormat="1" applyFont="1" applyProtection="1"/>
    <xf numFmtId="0" fontId="7" fillId="0" borderId="0" xfId="0" applyFont="1"/>
    <xf numFmtId="2" fontId="0" fillId="0" borderId="0" xfId="0" applyNumberFormat="1" applyFont="1"/>
    <xf numFmtId="0" fontId="5" fillId="0" borderId="0" xfId="0" applyFont="1"/>
    <xf numFmtId="2" fontId="7" fillId="0" borderId="0" xfId="0" applyNumberFormat="1" applyFont="1"/>
    <xf numFmtId="2" fontId="5" fillId="0" borderId="0" xfId="0" applyNumberFormat="1" applyFont="1"/>
    <xf numFmtId="169" fontId="0" fillId="0" borderId="0" xfId="3" applyNumberFormat="1" applyFont="1"/>
    <xf numFmtId="169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</cellXfs>
  <cellStyles count="4">
    <cellStyle name="Hyperlink" xfId="1" builtinId="8"/>
    <cellStyle name="Normal" xfId="0" builtinId="0"/>
    <cellStyle name="Normal 2" xfId="2" xr:uid="{00000000-0005-0000-0000-000002000000}"/>
    <cellStyle name="Percent" xfId="3" builtinId="5"/>
  </cellStyles>
  <dxfs count="5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Updating'!$CU$107:$IK$107</c:f>
              <c:numCache>
                <c:formatCode>0.0%</c:formatCode>
                <c:ptCount val="147"/>
                <c:pt idx="0">
                  <c:v>8.5300890501799786E-2</c:v>
                </c:pt>
                <c:pt idx="1">
                  <c:v>0.12286789904882278</c:v>
                </c:pt>
                <c:pt idx="2">
                  <c:v>7.0524134755582724E-2</c:v>
                </c:pt>
                <c:pt idx="3">
                  <c:v>-3.8902746299648294E-3</c:v>
                </c:pt>
                <c:pt idx="4">
                  <c:v>6.731142689311298E-3</c:v>
                </c:pt>
                <c:pt idx="5">
                  <c:v>-5.3741284662831235E-2</c:v>
                </c:pt>
                <c:pt idx="6">
                  <c:v>-5.9308415051351981E-2</c:v>
                </c:pt>
                <c:pt idx="7">
                  <c:v>-3.4083919236277849E-2</c:v>
                </c:pt>
                <c:pt idx="8">
                  <c:v>3.5706618102983478E-2</c:v>
                </c:pt>
                <c:pt idx="9">
                  <c:v>5.7681172167616035E-2</c:v>
                </c:pt>
                <c:pt idx="10">
                  <c:v>0.11275184723020626</c:v>
                </c:pt>
                <c:pt idx="11">
                  <c:v>0.11305004021366249</c:v>
                </c:pt>
                <c:pt idx="12">
                  <c:v>4.4776457633207256E-2</c:v>
                </c:pt>
                <c:pt idx="13">
                  <c:v>4.6791312981582678E-2</c:v>
                </c:pt>
                <c:pt idx="14">
                  <c:v>-3.7966281693880277E-2</c:v>
                </c:pt>
                <c:pt idx="15">
                  <c:v>-9.8596383072703908E-2</c:v>
                </c:pt>
                <c:pt idx="16">
                  <c:v>-5.9732044357435732E-2</c:v>
                </c:pt>
                <c:pt idx="17">
                  <c:v>9.3346150577383158E-2</c:v>
                </c:pt>
                <c:pt idx="18">
                  <c:v>0.1205510907003442</c:v>
                </c:pt>
                <c:pt idx="19">
                  <c:v>0.10064644724996441</c:v>
                </c:pt>
                <c:pt idx="20">
                  <c:v>4.8706240487062402E-2</c:v>
                </c:pt>
                <c:pt idx="21">
                  <c:v>3.3922266381611887E-3</c:v>
                </c:pt>
                <c:pt idx="22">
                  <c:v>-3.4735802270024041E-2</c:v>
                </c:pt>
                <c:pt idx="23">
                  <c:v>-9.2514530672955009E-2</c:v>
                </c:pt>
                <c:pt idx="24">
                  <c:v>-4.1453212200182943E-2</c:v>
                </c:pt>
                <c:pt idx="25">
                  <c:v>-1.135528688798404E-3</c:v>
                </c:pt>
                <c:pt idx="26">
                  <c:v>9.8592521043190162E-2</c:v>
                </c:pt>
                <c:pt idx="27">
                  <c:v>0.15088486215892249</c:v>
                </c:pt>
                <c:pt idx="28">
                  <c:v>8.6469989827060001E-2</c:v>
                </c:pt>
                <c:pt idx="29">
                  <c:v>-4.8990789731530482E-2</c:v>
                </c:pt>
                <c:pt idx="30">
                  <c:v>-3.768451125773753E-2</c:v>
                </c:pt>
                <c:pt idx="31">
                  <c:v>-1.1694706606483418E-2</c:v>
                </c:pt>
                <c:pt idx="32">
                  <c:v>1.5896053631902829E-2</c:v>
                </c:pt>
                <c:pt idx="33">
                  <c:v>-4.8345880240346917E-3</c:v>
                </c:pt>
                <c:pt idx="34">
                  <c:v>1.2183235867446296E-2</c:v>
                </c:pt>
                <c:pt idx="35">
                  <c:v>3.7293590820039357E-2</c:v>
                </c:pt>
                <c:pt idx="36">
                  <c:v>-1.8370767683540068E-2</c:v>
                </c:pt>
                <c:pt idx="37">
                  <c:v>6.0184566002408069E-4</c:v>
                </c:pt>
                <c:pt idx="38">
                  <c:v>-9.3010111159957276E-2</c:v>
                </c:pt>
                <c:pt idx="39">
                  <c:v>-9.6550879127611289E-2</c:v>
                </c:pt>
                <c:pt idx="40">
                  <c:v>-2.5780274656679092E-2</c:v>
                </c:pt>
                <c:pt idx="41">
                  <c:v>9.2794834810083104E-2</c:v>
                </c:pt>
                <c:pt idx="42">
                  <c:v>0.18279493885629461</c:v>
                </c:pt>
                <c:pt idx="43">
                  <c:v>0.12317486679122558</c:v>
                </c:pt>
                <c:pt idx="44">
                  <c:v>8.5516021498061034E-2</c:v>
                </c:pt>
                <c:pt idx="45">
                  <c:v>2.7344021097924998E-2</c:v>
                </c:pt>
                <c:pt idx="46">
                  <c:v>5.4336611871518059E-2</c:v>
                </c:pt>
                <c:pt idx="47">
                  <c:v>-2.5834738617200759E-2</c:v>
                </c:pt>
                <c:pt idx="48">
                  <c:v>8.6742708831364368E-3</c:v>
                </c:pt>
                <c:pt idx="49">
                  <c:v>-9.0890864131524363E-2</c:v>
                </c:pt>
                <c:pt idx="50">
                  <c:v>-5.8925356598808931E-2</c:v>
                </c:pt>
                <c:pt idx="51">
                  <c:v>-2.0682172645283825E-2</c:v>
                </c:pt>
                <c:pt idx="52">
                  <c:v>-6.3112705837124361E-2</c:v>
                </c:pt>
                <c:pt idx="53">
                  <c:v>-0.11866750471401633</c:v>
                </c:pt>
                <c:pt idx="54">
                  <c:v>-0.16578019482459816</c:v>
                </c:pt>
                <c:pt idx="55">
                  <c:v>-0.12432998582958543</c:v>
                </c:pt>
                <c:pt idx="56">
                  <c:v>-0.11669591376284782</c:v>
                </c:pt>
                <c:pt idx="57">
                  <c:v>-7.3498615145578539E-2</c:v>
                </c:pt>
                <c:pt idx="58">
                  <c:v>-8.2784265118402978E-2</c:v>
                </c:pt>
                <c:pt idx="59">
                  <c:v>-4.2030189724414857E-2</c:v>
                </c:pt>
                <c:pt idx="60">
                  <c:v>-3.2570422535211252E-2</c:v>
                </c:pt>
                <c:pt idx="61">
                  <c:v>5.2855987649783165E-2</c:v>
                </c:pt>
                <c:pt idx="62">
                  <c:v>0.14583180045618427</c:v>
                </c:pt>
                <c:pt idx="63">
                  <c:v>0.15891150810137122</c:v>
                </c:pt>
                <c:pt idx="64">
                  <c:v>0.15442483928327189</c:v>
                </c:pt>
                <c:pt idx="65">
                  <c:v>0.11638853230637558</c:v>
                </c:pt>
                <c:pt idx="66">
                  <c:v>0.10702772404900052</c:v>
                </c:pt>
                <c:pt idx="67">
                  <c:v>0.1023007106170406</c:v>
                </c:pt>
                <c:pt idx="68">
                  <c:v>0.12955867745139771</c:v>
                </c:pt>
                <c:pt idx="69">
                  <c:v>0.14166970470288009</c:v>
                </c:pt>
                <c:pt idx="70">
                  <c:v>0.13264580369843526</c:v>
                </c:pt>
                <c:pt idx="71">
                  <c:v>0.1723888688109867</c:v>
                </c:pt>
                <c:pt idx="72">
                  <c:v>0.18961293483586483</c:v>
                </c:pt>
                <c:pt idx="73">
                  <c:v>0.18572825024437933</c:v>
                </c:pt>
                <c:pt idx="74">
                  <c:v>0.17202851088422277</c:v>
                </c:pt>
                <c:pt idx="75">
                  <c:v>0.12355858278066556</c:v>
                </c:pt>
                <c:pt idx="76">
                  <c:v>5.4265402843601818E-2</c:v>
                </c:pt>
                <c:pt idx="77">
                  <c:v>0.12444103743452173</c:v>
                </c:pt>
                <c:pt idx="78">
                  <c:v>0.15472723742962535</c:v>
                </c:pt>
                <c:pt idx="79">
                  <c:v>0.15606050935086491</c:v>
                </c:pt>
                <c:pt idx="80">
                  <c:v>0.14981155778894495</c:v>
                </c:pt>
                <c:pt idx="81">
                  <c:v>0.18367607612721915</c:v>
                </c:pt>
                <c:pt idx="82">
                  <c:v>0.20885400313971747</c:v>
                </c:pt>
                <c:pt idx="83">
                  <c:v>0.17583230579531439</c:v>
                </c:pt>
                <c:pt idx="84">
                  <c:v>9.8905624852906548E-2</c:v>
                </c:pt>
                <c:pt idx="85">
                  <c:v>0.12154045459898732</c:v>
                </c:pt>
                <c:pt idx="86">
                  <c:v>4.3940390094236115E-2</c:v>
                </c:pt>
                <c:pt idx="87">
                  <c:v>-2.4567934060090391E-2</c:v>
                </c:pt>
                <c:pt idx="88">
                  <c:v>8.3614295347268941E-2</c:v>
                </c:pt>
                <c:pt idx="89">
                  <c:v>0.12055448244517675</c:v>
                </c:pt>
                <c:pt idx="90">
                  <c:v>3.8164088769334192E-2</c:v>
                </c:pt>
                <c:pt idx="91">
                  <c:v>3.1470848056537104E-2</c:v>
                </c:pt>
                <c:pt idx="92">
                  <c:v>4.9385413821360302E-2</c:v>
                </c:pt>
                <c:pt idx="93">
                  <c:v>4.7750080932340566E-2</c:v>
                </c:pt>
                <c:pt idx="94">
                  <c:v>8.8826554464702667E-3</c:v>
                </c:pt>
                <c:pt idx="95">
                  <c:v>1.8508808724832182E-2</c:v>
                </c:pt>
                <c:pt idx="96">
                  <c:v>2.3290678374471296E-2</c:v>
                </c:pt>
                <c:pt idx="97">
                  <c:v>-3.6018061535230572E-2</c:v>
                </c:pt>
                <c:pt idx="98">
                  <c:v>1.7056785976697908E-2</c:v>
                </c:pt>
                <c:pt idx="99">
                  <c:v>4.1323665703538071E-2</c:v>
                </c:pt>
                <c:pt idx="100">
                  <c:v>6.6376270483302191E-2</c:v>
                </c:pt>
                <c:pt idx="101">
                  <c:v>1.820117623200157E-2</c:v>
                </c:pt>
                <c:pt idx="102">
                  <c:v>3.5735492577597894E-2</c:v>
                </c:pt>
                <c:pt idx="103">
                  <c:v>2.5907290439995734E-2</c:v>
                </c:pt>
                <c:pt idx="104">
                  <c:v>9.9953146962361572E-3</c:v>
                </c:pt>
                <c:pt idx="105">
                  <c:v>4.1917709459807551E-2</c:v>
                </c:pt>
                <c:pt idx="106">
                  <c:v>4.0109154566985827E-2</c:v>
                </c:pt>
                <c:pt idx="107">
                  <c:v>2.8416988416988476E-2</c:v>
                </c:pt>
                <c:pt idx="108">
                  <c:v>0.1572310590205106</c:v>
                </c:pt>
                <c:pt idx="109">
                  <c:v>0.16791938997821365</c:v>
                </c:pt>
                <c:pt idx="110">
                  <c:v>0.23344857835801647</c:v>
                </c:pt>
                <c:pt idx="111">
                  <c:v>0.19962305638448252</c:v>
                </c:pt>
                <c:pt idx="112">
                  <c:v>0.11340206185567014</c:v>
                </c:pt>
                <c:pt idx="113">
                  <c:v>0.17811084001394195</c:v>
                </c:pt>
                <c:pt idx="114">
                  <c:v>0.3179235941001719</c:v>
                </c:pt>
                <c:pt idx="115">
                  <c:v>0.32959407283731612</c:v>
                </c:pt>
                <c:pt idx="116">
                  <c:v>0.26869748982011243</c:v>
                </c:pt>
                <c:pt idx="117">
                  <c:v>0.21978945287401763</c:v>
                </c:pt>
                <c:pt idx="118">
                  <c:v>0.25330429186673942</c:v>
                </c:pt>
                <c:pt idx="119">
                  <c:v>0.23817389998498273</c:v>
                </c:pt>
                <c:pt idx="120">
                  <c:v>0.15047248722702</c:v>
                </c:pt>
                <c:pt idx="121">
                  <c:v>0.12530895863451952</c:v>
                </c:pt>
                <c:pt idx="122">
                  <c:v>3.5918075509816072E-2</c:v>
                </c:pt>
                <c:pt idx="123">
                  <c:v>0.12352275690233716</c:v>
                </c:pt>
                <c:pt idx="124">
                  <c:v>0.13666142557651995</c:v>
                </c:pt>
                <c:pt idx="125">
                  <c:v>5.6889264581572396E-2</c:v>
                </c:pt>
                <c:pt idx="126">
                  <c:v>-5.5206232451457282E-2</c:v>
                </c:pt>
                <c:pt idx="127">
                  <c:v>-5.1092885453047132E-2</c:v>
                </c:pt>
                <c:pt idx="128">
                  <c:v>-7.4997968635735712E-2</c:v>
                </c:pt>
                <c:pt idx="129">
                  <c:v>-0.14061993517017835</c:v>
                </c:pt>
                <c:pt idx="130">
                  <c:v>-0.16808199699818316</c:v>
                </c:pt>
                <c:pt idx="131">
                  <c:v>-0.16126945623610267</c:v>
                </c:pt>
                <c:pt idx="132">
                  <c:v>-0.10489290626842207</c:v>
                </c:pt>
                <c:pt idx="133">
                  <c:v>-9.8798176543721472E-2</c:v>
                </c:pt>
                <c:pt idx="134">
                  <c:v>-9.2908149179282029E-2</c:v>
                </c:pt>
                <c:pt idx="135">
                  <c:v>-0.14981512033664146</c:v>
                </c:pt>
                <c:pt idx="136">
                  <c:v>-0.16653218059558117</c:v>
                </c:pt>
                <c:pt idx="137">
                  <c:v>-0.12081100535871392</c:v>
                </c:pt>
                <c:pt idx="138">
                  <c:v>-0.14662425181030514</c:v>
                </c:pt>
                <c:pt idx="139">
                  <c:v>-0.17579918117530291</c:v>
                </c:pt>
                <c:pt idx="140">
                  <c:v>-0.1752898805340829</c:v>
                </c:pt>
                <c:pt idx="141">
                  <c:v>-0.14052665079327664</c:v>
                </c:pt>
                <c:pt idx="142">
                  <c:v>-0.1156320474777448</c:v>
                </c:pt>
                <c:pt idx="143">
                  <c:v>-5.8951123108069159E-2</c:v>
                </c:pt>
                <c:pt idx="144">
                  <c:v>-0.14646996838777659</c:v>
                </c:pt>
                <c:pt idx="145">
                  <c:v>-0.1197461602133727</c:v>
                </c:pt>
                <c:pt idx="146">
                  <c:v>-3.6730332576465852E-2</c:v>
                </c:pt>
              </c:numCache>
            </c:numRef>
          </c:xVal>
          <c:yVal>
            <c:numRef>
              <c:f>'For Updating'!$CU$108:$IK$108</c:f>
              <c:numCache>
                <c:formatCode>0.0%</c:formatCode>
                <c:ptCount val="147"/>
                <c:pt idx="0">
                  <c:v>-5.3997923156802186E-3</c:v>
                </c:pt>
                <c:pt idx="1">
                  <c:v>-2.0288248337028802E-2</c:v>
                </c:pt>
                <c:pt idx="2">
                  <c:v>-3.1451612903225734E-2</c:v>
                </c:pt>
                <c:pt idx="3">
                  <c:v>1.0587469789923754E-2</c:v>
                </c:pt>
                <c:pt idx="4">
                  <c:v>-4.8067632850241626E-2</c:v>
                </c:pt>
                <c:pt idx="5">
                  <c:v>0</c:v>
                </c:pt>
                <c:pt idx="6">
                  <c:v>3.7543001991671376E-2</c:v>
                </c:pt>
                <c:pt idx="7">
                  <c:v>3.2648662355775349E-2</c:v>
                </c:pt>
                <c:pt idx="8">
                  <c:v>2.5178147268408502E-2</c:v>
                </c:pt>
                <c:pt idx="9">
                  <c:v>-1.5752128666036036E-2</c:v>
                </c:pt>
                <c:pt idx="10">
                  <c:v>6.7130345182895512E-2</c:v>
                </c:pt>
                <c:pt idx="11">
                  <c:v>5.2947199715074333E-2</c:v>
                </c:pt>
                <c:pt idx="12">
                  <c:v>7.0682814783879833E-2</c:v>
                </c:pt>
                <c:pt idx="13">
                  <c:v>3.3665271019576837E-2</c:v>
                </c:pt>
                <c:pt idx="14">
                  <c:v>7.9345643336435234E-2</c:v>
                </c:pt>
                <c:pt idx="15">
                  <c:v>9.0738022086682024E-2</c:v>
                </c:pt>
                <c:pt idx="16">
                  <c:v>6.5688570510171296E-2</c:v>
                </c:pt>
                <c:pt idx="17">
                  <c:v>9.8383475527615616E-2</c:v>
                </c:pt>
                <c:pt idx="18">
                  <c:v>6.2800076819665707E-2</c:v>
                </c:pt>
                <c:pt idx="19">
                  <c:v>5.6489866321690396E-2</c:v>
                </c:pt>
                <c:pt idx="20">
                  <c:v>5.3133412771967148E-2</c:v>
                </c:pt>
                <c:pt idx="21">
                  <c:v>2.7211538241480149E-2</c:v>
                </c:pt>
                <c:pt idx="22">
                  <c:v>7.4977067542123077E-2</c:v>
                </c:pt>
                <c:pt idx="23">
                  <c:v>4.3876277969506883E-2</c:v>
                </c:pt>
                <c:pt idx="24">
                  <c:v>8.4511620347798022E-3</c:v>
                </c:pt>
                <c:pt idx="25">
                  <c:v>6.8750342109584528E-2</c:v>
                </c:pt>
                <c:pt idx="26">
                  <c:v>4.679876334465094E-3</c:v>
                </c:pt>
                <c:pt idx="27">
                  <c:v>-2.6741824091001565E-2</c:v>
                </c:pt>
                <c:pt idx="28">
                  <c:v>-1.0350801212646199E-2</c:v>
                </c:pt>
                <c:pt idx="29">
                  <c:v>5.5542960779868533E-3</c:v>
                </c:pt>
                <c:pt idx="30">
                  <c:v>-3.0529454282616664E-2</c:v>
                </c:pt>
                <c:pt idx="31">
                  <c:v>2.4489795918358759E-4</c:v>
                </c:pt>
                <c:pt idx="32">
                  <c:v>1.5344025070279654E-2</c:v>
                </c:pt>
                <c:pt idx="33">
                  <c:v>4.6926066242825248E-2</c:v>
                </c:pt>
                <c:pt idx="34">
                  <c:v>9.880535345370145E-4</c:v>
                </c:pt>
                <c:pt idx="35">
                  <c:v>5.7572209211553815E-3</c:v>
                </c:pt>
                <c:pt idx="36">
                  <c:v>3.0794090489381309E-2</c:v>
                </c:pt>
                <c:pt idx="37">
                  <c:v>-5.9026888604354344E-3</c:v>
                </c:pt>
                <c:pt idx="38">
                  <c:v>3.7098394005201762E-2</c:v>
                </c:pt>
                <c:pt idx="39">
                  <c:v>7.1686163299066408E-2</c:v>
                </c:pt>
                <c:pt idx="40">
                  <c:v>8.7028218379143985E-2</c:v>
                </c:pt>
                <c:pt idx="41">
                  <c:v>-3.6235895252288652E-2</c:v>
                </c:pt>
                <c:pt idx="42">
                  <c:v>3.2960053343800144E-3</c:v>
                </c:pt>
                <c:pt idx="43">
                  <c:v>1.1954481422473462E-2</c:v>
                </c:pt>
                <c:pt idx="44">
                  <c:v>-2.1623495890631173E-2</c:v>
                </c:pt>
                <c:pt idx="45">
                  <c:v>-4.1792877609496459E-2</c:v>
                </c:pt>
                <c:pt idx="46">
                  <c:v>-2.5678990189040518E-2</c:v>
                </c:pt>
                <c:pt idx="47">
                  <c:v>-9.0006791500921945E-2</c:v>
                </c:pt>
                <c:pt idx="48">
                  <c:v>-5.9630207209370178E-3</c:v>
                </c:pt>
                <c:pt idx="49">
                  <c:v>2.1817026624247338E-2</c:v>
                </c:pt>
                <c:pt idx="50">
                  <c:v>-2.6909692703551258E-2</c:v>
                </c:pt>
                <c:pt idx="51">
                  <c:v>-5.409240046111552E-2</c:v>
                </c:pt>
                <c:pt idx="52">
                  <c:v>-3.6705140440277506E-2</c:v>
                </c:pt>
                <c:pt idx="53">
                  <c:v>-3.630862966375914E-2</c:v>
                </c:pt>
                <c:pt idx="54">
                  <c:v>-4.2334289087535892E-2</c:v>
                </c:pt>
                <c:pt idx="55">
                  <c:v>-3.6439032998059062E-2</c:v>
                </c:pt>
                <c:pt idx="56">
                  <c:v>-1.5771619895149636E-2</c:v>
                </c:pt>
                <c:pt idx="57">
                  <c:v>1.5625725519913258E-2</c:v>
                </c:pt>
                <c:pt idx="58">
                  <c:v>-2.3641633558709074E-2</c:v>
                </c:pt>
                <c:pt idx="59">
                  <c:v>2.5168107588857014E-2</c:v>
                </c:pt>
                <c:pt idx="60">
                  <c:v>3.0573861349629694E-2</c:v>
                </c:pt>
                <c:pt idx="61">
                  <c:v>-1.5508559919436116E-2</c:v>
                </c:pt>
                <c:pt idx="62">
                  <c:v>-1.4111261872455927E-2</c:v>
                </c:pt>
                <c:pt idx="63">
                  <c:v>2.7186650417172498E-3</c:v>
                </c:pt>
                <c:pt idx="64">
                  <c:v>-4.2305221620629663E-2</c:v>
                </c:pt>
                <c:pt idx="65">
                  <c:v>1.3543031891655843E-2</c:v>
                </c:pt>
                <c:pt idx="66">
                  <c:v>2.7138236895193568E-2</c:v>
                </c:pt>
                <c:pt idx="67">
                  <c:v>-7.3689397011444946E-4</c:v>
                </c:pt>
                <c:pt idx="68">
                  <c:v>8.101696432567973E-3</c:v>
                </c:pt>
                <c:pt idx="69">
                  <c:v>2.7525995997235708E-2</c:v>
                </c:pt>
                <c:pt idx="70">
                  <c:v>5.8823967065125826E-2</c:v>
                </c:pt>
                <c:pt idx="71">
                  <c:v>6.3952398800599664E-2</c:v>
                </c:pt>
                <c:pt idx="72">
                  <c:v>-3.0257469497550149E-2</c:v>
                </c:pt>
                <c:pt idx="73">
                  <c:v>3.3346972176759637E-2</c:v>
                </c:pt>
                <c:pt idx="74">
                  <c:v>2.4873371924746701E-2</c:v>
                </c:pt>
                <c:pt idx="75">
                  <c:v>4.9253756714490171E-3</c:v>
                </c:pt>
                <c:pt idx="76">
                  <c:v>-2.8583748562667655E-2</c:v>
                </c:pt>
                <c:pt idx="77">
                  <c:v>2.3706896551724199E-2</c:v>
                </c:pt>
                <c:pt idx="78">
                  <c:v>4.7862524988467881E-3</c:v>
                </c:pt>
                <c:pt idx="79">
                  <c:v>-1.5902928524287319E-3</c:v>
                </c:pt>
                <c:pt idx="80">
                  <c:v>-1.6428381138442361E-2</c:v>
                </c:pt>
                <c:pt idx="81">
                  <c:v>-8.859456798962051E-3</c:v>
                </c:pt>
                <c:pt idx="82">
                  <c:v>-3.878326996197734E-2</c:v>
                </c:pt>
                <c:pt idx="83">
                  <c:v>-1.8220649402119538E-2</c:v>
                </c:pt>
                <c:pt idx="84">
                  <c:v>-4.6163267228791494E-3</c:v>
                </c:pt>
                <c:pt idx="85">
                  <c:v>-5.5691942189665444E-2</c:v>
                </c:pt>
                <c:pt idx="86">
                  <c:v>-3.6049621469381732E-3</c:v>
                </c:pt>
                <c:pt idx="87">
                  <c:v>-3.0158343483556727E-2</c:v>
                </c:pt>
                <c:pt idx="88">
                  <c:v>-7.1253230407042345E-4</c:v>
                </c:pt>
                <c:pt idx="89">
                  <c:v>-6.8822966507178229E-3</c:v>
                </c:pt>
                <c:pt idx="90">
                  <c:v>-1.8464458085375446E-2</c:v>
                </c:pt>
                <c:pt idx="91">
                  <c:v>-7.6668482131635463E-3</c:v>
                </c:pt>
                <c:pt idx="92">
                  <c:v>5.0882216375174316E-3</c:v>
                </c:pt>
                <c:pt idx="93">
                  <c:v>-3.6685433958694835E-2</c:v>
                </c:pt>
                <c:pt idx="94">
                  <c:v>2.7317572598659856E-2</c:v>
                </c:pt>
                <c:pt idx="95">
                  <c:v>-2.3268678209183991E-3</c:v>
                </c:pt>
                <c:pt idx="96">
                  <c:v>2.2514878839709596E-2</c:v>
                </c:pt>
                <c:pt idx="97">
                  <c:v>-1.9830800556570827E-2</c:v>
                </c:pt>
                <c:pt idx="98">
                  <c:v>-9.9749521143362996E-3</c:v>
                </c:pt>
                <c:pt idx="99">
                  <c:v>2.1706783788568051E-2</c:v>
                </c:pt>
                <c:pt idx="100">
                  <c:v>-1.9266096151262513E-3</c:v>
                </c:pt>
                <c:pt idx="101">
                  <c:v>5.9875551944686967E-3</c:v>
                </c:pt>
                <c:pt idx="102">
                  <c:v>-5.5094809796365496E-3</c:v>
                </c:pt>
                <c:pt idx="103">
                  <c:v>-1.0308786331313047E-2</c:v>
                </c:pt>
                <c:pt idx="104">
                  <c:v>-2.3705754090012965E-2</c:v>
                </c:pt>
                <c:pt idx="105">
                  <c:v>-1.1344251108836745E-2</c:v>
                </c:pt>
                <c:pt idx="106">
                  <c:v>-2.0285822143126797E-2</c:v>
                </c:pt>
                <c:pt idx="107">
                  <c:v>-3.6535320033661778E-2</c:v>
                </c:pt>
                <c:pt idx="108">
                  <c:v>-5.3243709370715764E-2</c:v>
                </c:pt>
                <c:pt idx="109">
                  <c:v>-4.5372050816696929E-2</c:v>
                </c:pt>
                <c:pt idx="110">
                  <c:v>-4.9710755956466235E-2</c:v>
                </c:pt>
                <c:pt idx="111">
                  <c:v>-4.0167246077233876E-2</c:v>
                </c:pt>
                <c:pt idx="112">
                  <c:v>-2.4531089309326015E-2</c:v>
                </c:pt>
                <c:pt idx="113">
                  <c:v>-9.0797403801576304E-2</c:v>
                </c:pt>
                <c:pt idx="114">
                  <c:v>-9.0100693082254435E-2</c:v>
                </c:pt>
                <c:pt idx="115">
                  <c:v>-5.1680917690198447E-2</c:v>
                </c:pt>
                <c:pt idx="116">
                  <c:v>-5.2603915517407507E-2</c:v>
                </c:pt>
                <c:pt idx="117">
                  <c:v>-6.3454404279182142E-2</c:v>
                </c:pt>
                <c:pt idx="118">
                  <c:v>-5.1137247278382536E-2</c:v>
                </c:pt>
                <c:pt idx="119">
                  <c:v>-7.0624957842268521E-2</c:v>
                </c:pt>
                <c:pt idx="120">
                  <c:v>-3.7407802156272485E-2</c:v>
                </c:pt>
                <c:pt idx="121">
                  <c:v>-1.1350928203981314E-2</c:v>
                </c:pt>
                <c:pt idx="122">
                  <c:v>-5.0250083524949529E-2</c:v>
                </c:pt>
                <c:pt idx="123">
                  <c:v>-5.5944398218393587E-2</c:v>
                </c:pt>
                <c:pt idx="124">
                  <c:v>-2.2951015614045889E-2</c:v>
                </c:pt>
                <c:pt idx="125">
                  <c:v>-8.0195171350318839E-2</c:v>
                </c:pt>
                <c:pt idx="126">
                  <c:v>-1.9450033534540667E-2</c:v>
                </c:pt>
                <c:pt idx="127">
                  <c:v>-4.3785520138374112E-2</c:v>
                </c:pt>
                <c:pt idx="128">
                  <c:v>8.7990717462771428E-3</c:v>
                </c:pt>
                <c:pt idx="129">
                  <c:v>2.2843559566078642E-2</c:v>
                </c:pt>
                <c:pt idx="130">
                  <c:v>-5.8081131458003199E-3</c:v>
                </c:pt>
                <c:pt idx="131">
                  <c:v>2.3047695230477006E-2</c:v>
                </c:pt>
                <c:pt idx="132">
                  <c:v>4.288260758848994E-2</c:v>
                </c:pt>
                <c:pt idx="133">
                  <c:v>1.6681748769866056E-2</c:v>
                </c:pt>
                <c:pt idx="134">
                  <c:v>3.9374503322157528E-2</c:v>
                </c:pt>
                <c:pt idx="135">
                  <c:v>6.3704234380302482E-2</c:v>
                </c:pt>
                <c:pt idx="136">
                  <c:v>4.3754868865228946E-3</c:v>
                </c:pt>
                <c:pt idx="137">
                  <c:v>9.5623501199040728E-2</c:v>
                </c:pt>
                <c:pt idx="138">
                  <c:v>7.9867464956384193E-2</c:v>
                </c:pt>
                <c:pt idx="139">
                  <c:v>7.5778494766555848E-2</c:v>
                </c:pt>
                <c:pt idx="140">
                  <c:v>4.5480686283906779E-2</c:v>
                </c:pt>
                <c:pt idx="141">
                  <c:v>8.5383059775196113E-2</c:v>
                </c:pt>
                <c:pt idx="142">
                  <c:v>0.10706833324724951</c:v>
                </c:pt>
                <c:pt idx="143">
                  <c:v>0.1075177815391859</c:v>
                </c:pt>
                <c:pt idx="144">
                  <c:v>3.4484699621328607E-2</c:v>
                </c:pt>
                <c:pt idx="145">
                  <c:v>7.3016714639196234E-2</c:v>
                </c:pt>
                <c:pt idx="146">
                  <c:v>7.2664854813331514E-2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C-4902-AB38-4826A9D53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6456"/>
        <c:axId val="406636848"/>
      </c:scatterChart>
      <c:valAx>
        <c:axId val="406636456"/>
        <c:scaling>
          <c:orientation val="minMax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6636848"/>
        <c:crosses val="autoZero"/>
        <c:crossBetween val="midCat"/>
      </c:valAx>
      <c:valAx>
        <c:axId val="406636848"/>
        <c:scaling>
          <c:orientation val="minMax"/>
          <c:max val="0.12000000000000001"/>
          <c:min val="-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6636456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7-4533-B31E-BD9E33021BAF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7-4533-B31E-BD9E33021BAF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C7-4533-B31E-BD9E33021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73656"/>
        <c:axId val="442974048"/>
      </c:lineChart>
      <c:catAx>
        <c:axId val="442973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974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36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Broiler Exports to Other Countries</a:t>
            </a:r>
          </a:p>
        </c:rich>
      </c:tx>
      <c:layout>
        <c:manualLayout>
          <c:xMode val="edge"/>
          <c:yMode val="edge"/>
          <c:x val="0.2643081490464055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Poultry!$A$549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Poultry!$B$549:$M$549</c:f>
              <c:numCache>
                <c:formatCode>#,##0</c:formatCode>
                <c:ptCount val="12"/>
                <c:pt idx="0">
                  <c:v>375645.30271712644</c:v>
                </c:pt>
                <c:pt idx="1">
                  <c:v>375469.76983163756</c:v>
                </c:pt>
                <c:pt idx="2">
                  <c:v>417818.79784050834</c:v>
                </c:pt>
                <c:pt idx="3">
                  <c:v>382452.46821038879</c:v>
                </c:pt>
                <c:pt idx="4">
                  <c:v>399262.45831070759</c:v>
                </c:pt>
                <c:pt idx="5">
                  <c:v>372465.8550707472</c:v>
                </c:pt>
                <c:pt idx="6">
                  <c:v>391189.69737086404</c:v>
                </c:pt>
                <c:pt idx="7">
                  <c:v>401616.11848992482</c:v>
                </c:pt>
                <c:pt idx="8">
                  <c:v>385785.37342124642</c:v>
                </c:pt>
                <c:pt idx="9">
                  <c:v>430495.47354849835</c:v>
                </c:pt>
                <c:pt idx="10">
                  <c:v>406033.13334155048</c:v>
                </c:pt>
                <c:pt idx="11">
                  <c:v>395084.37642312242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1-42D6-AAE4-C9A405B73C41}"/>
            </c:ext>
          </c:extLst>
        </c:ser>
        <c:ser>
          <c:idx val="1"/>
          <c:order val="1"/>
          <c:tx>
            <c:strRef>
              <c:f>Poultry!$A$551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Poultry!$B$551:$M$551</c:f>
              <c:numCache>
                <c:formatCode>#,##0</c:formatCode>
                <c:ptCount val="12"/>
                <c:pt idx="0">
                  <c:v>417225.89297276991</c:v>
                </c:pt>
                <c:pt idx="1">
                  <c:v>405600.77125247399</c:v>
                </c:pt>
                <c:pt idx="2">
                  <c:v>467123.16222356405</c:v>
                </c:pt>
                <c:pt idx="3">
                  <c:v>350929.34455899603</c:v>
                </c:pt>
                <c:pt idx="4">
                  <c:v>371457.27004768193</c:v>
                </c:pt>
                <c:pt idx="5">
                  <c:v>356542.51499622001</c:v>
                </c:pt>
                <c:pt idx="6">
                  <c:v>390898.31909498997</c:v>
                </c:pt>
                <c:pt idx="7">
                  <c:v>406317.16537599603</c:v>
                </c:pt>
                <c:pt idx="8">
                  <c:v>374065.42164931807</c:v>
                </c:pt>
                <c:pt idx="9">
                  <c:v>408555.89949220198</c:v>
                </c:pt>
                <c:pt idx="10">
                  <c:v>386082.65302928997</c:v>
                </c:pt>
                <c:pt idx="11">
                  <c:v>374928.09464716195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1-42D6-AAE4-C9A405B73C41}"/>
            </c:ext>
          </c:extLst>
        </c:ser>
        <c:ser>
          <c:idx val="2"/>
          <c:order val="2"/>
          <c:tx>
            <c:strRef>
              <c:f>Poultry!$A$552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Updating'!$KE$55:$KP$55</c:f>
              <c:numCache>
                <c:formatCode>#,##0</c:formatCode>
                <c:ptCount val="12"/>
                <c:pt idx="0">
                  <c:v>418516.454440728</c:v>
                </c:pt>
                <c:pt idx="1">
                  <c:v>397229.799472254</c:v>
                </c:pt>
                <c:pt idx="2">
                  <c:v>435511.72670594399</c:v>
                </c:pt>
                <c:pt idx="3">
                  <c:v>402142.83707782795</c:v>
                </c:pt>
                <c:pt idx="4">
                  <c:v>407138.60312395194</c:v>
                </c:pt>
                <c:pt idx="5">
                  <c:v>391403.95135531196</c:v>
                </c:pt>
                <c:pt idx="6">
                  <c:v>405779.224380264</c:v>
                </c:pt>
                <c:pt idx="7">
                  <c:v>449965.35640602006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1-42D6-AAE4-C9A405B7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6576"/>
        <c:axId val="431056968"/>
      </c:lineChart>
      <c:catAx>
        <c:axId val="431056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6968"/>
        <c:scaling>
          <c:orientation val="minMax"/>
          <c:min val="3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6576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Turkey Exports</a:t>
            </a:r>
          </a:p>
        </c:rich>
      </c:tx>
      <c:layout>
        <c:manualLayout>
          <c:xMode val="edge"/>
          <c:yMode val="edge"/>
          <c:x val="0.39125924165826825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Poultry!$A$598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Poultry!$B$598:$M$598</c:f>
              <c:numCache>
                <c:formatCode>#,##0</c:formatCode>
                <c:ptCount val="12"/>
                <c:pt idx="0">
                  <c:v>44190.529805721599</c:v>
                </c:pt>
                <c:pt idx="1">
                  <c:v>45344.555505824406</c:v>
                </c:pt>
                <c:pt idx="2">
                  <c:v>49940.734255372794</c:v>
                </c:pt>
                <c:pt idx="3">
                  <c:v>47789.128123379996</c:v>
                </c:pt>
                <c:pt idx="4">
                  <c:v>48675.003445000802</c:v>
                </c:pt>
                <c:pt idx="5">
                  <c:v>48500.315370662407</c:v>
                </c:pt>
                <c:pt idx="6">
                  <c:v>47149.864023301205</c:v>
                </c:pt>
                <c:pt idx="7">
                  <c:v>51821.081932788002</c:v>
                </c:pt>
                <c:pt idx="8">
                  <c:v>51508.319705362803</c:v>
                </c:pt>
                <c:pt idx="9">
                  <c:v>57738.831922422003</c:v>
                </c:pt>
                <c:pt idx="10">
                  <c:v>53234.697905071196</c:v>
                </c:pt>
                <c:pt idx="11">
                  <c:v>48121.090403803202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F-4DF9-B50B-CF0BFC9FAE98}"/>
            </c:ext>
          </c:extLst>
        </c:ser>
        <c:ser>
          <c:idx val="1"/>
          <c:order val="1"/>
          <c:tx>
            <c:strRef>
              <c:f>Poultry!$A$600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Poultry!$B$600:$M$600</c:f>
              <c:numCache>
                <c:formatCode>#,##0</c:formatCode>
                <c:ptCount val="12"/>
                <c:pt idx="0">
                  <c:v>43257.190295214001</c:v>
                </c:pt>
                <c:pt idx="1">
                  <c:v>43630.298317872002</c:v>
                </c:pt>
                <c:pt idx="2">
                  <c:v>51890.351156028002</c:v>
                </c:pt>
                <c:pt idx="3">
                  <c:v>49594.221910674001</c:v>
                </c:pt>
                <c:pt idx="4">
                  <c:v>38534.788558601998</c:v>
                </c:pt>
                <c:pt idx="5">
                  <c:v>37753.067075976003</c:v>
                </c:pt>
                <c:pt idx="6">
                  <c:v>47238.68912553</c:v>
                </c:pt>
                <c:pt idx="7">
                  <c:v>47834.117844533997</c:v>
                </c:pt>
                <c:pt idx="8">
                  <c:v>47789.787305357997</c:v>
                </c:pt>
                <c:pt idx="9">
                  <c:v>63369.903890285997</c:v>
                </c:pt>
                <c:pt idx="10">
                  <c:v>53846.640124703998</c:v>
                </c:pt>
                <c:pt idx="11">
                  <c:v>46537.112266470001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F-4DF9-B50B-CF0BFC9FAE98}"/>
            </c:ext>
          </c:extLst>
        </c:ser>
        <c:ser>
          <c:idx val="2"/>
          <c:order val="2"/>
          <c:tx>
            <c:strRef>
              <c:f>Poultry!$A$601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Updating'!$KE$56:$KP$56</c:f>
              <c:numCache>
                <c:formatCode>#,##0</c:formatCode>
                <c:ptCount val="12"/>
                <c:pt idx="0">
                  <c:v>37913.206408812002</c:v>
                </c:pt>
                <c:pt idx="1">
                  <c:v>41532.463798308003</c:v>
                </c:pt>
                <c:pt idx="2">
                  <c:v>50933.94424461</c:v>
                </c:pt>
                <c:pt idx="3">
                  <c:v>45315.357051131999</c:v>
                </c:pt>
                <c:pt idx="4">
                  <c:v>50381.865007991997</c:v>
                </c:pt>
                <c:pt idx="5">
                  <c:v>47313.518405454</c:v>
                </c:pt>
                <c:pt idx="6">
                  <c:v>46509.360484734003</c:v>
                </c:pt>
                <c:pt idx="7">
                  <c:v>45266.90827806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F-4DF9-B50B-CF0BFC9F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7752"/>
        <c:axId val="431058144"/>
      </c:lineChart>
      <c:catAx>
        <c:axId val="431057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8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8144"/>
        <c:scaling>
          <c:orientation val="minMax"/>
          <c:min val="3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7752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C-49FB-BD7D-EB82CCD9976B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C-49FB-BD7D-EB82CCD9976B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C-49FB-BD7D-EB82CCD9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354664"/>
        <c:axId val="391355056"/>
      </c:lineChart>
      <c:catAx>
        <c:axId val="391354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5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1355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546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8-42CD-A535-D752478DA6F0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8-42CD-A535-D752478DA6F0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8-42CD-A535-D752478DA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355840"/>
        <c:axId val="391356232"/>
      </c:lineChart>
      <c:catAx>
        <c:axId val="39135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5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135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558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5-4346-B98A-9EC8A122ECD9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5-4346-B98A-9EC8A122ECD9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5-4346-B98A-9EC8A122E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357016"/>
        <c:axId val="391357408"/>
      </c:lineChart>
      <c:catAx>
        <c:axId val="391357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5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1357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13570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1-490C-8B76-40B44CB90DD0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1-490C-8B76-40B44CB90DD0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1-490C-8B76-40B44CB90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50616"/>
        <c:axId val="401851008"/>
      </c:lineChart>
      <c:catAx>
        <c:axId val="401850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185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06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67A-818A-128C3226BA22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67A-818A-128C3226BA22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67A-818A-128C3226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51792"/>
        <c:axId val="401852184"/>
      </c:lineChart>
      <c:catAx>
        <c:axId val="401851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185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17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4-46CF-97D1-592B9FA1519B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4-46CF-97D1-592B9FA1519B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34-46CF-97D1-592B9FA1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52968"/>
        <c:axId val="401853360"/>
      </c:lineChart>
      <c:catAx>
        <c:axId val="401852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185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2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38F-8637-485E6A6540D1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B-438F-8637-485E6A6540D1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B-438F-8637-485E6A65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854144"/>
        <c:axId val="434304656"/>
      </c:lineChart>
      <c:catAx>
        <c:axId val="401854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0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30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8541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6-4B98-BFE4-6D41C1EC9B06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6-4B98-BFE4-6D41C1EC9B06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86-4B98-BFE4-6D41C1EC9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05440"/>
        <c:axId val="434305832"/>
      </c:lineChart>
      <c:catAx>
        <c:axId val="434305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05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305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054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4-4D49-8AD9-BB2F8D16047F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4-4D49-8AD9-BB2F8D16047F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4-4D49-8AD9-BB2F8D16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06616"/>
        <c:axId val="434307008"/>
      </c:lineChart>
      <c:catAx>
        <c:axId val="434306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0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430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066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Updating'!$CU$117:$IK$117</c:f>
              <c:numCache>
                <c:formatCode>0.0%</c:formatCode>
                <c:ptCount val="147"/>
                <c:pt idx="0">
                  <c:v>0.26310397814580844</c:v>
                </c:pt>
                <c:pt idx="1">
                  <c:v>5.9990910468110892E-2</c:v>
                </c:pt>
                <c:pt idx="2">
                  <c:v>1.0358221838584258E-2</c:v>
                </c:pt>
                <c:pt idx="3">
                  <c:v>-2.9071408410951238E-2</c:v>
                </c:pt>
                <c:pt idx="4">
                  <c:v>-7.595555012822075E-2</c:v>
                </c:pt>
                <c:pt idx="5">
                  <c:v>-0.1755583126550867</c:v>
                </c:pt>
                <c:pt idx="6">
                  <c:v>-0.14451868349418451</c:v>
                </c:pt>
                <c:pt idx="7">
                  <c:v>-4.5848983292319567E-2</c:v>
                </c:pt>
                <c:pt idx="8">
                  <c:v>-3.5220807369276574E-2</c:v>
                </c:pt>
                <c:pt idx="9">
                  <c:v>-8.0794341675734516E-2</c:v>
                </c:pt>
                <c:pt idx="10">
                  <c:v>-0.12973259200423626</c:v>
                </c:pt>
                <c:pt idx="11">
                  <c:v>-0.11354420113544206</c:v>
                </c:pt>
                <c:pt idx="12">
                  <c:v>-0.16869424168694247</c:v>
                </c:pt>
                <c:pt idx="13">
                  <c:v>-0.13863084178933827</c:v>
                </c:pt>
                <c:pt idx="14">
                  <c:v>-0.10081161896625379</c:v>
                </c:pt>
                <c:pt idx="15">
                  <c:v>-0.11845930232558133</c:v>
                </c:pt>
                <c:pt idx="16">
                  <c:v>-8.6560063433328893E-2</c:v>
                </c:pt>
                <c:pt idx="17">
                  <c:v>0.1699021820917983</c:v>
                </c:pt>
                <c:pt idx="18">
                  <c:v>7.6511426091987467E-2</c:v>
                </c:pt>
                <c:pt idx="19">
                  <c:v>1.6153115243654037E-2</c:v>
                </c:pt>
                <c:pt idx="20">
                  <c:v>2.6677899466440724E-3</c:v>
                </c:pt>
                <c:pt idx="21">
                  <c:v>4.4391831902923506E-4</c:v>
                </c:pt>
                <c:pt idx="22">
                  <c:v>2.2817158503194435E-3</c:v>
                </c:pt>
                <c:pt idx="23">
                  <c:v>-1.0978956999085021E-2</c:v>
                </c:pt>
                <c:pt idx="24">
                  <c:v>3.5772357723577342E-2</c:v>
                </c:pt>
                <c:pt idx="25">
                  <c:v>0.15928322548531604</c:v>
                </c:pt>
                <c:pt idx="26">
                  <c:v>5.0831353919239985E-2</c:v>
                </c:pt>
                <c:pt idx="27">
                  <c:v>0.13586150041220124</c:v>
                </c:pt>
                <c:pt idx="28">
                  <c:v>0.1064814814814814</c:v>
                </c:pt>
                <c:pt idx="29">
                  <c:v>-2.5083612040133652E-2</c:v>
                </c:pt>
                <c:pt idx="30">
                  <c:v>-9.2704554615076207E-3</c:v>
                </c:pt>
                <c:pt idx="31">
                  <c:v>-4.515094843708245E-2</c:v>
                </c:pt>
                <c:pt idx="32">
                  <c:v>-7.3799187788824994E-2</c:v>
                </c:pt>
                <c:pt idx="33">
                  <c:v>-0.10619730809051919</c:v>
                </c:pt>
                <c:pt idx="34">
                  <c:v>-0.10623766884200936</c:v>
                </c:pt>
                <c:pt idx="35">
                  <c:v>-9.5436324390995919E-2</c:v>
                </c:pt>
                <c:pt idx="36">
                  <c:v>-0.10973312401883828</c:v>
                </c:pt>
                <c:pt idx="37">
                  <c:v>-0.12093888650350659</c:v>
                </c:pt>
                <c:pt idx="38">
                  <c:v>-0.13245931283905965</c:v>
                </c:pt>
                <c:pt idx="39">
                  <c:v>-4.3838002612860971E-2</c:v>
                </c:pt>
                <c:pt idx="40">
                  <c:v>4.6155857740585837E-2</c:v>
                </c:pt>
                <c:pt idx="41">
                  <c:v>2.559704446496891E-2</c:v>
                </c:pt>
                <c:pt idx="42">
                  <c:v>0.12164361269324653</c:v>
                </c:pt>
                <c:pt idx="43">
                  <c:v>0.25307778399552316</c:v>
                </c:pt>
                <c:pt idx="44">
                  <c:v>0.15195040822497718</c:v>
                </c:pt>
                <c:pt idx="45">
                  <c:v>0.12212477246400799</c:v>
                </c:pt>
                <c:pt idx="46">
                  <c:v>-2.7339106809305513E-2</c:v>
                </c:pt>
                <c:pt idx="47">
                  <c:v>-1.090847110959603E-2</c:v>
                </c:pt>
                <c:pt idx="48">
                  <c:v>1.4635866690178023E-2</c:v>
                </c:pt>
                <c:pt idx="49">
                  <c:v>-6.7893194399218482E-2</c:v>
                </c:pt>
                <c:pt idx="50">
                  <c:v>5.2110474205315782E-3</c:v>
                </c:pt>
                <c:pt idx="51">
                  <c:v>-0.11203886442993782</c:v>
                </c:pt>
                <c:pt idx="52">
                  <c:v>-0.25934258217722794</c:v>
                </c:pt>
                <c:pt idx="53">
                  <c:v>-0.2803293451691754</c:v>
                </c:pt>
                <c:pt idx="54">
                  <c:v>-0.27517833393785507</c:v>
                </c:pt>
                <c:pt idx="55">
                  <c:v>-0.38662498604443452</c:v>
                </c:pt>
                <c:pt idx="56">
                  <c:v>-0.27707048169051052</c:v>
                </c:pt>
                <c:pt idx="57">
                  <c:v>-0.185223418374871</c:v>
                </c:pt>
                <c:pt idx="58">
                  <c:v>2.4092178770949602E-2</c:v>
                </c:pt>
                <c:pt idx="59">
                  <c:v>0.16008960882302237</c:v>
                </c:pt>
                <c:pt idx="60">
                  <c:v>0.26138338547097661</c:v>
                </c:pt>
                <c:pt idx="61">
                  <c:v>0.2160698689956333</c:v>
                </c:pt>
                <c:pt idx="62">
                  <c:v>0.27337134957663722</c:v>
                </c:pt>
                <c:pt idx="63">
                  <c:v>0.44828175756539568</c:v>
                </c:pt>
                <c:pt idx="64">
                  <c:v>0.50523118461019245</c:v>
                </c:pt>
                <c:pt idx="65">
                  <c:v>0.49731855559528082</c:v>
                </c:pt>
                <c:pt idx="66">
                  <c:v>0.40283569641367789</c:v>
                </c:pt>
                <c:pt idx="67">
                  <c:v>0.67928649435748101</c:v>
                </c:pt>
                <c:pt idx="68">
                  <c:v>0.64397240377632525</c:v>
                </c:pt>
                <c:pt idx="69">
                  <c:v>0.43638009049773752</c:v>
                </c:pt>
                <c:pt idx="70">
                  <c:v>0.31912717354244791</c:v>
                </c:pt>
                <c:pt idx="71">
                  <c:v>0.1559714795008913</c:v>
                </c:pt>
                <c:pt idx="72">
                  <c:v>0.14769909065858355</c:v>
                </c:pt>
                <c:pt idx="73">
                  <c:v>0.28928468830795739</c:v>
                </c:pt>
                <c:pt idx="74">
                  <c:v>0.25322296105306008</c:v>
                </c:pt>
                <c:pt idx="75">
                  <c:v>0.1208830126313305</c:v>
                </c:pt>
                <c:pt idx="76">
                  <c:v>4.5291479820627645E-2</c:v>
                </c:pt>
                <c:pt idx="77">
                  <c:v>0.11401623686723972</c:v>
                </c:pt>
                <c:pt idx="78">
                  <c:v>0.18061831153388841</c:v>
                </c:pt>
                <c:pt idx="79">
                  <c:v>0.14036418816388463</c:v>
                </c:pt>
                <c:pt idx="80">
                  <c:v>6.0298177802319275E-2</c:v>
                </c:pt>
                <c:pt idx="81">
                  <c:v>0.23550907258064524</c:v>
                </c:pt>
                <c:pt idx="82">
                  <c:v>0.17278366502972342</c:v>
                </c:pt>
                <c:pt idx="83">
                  <c:v>0.13209971729632497</c:v>
                </c:pt>
                <c:pt idx="84">
                  <c:v>1.3685474189675917E-2</c:v>
                </c:pt>
                <c:pt idx="85">
                  <c:v>-4.7682709447415372E-2</c:v>
                </c:pt>
                <c:pt idx="86">
                  <c:v>-0.1105576610720086</c:v>
                </c:pt>
                <c:pt idx="87">
                  <c:v>-0.1797788309636652</c:v>
                </c:pt>
                <c:pt idx="88">
                  <c:v>-0.14264264264264259</c:v>
                </c:pt>
                <c:pt idx="89">
                  <c:v>-8.8950809130854402E-3</c:v>
                </c:pt>
                <c:pt idx="90">
                  <c:v>-8.40970893342734E-2</c:v>
                </c:pt>
                <c:pt idx="91">
                  <c:v>-0.1473243988214048</c:v>
                </c:pt>
                <c:pt idx="92">
                  <c:v>-0.18414748463701702</c:v>
                </c:pt>
                <c:pt idx="93">
                  <c:v>-0.12330443651198375</c:v>
                </c:pt>
                <c:pt idx="94">
                  <c:v>-7.7465564738292025E-2</c:v>
                </c:pt>
                <c:pt idx="95">
                  <c:v>-5.2440408626560631E-2</c:v>
                </c:pt>
                <c:pt idx="96">
                  <c:v>-3.6712458550450799E-3</c:v>
                </c:pt>
                <c:pt idx="97">
                  <c:v>-4.2466073935423565E-2</c:v>
                </c:pt>
                <c:pt idx="98">
                  <c:v>-4.6018991964937972E-2</c:v>
                </c:pt>
                <c:pt idx="99">
                  <c:v>8.8983050847457612E-2</c:v>
                </c:pt>
                <c:pt idx="100">
                  <c:v>0.15399049286965227</c:v>
                </c:pt>
                <c:pt idx="101">
                  <c:v>0.11656574394463659</c:v>
                </c:pt>
                <c:pt idx="102">
                  <c:v>0.12370793930063773</c:v>
                </c:pt>
                <c:pt idx="103">
                  <c:v>0.13376435180024515</c:v>
                </c:pt>
                <c:pt idx="104">
                  <c:v>0.25264904889569784</c:v>
                </c:pt>
                <c:pt idx="105">
                  <c:v>9.6905537459283542E-2</c:v>
                </c:pt>
                <c:pt idx="106">
                  <c:v>9.6989966555184104E-2</c:v>
                </c:pt>
                <c:pt idx="107">
                  <c:v>4.7196933397220864E-2</c:v>
                </c:pt>
                <c:pt idx="108">
                  <c:v>3.2212052775466571E-2</c:v>
                </c:pt>
                <c:pt idx="109">
                  <c:v>0.17043372021991443</c:v>
                </c:pt>
                <c:pt idx="110">
                  <c:v>0.56457376212353227</c:v>
                </c:pt>
                <c:pt idx="111">
                  <c:v>0.44711708524938087</c:v>
                </c:pt>
                <c:pt idx="112">
                  <c:v>0.2343631436314364</c:v>
                </c:pt>
                <c:pt idx="113">
                  <c:v>0.21121441022661225</c:v>
                </c:pt>
                <c:pt idx="114">
                  <c:v>0.30717291320090045</c:v>
                </c:pt>
                <c:pt idx="115">
                  <c:v>0.11749090551568186</c:v>
                </c:pt>
                <c:pt idx="116">
                  <c:v>0.12943334692213604</c:v>
                </c:pt>
                <c:pt idx="117">
                  <c:v>0.18474917806766356</c:v>
                </c:pt>
                <c:pt idx="118">
                  <c:v>2.994337979094075E-2</c:v>
                </c:pt>
                <c:pt idx="119">
                  <c:v>2.8368794326241176E-2</c:v>
                </c:pt>
                <c:pt idx="120">
                  <c:v>-4.0994933210502071E-2</c:v>
                </c:pt>
                <c:pt idx="121">
                  <c:v>-0.24248434237995831</c:v>
                </c:pt>
                <c:pt idx="122">
                  <c:v>-0.44567699836867869</c:v>
                </c:pt>
                <c:pt idx="123">
                  <c:v>-0.44936038458404626</c:v>
                </c:pt>
                <c:pt idx="124">
                  <c:v>-0.27496267673662955</c:v>
                </c:pt>
                <c:pt idx="125">
                  <c:v>-0.3216598704725353</c:v>
                </c:pt>
                <c:pt idx="126">
                  <c:v>-0.37617906872286277</c:v>
                </c:pt>
                <c:pt idx="127">
                  <c:v>-0.22250571881048731</c:v>
                </c:pt>
                <c:pt idx="128">
                  <c:v>-0.23831438368525537</c:v>
                </c:pt>
                <c:pt idx="129">
                  <c:v>-0.22630024169725171</c:v>
                </c:pt>
                <c:pt idx="130">
                  <c:v>-0.21513902103816485</c:v>
                </c:pt>
                <c:pt idx="131">
                  <c:v>-0.19911012235817582</c:v>
                </c:pt>
                <c:pt idx="132">
                  <c:v>-0.12031700288184433</c:v>
                </c:pt>
                <c:pt idx="133">
                  <c:v>4.7678103899683189E-2</c:v>
                </c:pt>
                <c:pt idx="134">
                  <c:v>0.12065921130076518</c:v>
                </c:pt>
                <c:pt idx="135">
                  <c:v>0.17667949097366087</c:v>
                </c:pt>
                <c:pt idx="136">
                  <c:v>3.7063953488372103E-2</c:v>
                </c:pt>
                <c:pt idx="137">
                  <c:v>3.6775106082036713E-2</c:v>
                </c:pt>
                <c:pt idx="138">
                  <c:v>5.3282131285251388E-2</c:v>
                </c:pt>
                <c:pt idx="139">
                  <c:v>-0.13669797442571008</c:v>
                </c:pt>
                <c:pt idx="140">
                  <c:v>-0.13766141452434533</c:v>
                </c:pt>
                <c:pt idx="141">
                  <c:v>-0.15469165798912421</c:v>
                </c:pt>
                <c:pt idx="142">
                  <c:v>-5.9267241379310498E-3</c:v>
                </c:pt>
                <c:pt idx="143">
                  <c:v>8.4305555555555411E-2</c:v>
                </c:pt>
                <c:pt idx="144">
                  <c:v>0.10114660114660112</c:v>
                </c:pt>
                <c:pt idx="145">
                  <c:v>0.10153886623701158</c:v>
                </c:pt>
                <c:pt idx="146">
                  <c:v>4.8581932773109182E-2</c:v>
                </c:pt>
              </c:numCache>
            </c:numRef>
          </c:xVal>
          <c:yVal>
            <c:numRef>
              <c:f>'For Updating'!$CU$118:$IK$118</c:f>
              <c:numCache>
                <c:formatCode>0.0%</c:formatCode>
                <c:ptCount val="147"/>
                <c:pt idx="0">
                  <c:v>-5.9621014785904092E-2</c:v>
                </c:pt>
                <c:pt idx="1">
                  <c:v>9.8850812007860167E-3</c:v>
                </c:pt>
                <c:pt idx="2">
                  <c:v>-2.6451554766737773E-2</c:v>
                </c:pt>
                <c:pt idx="3">
                  <c:v>-1.2724980672846775E-2</c:v>
                </c:pt>
                <c:pt idx="4">
                  <c:v>-1.2428364022846417E-2</c:v>
                </c:pt>
                <c:pt idx="5">
                  <c:v>-5.2201946427800072E-3</c:v>
                </c:pt>
                <c:pt idx="6">
                  <c:v>-4.7328741001376406E-2</c:v>
                </c:pt>
                <c:pt idx="7">
                  <c:v>-5.0327683170963033E-2</c:v>
                </c:pt>
                <c:pt idx="8">
                  <c:v>-4.1531669738016919E-2</c:v>
                </c:pt>
                <c:pt idx="9">
                  <c:v>1.2419545784844166E-2</c:v>
                </c:pt>
                <c:pt idx="10">
                  <c:v>1.0390116406416183E-2</c:v>
                </c:pt>
                <c:pt idx="11">
                  <c:v>3.3794265125936529E-2</c:v>
                </c:pt>
                <c:pt idx="12">
                  <c:v>5.0395158184467048E-2</c:v>
                </c:pt>
                <c:pt idx="13">
                  <c:v>-2.50979968754238E-2</c:v>
                </c:pt>
                <c:pt idx="14">
                  <c:v>1.953410650455023E-2</c:v>
                </c:pt>
                <c:pt idx="15">
                  <c:v>-8.4363083810122808E-3</c:v>
                </c:pt>
                <c:pt idx="16">
                  <c:v>1.039061220578863E-2</c:v>
                </c:pt>
                <c:pt idx="17">
                  <c:v>-5.1913427054527284E-2</c:v>
                </c:pt>
                <c:pt idx="18">
                  <c:v>4.0459763744111754E-2</c:v>
                </c:pt>
                <c:pt idx="19">
                  <c:v>3.6307009704390492E-3</c:v>
                </c:pt>
                <c:pt idx="20">
                  <c:v>3.6882614889758858E-2</c:v>
                </c:pt>
                <c:pt idx="21">
                  <c:v>1.10246990924594E-2</c:v>
                </c:pt>
                <c:pt idx="22">
                  <c:v>-3.6267578511252063E-3</c:v>
                </c:pt>
                <c:pt idx="23">
                  <c:v>-2.3080058289567162E-2</c:v>
                </c:pt>
                <c:pt idx="24">
                  <c:v>-3.8362432246743294E-2</c:v>
                </c:pt>
                <c:pt idx="25">
                  <c:v>-2.4087904758085532E-4</c:v>
                </c:pt>
                <c:pt idx="26">
                  <c:v>4.346722347464449E-2</c:v>
                </c:pt>
                <c:pt idx="27">
                  <c:v>4.0418405382260936E-2</c:v>
                </c:pt>
                <c:pt idx="28">
                  <c:v>4.5858002111007101E-2</c:v>
                </c:pt>
                <c:pt idx="29">
                  <c:v>5.5948068482813085E-2</c:v>
                </c:pt>
                <c:pt idx="30">
                  <c:v>2.3508514122766222E-2</c:v>
                </c:pt>
                <c:pt idx="31">
                  <c:v>2.593733466117043E-2</c:v>
                </c:pt>
                <c:pt idx="32">
                  <c:v>3.4017044827462595E-2</c:v>
                </c:pt>
                <c:pt idx="33">
                  <c:v>3.0127847731373336E-2</c:v>
                </c:pt>
                <c:pt idx="34">
                  <c:v>5.242455784134914E-2</c:v>
                </c:pt>
                <c:pt idx="35">
                  <c:v>9.0839297873021918E-2</c:v>
                </c:pt>
                <c:pt idx="36">
                  <c:v>0.10797187883419035</c:v>
                </c:pt>
                <c:pt idx="37">
                  <c:v>3.0854108116716406E-2</c:v>
                </c:pt>
                <c:pt idx="38">
                  <c:v>3.7490951544760009E-2</c:v>
                </c:pt>
                <c:pt idx="39">
                  <c:v>-8.9266632191242756E-4</c:v>
                </c:pt>
                <c:pt idx="40">
                  <c:v>-8.1492095665895103E-2</c:v>
                </c:pt>
                <c:pt idx="41">
                  <c:v>-9.9734054371398373E-2</c:v>
                </c:pt>
                <c:pt idx="42">
                  <c:v>-5.2194837610062161E-2</c:v>
                </c:pt>
                <c:pt idx="43">
                  <c:v>-2.8350173059543349E-2</c:v>
                </c:pt>
                <c:pt idx="44">
                  <c:v>-2.903363555892402E-2</c:v>
                </c:pt>
                <c:pt idx="45">
                  <c:v>-4.0084064969763356E-2</c:v>
                </c:pt>
                <c:pt idx="46">
                  <c:v>2.960090595328646E-3</c:v>
                </c:pt>
                <c:pt idx="47">
                  <c:v>-5.7691839352971064E-2</c:v>
                </c:pt>
                <c:pt idx="48">
                  <c:v>-6.5378781925398144E-3</c:v>
                </c:pt>
                <c:pt idx="49">
                  <c:v>2.1130105266257027E-2</c:v>
                </c:pt>
                <c:pt idx="50">
                  <c:v>-4.5367302759578454E-2</c:v>
                </c:pt>
                <c:pt idx="51">
                  <c:v>1.7176061449497571E-3</c:v>
                </c:pt>
                <c:pt idx="52">
                  <c:v>9.9843293915306663E-2</c:v>
                </c:pt>
                <c:pt idx="53">
                  <c:v>0.1332074294834924</c:v>
                </c:pt>
                <c:pt idx="54">
                  <c:v>2.180383180287504E-2</c:v>
                </c:pt>
                <c:pt idx="55">
                  <c:v>9.2025215368262359E-2</c:v>
                </c:pt>
                <c:pt idx="56">
                  <c:v>1.199635849731906E-2</c:v>
                </c:pt>
                <c:pt idx="57">
                  <c:v>1.4823055086593317E-2</c:v>
                </c:pt>
                <c:pt idx="58">
                  <c:v>-5.0843591079343442E-2</c:v>
                </c:pt>
                <c:pt idx="59">
                  <c:v>-6.4773663414277483E-2</c:v>
                </c:pt>
                <c:pt idx="60">
                  <c:v>-7.5238804173728302E-2</c:v>
                </c:pt>
                <c:pt idx="61">
                  <c:v>-5.063351432271912E-2</c:v>
                </c:pt>
                <c:pt idx="62">
                  <c:v>-7.8337161717596526E-3</c:v>
                </c:pt>
                <c:pt idx="63">
                  <c:v>-5.2959462848763073E-2</c:v>
                </c:pt>
                <c:pt idx="64">
                  <c:v>-0.10248591808798191</c:v>
                </c:pt>
                <c:pt idx="65">
                  <c:v>-4.6711136113048224E-2</c:v>
                </c:pt>
                <c:pt idx="66">
                  <c:v>-1.7903935423885242E-2</c:v>
                </c:pt>
                <c:pt idx="67">
                  <c:v>-6.9257930864672357E-2</c:v>
                </c:pt>
                <c:pt idx="68">
                  <c:v>-4.7533863178411684E-2</c:v>
                </c:pt>
                <c:pt idx="69">
                  <c:v>1.9877882883335363E-2</c:v>
                </c:pt>
                <c:pt idx="70">
                  <c:v>2.5377343867203583E-2</c:v>
                </c:pt>
                <c:pt idx="71">
                  <c:v>1.25033275074935E-2</c:v>
                </c:pt>
                <c:pt idx="72">
                  <c:v>-2.9411772002440939E-2</c:v>
                </c:pt>
                <c:pt idx="73">
                  <c:v>-1.4990182477494396E-2</c:v>
                </c:pt>
                <c:pt idx="74">
                  <c:v>-5.7026473532323041E-2</c:v>
                </c:pt>
                <c:pt idx="75">
                  <c:v>-3.3564768522916011E-2</c:v>
                </c:pt>
                <c:pt idx="76">
                  <c:v>2.1527775444129871E-2</c:v>
                </c:pt>
                <c:pt idx="77">
                  <c:v>-2.5578560029199671E-2</c:v>
                </c:pt>
                <c:pt idx="78">
                  <c:v>-4.598250723786268E-2</c:v>
                </c:pt>
                <c:pt idx="79">
                  <c:v>-8.8820911985789563E-2</c:v>
                </c:pt>
                <c:pt idx="80">
                  <c:v>-3.9310524392713875E-2</c:v>
                </c:pt>
                <c:pt idx="81">
                  <c:v>-6.9510202304877033E-2</c:v>
                </c:pt>
                <c:pt idx="82">
                  <c:v>-4.5726280267404107E-2</c:v>
                </c:pt>
                <c:pt idx="83">
                  <c:v>-1.5402536055830751E-3</c:v>
                </c:pt>
                <c:pt idx="84">
                  <c:v>-2.4275920504526094E-2</c:v>
                </c:pt>
                <c:pt idx="85">
                  <c:v>-1.1993854374725776E-2</c:v>
                </c:pt>
                <c:pt idx="86">
                  <c:v>4.1668674251618132E-3</c:v>
                </c:pt>
                <c:pt idx="87">
                  <c:v>1.2691988324333492E-2</c:v>
                </c:pt>
                <c:pt idx="88">
                  <c:v>3.9661888984780846E-2</c:v>
                </c:pt>
                <c:pt idx="89">
                  <c:v>-1.4468580274744958E-2</c:v>
                </c:pt>
                <c:pt idx="90">
                  <c:v>9.8919809804967063E-3</c:v>
                </c:pt>
                <c:pt idx="91">
                  <c:v>7.8902298552558259E-2</c:v>
                </c:pt>
                <c:pt idx="92">
                  <c:v>7.0770272671899503E-2</c:v>
                </c:pt>
                <c:pt idx="93">
                  <c:v>6.3524006110897702E-3</c:v>
                </c:pt>
                <c:pt idx="94">
                  <c:v>1.5920489208928412E-2</c:v>
                </c:pt>
                <c:pt idx="95">
                  <c:v>1.9603121669555024E-2</c:v>
                </c:pt>
                <c:pt idx="96">
                  <c:v>5.4500413582277529E-2</c:v>
                </c:pt>
                <c:pt idx="97">
                  <c:v>1.7308299829524199E-2</c:v>
                </c:pt>
                <c:pt idx="98">
                  <c:v>6.4329786280230117E-2</c:v>
                </c:pt>
                <c:pt idx="99">
                  <c:v>6.0486413478406442E-2</c:v>
                </c:pt>
                <c:pt idx="100">
                  <c:v>-3.3952633928813203E-4</c:v>
                </c:pt>
                <c:pt idx="101">
                  <c:v>1.2684150819740614E-3</c:v>
                </c:pt>
                <c:pt idx="102">
                  <c:v>3.7875332052427657E-2</c:v>
                </c:pt>
                <c:pt idx="103">
                  <c:v>2.0218190597350083E-2</c:v>
                </c:pt>
                <c:pt idx="104">
                  <c:v>-6.1156349464579818E-2</c:v>
                </c:pt>
                <c:pt idx="105">
                  <c:v>1.4956681042408881E-2</c:v>
                </c:pt>
                <c:pt idx="106">
                  <c:v>3.815085815364283E-2</c:v>
                </c:pt>
                <c:pt idx="107">
                  <c:v>8.441721644965039E-3</c:v>
                </c:pt>
                <c:pt idx="108">
                  <c:v>-5.1885831334054222E-3</c:v>
                </c:pt>
                <c:pt idx="109">
                  <c:v>1.416892845358575E-2</c:v>
                </c:pt>
                <c:pt idx="110">
                  <c:v>-0.11206226505671135</c:v>
                </c:pt>
                <c:pt idx="111">
                  <c:v>-5.3748966728916048E-2</c:v>
                </c:pt>
                <c:pt idx="112">
                  <c:v>1.7374528856481275E-2</c:v>
                </c:pt>
                <c:pt idx="113">
                  <c:v>-2.6323820161645362E-2</c:v>
                </c:pt>
                <c:pt idx="114">
                  <c:v>-2.9644269269669121E-2</c:v>
                </c:pt>
                <c:pt idx="115">
                  <c:v>-4.5127815519199643E-2</c:v>
                </c:pt>
                <c:pt idx="116">
                  <c:v>2.2249954180832976E-3</c:v>
                </c:pt>
                <c:pt idx="117">
                  <c:v>7.4442089730735184E-3</c:v>
                </c:pt>
                <c:pt idx="118">
                  <c:v>4.4466732492400851E-3</c:v>
                </c:pt>
                <c:pt idx="119">
                  <c:v>2.4492482292959972E-2</c:v>
                </c:pt>
                <c:pt idx="120">
                  <c:v>0.12093365014105983</c:v>
                </c:pt>
                <c:pt idx="121">
                  <c:v>0.10742947860612317</c:v>
                </c:pt>
                <c:pt idx="122">
                  <c:v>0.18545598688047149</c:v>
                </c:pt>
                <c:pt idx="123">
                  <c:v>9.377593911445925E-2</c:v>
                </c:pt>
                <c:pt idx="124">
                  <c:v>5.0688834965525453E-2</c:v>
                </c:pt>
                <c:pt idx="125">
                  <c:v>0.17085015405020476</c:v>
                </c:pt>
                <c:pt idx="126">
                  <c:v>0.1343447159492297</c:v>
                </c:pt>
                <c:pt idx="127">
                  <c:v>0.13904454886963258</c:v>
                </c:pt>
                <c:pt idx="128">
                  <c:v>7.4160059859169625E-2</c:v>
                </c:pt>
                <c:pt idx="129">
                  <c:v>5.9944027162862401E-2</c:v>
                </c:pt>
                <c:pt idx="130">
                  <c:v>4.5540755623511453E-2</c:v>
                </c:pt>
                <c:pt idx="131">
                  <c:v>3.9172358319019329E-2</c:v>
                </c:pt>
                <c:pt idx="132">
                  <c:v>2.7966004802212119E-2</c:v>
                </c:pt>
                <c:pt idx="133">
                  <c:v>-1.2688992829910095E-3</c:v>
                </c:pt>
                <c:pt idx="134">
                  <c:v>-2.6208511146604829E-2</c:v>
                </c:pt>
                <c:pt idx="135">
                  <c:v>3.6161940958229222E-2</c:v>
                </c:pt>
                <c:pt idx="136">
                  <c:v>2.0546665442937595E-3</c:v>
                </c:pt>
                <c:pt idx="137">
                  <c:v>-6.9812642312632178E-3</c:v>
                </c:pt>
                <c:pt idx="138">
                  <c:v>-1.6695751928430536E-3</c:v>
                </c:pt>
                <c:pt idx="139">
                  <c:v>-9.1611924549739321E-4</c:v>
                </c:pt>
                <c:pt idx="140">
                  <c:v>4.234350463607095E-2</c:v>
                </c:pt>
                <c:pt idx="141">
                  <c:v>3.5106120641263949E-2</c:v>
                </c:pt>
                <c:pt idx="142">
                  <c:v>-5.5251726875589213E-3</c:v>
                </c:pt>
                <c:pt idx="143">
                  <c:v>5.0199223792627423E-3</c:v>
                </c:pt>
                <c:pt idx="144">
                  <c:v>-5.7549461227132781E-2</c:v>
                </c:pt>
                <c:pt idx="145">
                  <c:v>-4.2330986528138492E-3</c:v>
                </c:pt>
                <c:pt idx="146">
                  <c:v>2.7710853855750006E-2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D-4A4C-AD99-4669DA07A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637632"/>
        <c:axId val="409002288"/>
      </c:scatterChart>
      <c:valAx>
        <c:axId val="4066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002288"/>
        <c:crosses val="autoZero"/>
        <c:crossBetween val="midCat"/>
      </c:valAx>
      <c:valAx>
        <c:axId val="4090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6637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4-4904-84BC-44E5388CB624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4-4904-84BC-44E5388CB624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4-4904-84BC-44E5388C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08184"/>
        <c:axId val="403209304"/>
      </c:lineChart>
      <c:catAx>
        <c:axId val="434308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0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20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430818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4-48A3-9C31-D567DC3F50CD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4-48A3-9C31-D567DC3F50CD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4-48A3-9C31-D567DC3F5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09696"/>
        <c:axId val="403210088"/>
      </c:lineChart>
      <c:catAx>
        <c:axId val="403209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1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21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096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A-455B-A8CC-AA87A4D2DDD2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A-455B-A8CC-AA87A4D2DDD2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A-455B-A8CC-AA87A4D2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11264"/>
        <c:axId val="403211656"/>
      </c:lineChart>
      <c:catAx>
        <c:axId val="40321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2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112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1-4774-8091-2FCAF702F65C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21-4774-8091-2FCAF702F65C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21-4774-8091-2FCAF702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212048"/>
        <c:axId val="403212440"/>
      </c:lineChart>
      <c:catAx>
        <c:axId val="403212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1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321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32120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3-4F63-AD05-1886F15FF586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3-4F63-AD05-1886F15FF586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3-4F63-AD05-1886F15F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94560"/>
        <c:axId val="433194952"/>
      </c:lineChart>
      <c:catAx>
        <c:axId val="433194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19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456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Federally Inspected Dressed Cattle Weight</a:t>
            </a:r>
          </a:p>
        </c:rich>
      </c:tx>
      <c:layout>
        <c:manualLayout>
          <c:xMode val="edge"/>
          <c:yMode val="edge"/>
          <c:x val="0.20187318546680103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Beef!$A$59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Beef!$B$59:$M$59</c:f>
              <c:numCache>
                <c:formatCode>#,##0</c:formatCode>
                <c:ptCount val="12"/>
                <c:pt idx="0">
                  <c:v>825.4</c:v>
                </c:pt>
                <c:pt idx="1">
                  <c:v>821.2</c:v>
                </c:pt>
                <c:pt idx="2">
                  <c:v>817.2</c:v>
                </c:pt>
                <c:pt idx="3">
                  <c:v>808.4</c:v>
                </c:pt>
                <c:pt idx="4">
                  <c:v>801</c:v>
                </c:pt>
                <c:pt idx="5">
                  <c:v>805.8</c:v>
                </c:pt>
                <c:pt idx="6">
                  <c:v>814.4</c:v>
                </c:pt>
                <c:pt idx="7">
                  <c:v>823.6</c:v>
                </c:pt>
                <c:pt idx="8">
                  <c:v>832.8</c:v>
                </c:pt>
                <c:pt idx="9">
                  <c:v>833.8</c:v>
                </c:pt>
                <c:pt idx="10">
                  <c:v>837.2</c:v>
                </c:pt>
                <c:pt idx="11">
                  <c:v>832.6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3A-B0FF-CD43921DEA31}"/>
            </c:ext>
          </c:extLst>
        </c:ser>
        <c:ser>
          <c:idx val="1"/>
          <c:order val="1"/>
          <c:tx>
            <c:strRef>
              <c:f>Beef!$A$61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Beef!$B$61:$M$61</c:f>
              <c:numCache>
                <c:formatCode>General</c:formatCode>
                <c:ptCount val="12"/>
                <c:pt idx="0">
                  <c:v>828</c:v>
                </c:pt>
                <c:pt idx="1">
                  <c:v>831</c:v>
                </c:pt>
                <c:pt idx="2">
                  <c:v>830</c:v>
                </c:pt>
                <c:pt idx="3">
                  <c:v>816</c:v>
                </c:pt>
                <c:pt idx="4">
                  <c:v>824</c:v>
                </c:pt>
                <c:pt idx="5">
                  <c:v>830</c:v>
                </c:pt>
                <c:pt idx="6">
                  <c:v>834</c:v>
                </c:pt>
                <c:pt idx="7">
                  <c:v>837</c:v>
                </c:pt>
                <c:pt idx="8">
                  <c:v>842</c:v>
                </c:pt>
                <c:pt idx="9">
                  <c:v>844</c:v>
                </c:pt>
                <c:pt idx="10">
                  <c:v>842</c:v>
                </c:pt>
                <c:pt idx="11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3A-B0FF-CD43921DEA31}"/>
            </c:ext>
          </c:extLst>
        </c:ser>
        <c:ser>
          <c:idx val="2"/>
          <c:order val="2"/>
          <c:tx>
            <c:strRef>
              <c:f>Beef!$A$62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Updating'!$KE$10:$KP$10</c:f>
              <c:numCache>
                <c:formatCode>#,##0</c:formatCode>
                <c:ptCount val="12"/>
                <c:pt idx="0" formatCode="0">
                  <c:v>846</c:v>
                </c:pt>
                <c:pt idx="1">
                  <c:v>839</c:v>
                </c:pt>
                <c:pt idx="2" formatCode="0">
                  <c:v>830</c:v>
                </c:pt>
                <c:pt idx="3" formatCode="0">
                  <c:v>828</c:v>
                </c:pt>
                <c:pt idx="4" formatCode="0">
                  <c:v>823</c:v>
                </c:pt>
                <c:pt idx="5" formatCode="0">
                  <c:v>816</c:v>
                </c:pt>
                <c:pt idx="6" formatCode="0">
                  <c:v>818</c:v>
                </c:pt>
                <c:pt idx="7" formatCode="0">
                  <c:v>822</c:v>
                </c:pt>
                <c:pt idx="8" formatCode="0">
                  <c:v>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3A-B0FF-CD43921D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95736"/>
        <c:axId val="433196128"/>
      </c:lineChart>
      <c:catAx>
        <c:axId val="4331957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196128"/>
        <c:scaling>
          <c:orientation val="minMax"/>
          <c:min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412587871446139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573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 Direct Steer Price</a:t>
            </a:r>
          </a:p>
        </c:rich>
      </c:tx>
      <c:layout>
        <c:manualLayout>
          <c:xMode val="edge"/>
          <c:yMode val="edge"/>
          <c:x val="0.34859534987887181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Beef!$A$108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Beef!$B$108:$M$108</c:f>
              <c:numCache>
                <c:formatCode>#,##0.00</c:formatCode>
                <c:ptCount val="12"/>
                <c:pt idx="0">
                  <c:v>133.166</c:v>
                </c:pt>
                <c:pt idx="1">
                  <c:v>133.71199999999999</c:v>
                </c:pt>
                <c:pt idx="2">
                  <c:v>136.12799999999999</c:v>
                </c:pt>
                <c:pt idx="3">
                  <c:v>134.12199999999999</c:v>
                </c:pt>
                <c:pt idx="4">
                  <c:v>132.64999999999998</c:v>
                </c:pt>
                <c:pt idx="5">
                  <c:v>125.47200000000001</c:v>
                </c:pt>
                <c:pt idx="6">
                  <c:v>121.94599999999998</c:v>
                </c:pt>
                <c:pt idx="7">
                  <c:v>120.018</c:v>
                </c:pt>
                <c:pt idx="8">
                  <c:v>112.84400000000001</c:v>
                </c:pt>
                <c:pt idx="9">
                  <c:v>113.87399999999998</c:v>
                </c:pt>
                <c:pt idx="10">
                  <c:v>117.372</c:v>
                </c:pt>
                <c:pt idx="11">
                  <c:v>120.10200000000002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A-40C1-AB8C-F532CEC6539D}"/>
            </c:ext>
          </c:extLst>
        </c:ser>
        <c:ser>
          <c:idx val="1"/>
          <c:order val="1"/>
          <c:tx>
            <c:strRef>
              <c:f>Beef!$A$110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Beef!$B$110:$M$110</c:f>
              <c:numCache>
                <c:formatCode>0.00</c:formatCode>
                <c:ptCount val="12"/>
                <c:pt idx="0">
                  <c:v>123.86</c:v>
                </c:pt>
                <c:pt idx="1">
                  <c:v>117.31</c:v>
                </c:pt>
                <c:pt idx="2" formatCode="General">
                  <c:v>111.06</c:v>
                </c:pt>
                <c:pt idx="3" formatCode="General">
                  <c:v>105.18</c:v>
                </c:pt>
                <c:pt idx="4">
                  <c:v>103.14</c:v>
                </c:pt>
                <c:pt idx="5">
                  <c:v>99.98</c:v>
                </c:pt>
                <c:pt idx="6">
                  <c:v>97.72</c:v>
                </c:pt>
                <c:pt idx="7">
                  <c:v>105.51</c:v>
                </c:pt>
                <c:pt idx="8">
                  <c:v>103.28</c:v>
                </c:pt>
                <c:pt idx="9">
                  <c:v>106.36</c:v>
                </c:pt>
                <c:pt idx="10">
                  <c:v>109.39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0C1-AB8C-F532CEC6539D}"/>
            </c:ext>
          </c:extLst>
        </c:ser>
        <c:ser>
          <c:idx val="2"/>
          <c:order val="2"/>
          <c:tx>
            <c:strRef>
              <c:f>Beef!$A$111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Updating'!$KE$14:$KP$14</c:f>
              <c:numCache>
                <c:formatCode>0.00</c:formatCode>
                <c:ptCount val="12"/>
                <c:pt idx="0">
                  <c:v>109.84</c:v>
                </c:pt>
                <c:pt idx="1">
                  <c:v>114</c:v>
                </c:pt>
                <c:pt idx="2">
                  <c:v>114.71</c:v>
                </c:pt>
                <c:pt idx="3">
                  <c:v>121.67</c:v>
                </c:pt>
                <c:pt idx="4">
                  <c:v>118</c:v>
                </c:pt>
                <c:pt idx="5">
                  <c:v>121.98</c:v>
                </c:pt>
                <c:pt idx="6">
                  <c:v>123.03</c:v>
                </c:pt>
                <c:pt idx="7">
                  <c:v>124.31</c:v>
                </c:pt>
                <c:pt idx="8">
                  <c:v>124</c:v>
                </c:pt>
                <c:pt idx="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0C1-AB8C-F532CEC6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96912"/>
        <c:axId val="433197304"/>
      </c:lineChart>
      <c:catAx>
        <c:axId val="433196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197304"/>
        <c:scaling>
          <c:orientation val="minMax"/>
          <c:min val="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69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OK City Feeder Steer Price</a:t>
            </a:r>
          </a:p>
        </c:rich>
      </c:tx>
      <c:layout>
        <c:manualLayout>
          <c:xMode val="edge"/>
          <c:yMode val="edge"/>
          <c:x val="0.30905320627845556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Beef!$A$157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Beef!$B$157:$M$157</c:f>
              <c:numCache>
                <c:formatCode>#,##0.00</c:formatCode>
                <c:ptCount val="12"/>
                <c:pt idx="0">
                  <c:v>175.40600000000001</c:v>
                </c:pt>
                <c:pt idx="1">
                  <c:v>177.11600000000001</c:v>
                </c:pt>
                <c:pt idx="2">
                  <c:v>181.374</c:v>
                </c:pt>
                <c:pt idx="3">
                  <c:v>182.98600000000002</c:v>
                </c:pt>
                <c:pt idx="4">
                  <c:v>180.02399999999997</c:v>
                </c:pt>
                <c:pt idx="5">
                  <c:v>175.86600000000001</c:v>
                </c:pt>
                <c:pt idx="6">
                  <c:v>172.12200000000001</c:v>
                </c:pt>
                <c:pt idx="7">
                  <c:v>169.56341463414634</c:v>
                </c:pt>
                <c:pt idx="8">
                  <c:v>161.40668245125349</c:v>
                </c:pt>
                <c:pt idx="9">
                  <c:v>155.86163313609467</c:v>
                </c:pt>
                <c:pt idx="10">
                  <c:v>154.81788681948424</c:v>
                </c:pt>
                <c:pt idx="11">
                  <c:v>150.16000000000003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9-461F-BDF3-820ADD00CC99}"/>
            </c:ext>
          </c:extLst>
        </c:ser>
        <c:ser>
          <c:idx val="1"/>
          <c:order val="1"/>
          <c:tx>
            <c:strRef>
              <c:f>Beef!$A$159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Beef!$B$159:$M$159</c:f>
              <c:numCache>
                <c:formatCode>0.00</c:formatCode>
                <c:ptCount val="12"/>
                <c:pt idx="0">
                  <c:v>150.94999999999999</c:v>
                </c:pt>
                <c:pt idx="1">
                  <c:v>156.51</c:v>
                </c:pt>
                <c:pt idx="2">
                  <c:v>147.47</c:v>
                </c:pt>
                <c:pt idx="3">
                  <c:v>141.01</c:v>
                </c:pt>
                <c:pt idx="4">
                  <c:v>143.71</c:v>
                </c:pt>
                <c:pt idx="5">
                  <c:v>144.82</c:v>
                </c:pt>
                <c:pt idx="6">
                  <c:v>150.13</c:v>
                </c:pt>
                <c:pt idx="7">
                  <c:v>149.58000000000001</c:v>
                </c:pt>
                <c:pt idx="8">
                  <c:v>142.99</c:v>
                </c:pt>
                <c:pt idx="9">
                  <c:v>138.27000000000001</c:v>
                </c:pt>
                <c:pt idx="10">
                  <c:v>140.47999999999999</c:v>
                </c:pt>
                <c:pt idx="11">
                  <c:v>143.97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9-461F-BDF3-820ADD00CC99}"/>
            </c:ext>
          </c:extLst>
        </c:ser>
        <c:ser>
          <c:idx val="2"/>
          <c:order val="2"/>
          <c:tx>
            <c:strRef>
              <c:f>Beef!$A$160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Updating'!$KE$15:$KP$15</c:f>
              <c:numCache>
                <c:formatCode>0.00</c:formatCode>
                <c:ptCount val="12"/>
                <c:pt idx="0">
                  <c:v>148.5</c:v>
                </c:pt>
                <c:pt idx="1">
                  <c:v>147.81</c:v>
                </c:pt>
                <c:pt idx="2">
                  <c:v>154.19</c:v>
                </c:pt>
                <c:pt idx="3">
                  <c:v>157.27000000000001</c:v>
                </c:pt>
                <c:pt idx="4">
                  <c:v>151.09</c:v>
                </c:pt>
                <c:pt idx="5">
                  <c:v>160.04</c:v>
                </c:pt>
                <c:pt idx="6">
                  <c:v>168.7</c:v>
                </c:pt>
                <c:pt idx="7">
                  <c:v>165.69</c:v>
                </c:pt>
                <c:pt idx="8">
                  <c:v>154.47999999999999</c:v>
                </c:pt>
                <c:pt idx="9">
                  <c:v>155.25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9-461F-BDF3-820ADD00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198088"/>
        <c:axId val="409327440"/>
      </c:lineChart>
      <c:catAx>
        <c:axId val="433198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9327440"/>
        <c:scaling>
          <c:orientation val="minMax"/>
          <c:max val="185"/>
          <c:min val="1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31980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Sioux Falls Utility Boning Cow Price</a:t>
            </a:r>
          </a:p>
        </c:rich>
      </c:tx>
      <c:layout>
        <c:manualLayout>
          <c:xMode val="edge"/>
          <c:yMode val="edge"/>
          <c:x val="0.2497399908778311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Beef!$A$206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Beef!$B$206:$M$206</c:f>
              <c:numCache>
                <c:formatCode>#,##0.00</c:formatCode>
                <c:ptCount val="12"/>
                <c:pt idx="0">
                  <c:v>71.622</c:v>
                </c:pt>
                <c:pt idx="1">
                  <c:v>73.099999999999994</c:v>
                </c:pt>
                <c:pt idx="2">
                  <c:v>75.337999999999994</c:v>
                </c:pt>
                <c:pt idx="3">
                  <c:v>75.986000000000004</c:v>
                </c:pt>
                <c:pt idx="4">
                  <c:v>77.635999999999996</c:v>
                </c:pt>
                <c:pt idx="5">
                  <c:v>78.188000000000002</c:v>
                </c:pt>
                <c:pt idx="6">
                  <c:v>76.623999999999995</c:v>
                </c:pt>
                <c:pt idx="7">
                  <c:v>77.060000000000016</c:v>
                </c:pt>
                <c:pt idx="8">
                  <c:v>70.641999999999996</c:v>
                </c:pt>
                <c:pt idx="9">
                  <c:v>65.62</c:v>
                </c:pt>
                <c:pt idx="10">
                  <c:v>59.644000000000005</c:v>
                </c:pt>
                <c:pt idx="11">
                  <c:v>58.025999999999996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5-49E0-AF40-DE80839C3C85}"/>
            </c:ext>
          </c:extLst>
        </c:ser>
        <c:ser>
          <c:idx val="1"/>
          <c:order val="1"/>
          <c:tx>
            <c:strRef>
              <c:f>Beef!$A$208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Beef!$B$208:$M$208</c:f>
              <c:numCache>
                <c:formatCode>0.00</c:formatCode>
                <c:ptCount val="12"/>
                <c:pt idx="0">
                  <c:v>54.36</c:v>
                </c:pt>
                <c:pt idx="1">
                  <c:v>55.89</c:v>
                </c:pt>
                <c:pt idx="2">
                  <c:v>59.14</c:v>
                </c:pt>
                <c:pt idx="3">
                  <c:v>52.24</c:v>
                </c:pt>
                <c:pt idx="4">
                  <c:v>56.34</c:v>
                </c:pt>
                <c:pt idx="5">
                  <c:v>62.73</c:v>
                </c:pt>
                <c:pt idx="6">
                  <c:v>69.06</c:v>
                </c:pt>
                <c:pt idx="7">
                  <c:v>66.03</c:v>
                </c:pt>
                <c:pt idx="8">
                  <c:v>63.02</c:v>
                </c:pt>
                <c:pt idx="9">
                  <c:v>56.8</c:v>
                </c:pt>
                <c:pt idx="10">
                  <c:v>52.77</c:v>
                </c:pt>
                <c:pt idx="11">
                  <c:v>54.76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5-49E0-AF40-DE80839C3C85}"/>
            </c:ext>
          </c:extLst>
        </c:ser>
        <c:ser>
          <c:idx val="2"/>
          <c:order val="2"/>
          <c:tx>
            <c:strRef>
              <c:f>Beef!$A$209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Updating'!$KE$16:$KP$16</c:f>
              <c:numCache>
                <c:formatCode>0.00</c:formatCode>
                <c:ptCount val="12"/>
                <c:pt idx="0">
                  <c:v>54.76</c:v>
                </c:pt>
                <c:pt idx="1">
                  <c:v>62.73</c:v>
                </c:pt>
                <c:pt idx="2">
                  <c:v>61.03</c:v>
                </c:pt>
                <c:pt idx="3">
                  <c:v>66.319999999999993</c:v>
                </c:pt>
                <c:pt idx="4">
                  <c:v>64.05</c:v>
                </c:pt>
                <c:pt idx="5">
                  <c:v>65.459999999999994</c:v>
                </c:pt>
                <c:pt idx="6">
                  <c:v>65.75</c:v>
                </c:pt>
                <c:pt idx="7">
                  <c:v>66.709999999999994</c:v>
                </c:pt>
                <c:pt idx="8">
                  <c:v>65.88</c:v>
                </c:pt>
                <c:pt idx="9">
                  <c:v>61.879999999999995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5-49E0-AF40-DE80839C3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28224"/>
        <c:axId val="409328616"/>
      </c:lineChart>
      <c:catAx>
        <c:axId val="409328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8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9328616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822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- Choice Retail Price</a:t>
            </a:r>
          </a:p>
        </c:rich>
      </c:tx>
      <c:layout>
        <c:manualLayout>
          <c:xMode val="edge"/>
          <c:yMode val="edge"/>
          <c:x val="0.319459033541723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Beef!$A$255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Beef!$B$255:$M$255</c:f>
              <c:numCache>
                <c:formatCode>0.0</c:formatCode>
                <c:ptCount val="12"/>
                <c:pt idx="0">
                  <c:v>591.7495885497608</c:v>
                </c:pt>
                <c:pt idx="1">
                  <c:v>596.47964905772074</c:v>
                </c:pt>
                <c:pt idx="2">
                  <c:v>607.48457286037751</c:v>
                </c:pt>
                <c:pt idx="3">
                  <c:v>612.03545937497347</c:v>
                </c:pt>
                <c:pt idx="4">
                  <c:v>615.40894812073725</c:v>
                </c:pt>
                <c:pt idx="5">
                  <c:v>618.76857177867203</c:v>
                </c:pt>
                <c:pt idx="6">
                  <c:v>614.44349956820554</c:v>
                </c:pt>
                <c:pt idx="7">
                  <c:v>607.39283970784015</c:v>
                </c:pt>
                <c:pt idx="8">
                  <c:v>596.41688918696093</c:v>
                </c:pt>
                <c:pt idx="9">
                  <c:v>589.08661228670746</c:v>
                </c:pt>
                <c:pt idx="10">
                  <c:v>595.12582399673829</c:v>
                </c:pt>
                <c:pt idx="11">
                  <c:v>586.38362622892691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5-4B04-9E91-1B3DA426BB71}"/>
            </c:ext>
          </c:extLst>
        </c:ser>
        <c:ser>
          <c:idx val="1"/>
          <c:order val="1"/>
          <c:tx>
            <c:strRef>
              <c:f>Beef!$A$257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Beef!$B$257:$M$257</c:f>
              <c:numCache>
                <c:formatCode>0.0</c:formatCode>
                <c:ptCount val="12"/>
                <c:pt idx="0">
                  <c:v>605.9</c:v>
                </c:pt>
                <c:pt idx="1">
                  <c:v>604.46175334505165</c:v>
                </c:pt>
                <c:pt idx="2">
                  <c:v>604.60740258287444</c:v>
                </c:pt>
                <c:pt idx="3">
                  <c:v>644.36291885949254</c:v>
                </c:pt>
                <c:pt idx="4">
                  <c:v>758.51191948865187</c:v>
                </c:pt>
                <c:pt idx="5">
                  <c:v>755.77081031278908</c:v>
                </c:pt>
                <c:pt idx="6">
                  <c:v>683.83628920036676</c:v>
                </c:pt>
                <c:pt idx="7">
                  <c:v>649.20004806612087</c:v>
                </c:pt>
                <c:pt idx="8">
                  <c:v>637.09846387213372</c:v>
                </c:pt>
                <c:pt idx="9">
                  <c:v>635.36158712682698</c:v>
                </c:pt>
                <c:pt idx="10">
                  <c:v>634.06509005376233</c:v>
                </c:pt>
                <c:pt idx="11">
                  <c:v>629.29221786872597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5-4B04-9E91-1B3DA426BB71}"/>
            </c:ext>
          </c:extLst>
        </c:ser>
        <c:ser>
          <c:idx val="2"/>
          <c:order val="2"/>
          <c:tx>
            <c:strRef>
              <c:f>Beef!$A$258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Updating'!$KE$28:$KP$28</c:f>
              <c:numCache>
                <c:formatCode>0.0</c:formatCode>
                <c:ptCount val="12"/>
                <c:pt idx="0">
                  <c:v>640.73179507541261</c:v>
                </c:pt>
                <c:pt idx="1">
                  <c:v>641.44857632699245</c:v>
                </c:pt>
                <c:pt idx="2">
                  <c:v>648.21296581322792</c:v>
                </c:pt>
                <c:pt idx="3">
                  <c:v>675.54889545979984</c:v>
                </c:pt>
                <c:pt idx="4">
                  <c:v>696.22069821453579</c:v>
                </c:pt>
                <c:pt idx="5">
                  <c:v>746.52204042687401</c:v>
                </c:pt>
                <c:pt idx="6">
                  <c:v>752.92413556496911</c:v>
                </c:pt>
                <c:pt idx="7">
                  <c:v>763.85068009526583</c:v>
                </c:pt>
                <c:pt idx="8">
                  <c:v>787.06324838736066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5-4B04-9E91-1B3DA426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29400"/>
        <c:axId val="409329792"/>
      </c:lineChart>
      <c:catAx>
        <c:axId val="409329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9329792"/>
        <c:scaling>
          <c:orientation val="minMax"/>
          <c:min val="5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Pound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8182277040544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29400"/>
        <c:crosses val="autoZero"/>
        <c:crossBetween val="midCat"/>
        <c:maj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 Updating'!$CU$124:$IK$124</c:f>
              <c:numCache>
                <c:formatCode>0.0%</c:formatCode>
                <c:ptCount val="147"/>
                <c:pt idx="0">
                  <c:v>3.9906787066705585E-2</c:v>
                </c:pt>
                <c:pt idx="1">
                  <c:v>-4.7091782283884553E-2</c:v>
                </c:pt>
                <c:pt idx="2">
                  <c:v>-4.1216750065841357E-2</c:v>
                </c:pt>
                <c:pt idx="3">
                  <c:v>-4.1753926701570854E-2</c:v>
                </c:pt>
                <c:pt idx="4">
                  <c:v>-8.8006034699522284E-2</c:v>
                </c:pt>
                <c:pt idx="5">
                  <c:v>-0.11963414634146341</c:v>
                </c:pt>
                <c:pt idx="6">
                  <c:v>-0.111778404216203</c:v>
                </c:pt>
                <c:pt idx="7">
                  <c:v>-5.2889713679745376E-2</c:v>
                </c:pt>
                <c:pt idx="8">
                  <c:v>3.4822320536606499E-2</c:v>
                </c:pt>
                <c:pt idx="9">
                  <c:v>3.3435092309928027E-3</c:v>
                </c:pt>
                <c:pt idx="10">
                  <c:v>-1.6598119858989402E-2</c:v>
                </c:pt>
                <c:pt idx="11">
                  <c:v>-5.9255991765916893E-2</c:v>
                </c:pt>
                <c:pt idx="12">
                  <c:v>-0.11582633053221292</c:v>
                </c:pt>
                <c:pt idx="13">
                  <c:v>-0.11535769284614317</c:v>
                </c:pt>
                <c:pt idx="14">
                  <c:v>-0.15162752369180055</c:v>
                </c:pt>
                <c:pt idx="15">
                  <c:v>-0.19532850703455806</c:v>
                </c:pt>
                <c:pt idx="16">
                  <c:v>-0.17879790460435629</c:v>
                </c:pt>
                <c:pt idx="17">
                  <c:v>-0.10735558941681678</c:v>
                </c:pt>
                <c:pt idx="18">
                  <c:v>-7.4099627432040904E-2</c:v>
                </c:pt>
                <c:pt idx="19">
                  <c:v>-4.4646606018194479E-2</c:v>
                </c:pt>
                <c:pt idx="20">
                  <c:v>-5.971590125499926E-2</c:v>
                </c:pt>
                <c:pt idx="21">
                  <c:v>-5.5925818603303368E-2</c:v>
                </c:pt>
                <c:pt idx="22">
                  <c:v>-1.5235250186706462E-2</c:v>
                </c:pt>
                <c:pt idx="23">
                  <c:v>3.9074710847139871E-2</c:v>
                </c:pt>
                <c:pt idx="24">
                  <c:v>0.11563440519562818</c:v>
                </c:pt>
                <c:pt idx="25">
                  <c:v>0.20098116790631426</c:v>
                </c:pt>
                <c:pt idx="26">
                  <c:v>0.27343370568236991</c:v>
                </c:pt>
                <c:pt idx="27">
                  <c:v>0.3347479205567816</c:v>
                </c:pt>
                <c:pt idx="28">
                  <c:v>0.35974483800570756</c:v>
                </c:pt>
                <c:pt idx="29">
                  <c:v>0.26225946617008078</c:v>
                </c:pt>
                <c:pt idx="30">
                  <c:v>0.20238450074515679</c:v>
                </c:pt>
                <c:pt idx="31">
                  <c:v>0.15470260767653077</c:v>
                </c:pt>
                <c:pt idx="32">
                  <c:v>0.1468172484599588</c:v>
                </c:pt>
                <c:pt idx="33">
                  <c:v>8.3486801718845927E-2</c:v>
                </c:pt>
                <c:pt idx="34">
                  <c:v>8.8123767632337202E-2</c:v>
                </c:pt>
                <c:pt idx="35">
                  <c:v>6.8892900120336886E-2</c:v>
                </c:pt>
                <c:pt idx="36">
                  <c:v>7.7807752378247663E-2</c:v>
                </c:pt>
                <c:pt idx="37">
                  <c:v>3.8213203320595746E-2</c:v>
                </c:pt>
                <c:pt idx="38">
                  <c:v>1.0806000508517766E-2</c:v>
                </c:pt>
                <c:pt idx="39">
                  <c:v>-1.0047055831107654E-2</c:v>
                </c:pt>
                <c:pt idx="40">
                  <c:v>7.1604938271605523E-3</c:v>
                </c:pt>
                <c:pt idx="41">
                  <c:v>1.4015244652077596E-2</c:v>
                </c:pt>
                <c:pt idx="42">
                  <c:v>4.8587010411502041E-2</c:v>
                </c:pt>
                <c:pt idx="43">
                  <c:v>6.597310327328243E-3</c:v>
                </c:pt>
                <c:pt idx="44">
                  <c:v>-2.6857654431512445E-3</c:v>
                </c:pt>
                <c:pt idx="45">
                  <c:v>9.985835694051004E-2</c:v>
                </c:pt>
                <c:pt idx="46">
                  <c:v>9.4368553108447273E-2</c:v>
                </c:pt>
                <c:pt idx="47">
                  <c:v>0.15409513087531668</c:v>
                </c:pt>
                <c:pt idx="48">
                  <c:v>7.8909234619944701E-2</c:v>
                </c:pt>
                <c:pt idx="49">
                  <c:v>1.7514913060032944E-2</c:v>
                </c:pt>
                <c:pt idx="50">
                  <c:v>-3.1442585838259318E-2</c:v>
                </c:pt>
                <c:pt idx="51">
                  <c:v>-1.8627954779034006E-2</c:v>
                </c:pt>
                <c:pt idx="52">
                  <c:v>1.6915910762441699E-2</c:v>
                </c:pt>
                <c:pt idx="53">
                  <c:v>4.5344325897187066E-2</c:v>
                </c:pt>
                <c:pt idx="54">
                  <c:v>-1.9503546099290725E-2</c:v>
                </c:pt>
                <c:pt idx="55">
                  <c:v>-6.1003277035543313E-2</c:v>
                </c:pt>
                <c:pt idx="56">
                  <c:v>-6.6299051038727908E-2</c:v>
                </c:pt>
                <c:pt idx="57">
                  <c:v>-8.5640695428203517E-2</c:v>
                </c:pt>
                <c:pt idx="58">
                  <c:v>-8.5976308750477681E-2</c:v>
                </c:pt>
                <c:pt idx="59">
                  <c:v>-0.10303621509572003</c:v>
                </c:pt>
                <c:pt idx="60">
                  <c:v>-4.029304029304237E-3</c:v>
                </c:pt>
                <c:pt idx="61">
                  <c:v>1.1226144443058361E-2</c:v>
                </c:pt>
                <c:pt idx="62">
                  <c:v>9.0767432800934911E-2</c:v>
                </c:pt>
                <c:pt idx="63">
                  <c:v>7.5009818039010412E-2</c:v>
                </c:pt>
                <c:pt idx="64">
                  <c:v>4.0863066538090687E-2</c:v>
                </c:pt>
                <c:pt idx="65">
                  <c:v>4.755277197865837E-3</c:v>
                </c:pt>
                <c:pt idx="66">
                  <c:v>3.8215792646172364E-2</c:v>
                </c:pt>
                <c:pt idx="67">
                  <c:v>0.1174496644295302</c:v>
                </c:pt>
                <c:pt idx="68">
                  <c:v>0.15423705534954002</c:v>
                </c:pt>
                <c:pt idx="69">
                  <c:v>0.13267605633802826</c:v>
                </c:pt>
                <c:pt idx="70">
                  <c:v>0.13043478260869557</c:v>
                </c:pt>
                <c:pt idx="71">
                  <c:v>6.5524741707449596E-2</c:v>
                </c:pt>
                <c:pt idx="72">
                  <c:v>-6.4852274120387299E-2</c:v>
                </c:pt>
                <c:pt idx="73">
                  <c:v>-6.9569507832736965E-2</c:v>
                </c:pt>
                <c:pt idx="74">
                  <c:v>-2.416666666666667E-2</c:v>
                </c:pt>
                <c:pt idx="75">
                  <c:v>0</c:v>
                </c:pt>
                <c:pt idx="76">
                  <c:v>-3.4394904458598718E-2</c:v>
                </c:pt>
                <c:pt idx="77">
                  <c:v>-4.836661664550379E-2</c:v>
                </c:pt>
                <c:pt idx="78">
                  <c:v>-7.1411983279145441E-2</c:v>
                </c:pt>
                <c:pt idx="79">
                  <c:v>-2.8348348348348318E-2</c:v>
                </c:pt>
                <c:pt idx="80">
                  <c:v>-0.10257020466444555</c:v>
                </c:pt>
                <c:pt idx="81">
                  <c:v>-8.3436955981099348E-2</c:v>
                </c:pt>
                <c:pt idx="82">
                  <c:v>-5.7445759368836447E-2</c:v>
                </c:pt>
                <c:pt idx="83">
                  <c:v>2.4240877774942771E-2</c:v>
                </c:pt>
                <c:pt idx="84">
                  <c:v>7.1840587309910831E-2</c:v>
                </c:pt>
                <c:pt idx="85">
                  <c:v>0.14795174333819427</c:v>
                </c:pt>
                <c:pt idx="86">
                  <c:v>0.13736732951079667</c:v>
                </c:pt>
                <c:pt idx="87">
                  <c:v>3.5192401363857817E-2</c:v>
                </c:pt>
                <c:pt idx="88">
                  <c:v>4.6533940993044087E-2</c:v>
                </c:pt>
                <c:pt idx="89">
                  <c:v>3.6026200873362502E-2</c:v>
                </c:pt>
                <c:pt idx="90">
                  <c:v>3.3137426534950665E-2</c:v>
                </c:pt>
                <c:pt idx="91">
                  <c:v>2.472493509704532E-2</c:v>
                </c:pt>
                <c:pt idx="92">
                  <c:v>9.6260938743039093E-2</c:v>
                </c:pt>
                <c:pt idx="93">
                  <c:v>0.15425315425315422</c:v>
                </c:pt>
                <c:pt idx="94">
                  <c:v>0.24797279623332469</c:v>
                </c:pt>
                <c:pt idx="95">
                  <c:v>0.21611858495266567</c:v>
                </c:pt>
                <c:pt idx="96">
                  <c:v>0.24119373776908026</c:v>
                </c:pt>
                <c:pt idx="97">
                  <c:v>0.17565538745813591</c:v>
                </c:pt>
                <c:pt idx="98">
                  <c:v>0.150595301941435</c:v>
                </c:pt>
                <c:pt idx="99">
                  <c:v>0.25985178214327709</c:v>
                </c:pt>
                <c:pt idx="100">
                  <c:v>0.26518450607380251</c:v>
                </c:pt>
                <c:pt idx="101">
                  <c:v>0.26776724036998023</c:v>
                </c:pt>
                <c:pt idx="102">
                  <c:v>0.19874122488501578</c:v>
                </c:pt>
                <c:pt idx="103">
                  <c:v>9.9288213294727923E-2</c:v>
                </c:pt>
                <c:pt idx="104">
                  <c:v>0.10679729075955491</c:v>
                </c:pt>
                <c:pt idx="105">
                  <c:v>5.8062999529854276E-2</c:v>
                </c:pt>
                <c:pt idx="106">
                  <c:v>-1.7815971494445693E-2</c:v>
                </c:pt>
                <c:pt idx="107">
                  <c:v>-3.1035542353784695E-2</c:v>
                </c:pt>
                <c:pt idx="108">
                  <c:v>-4.956641702798581E-2</c:v>
                </c:pt>
                <c:pt idx="109">
                  <c:v>-9.1846758349705238E-2</c:v>
                </c:pt>
                <c:pt idx="110">
                  <c:v>-9.4154936142443191E-3</c:v>
                </c:pt>
                <c:pt idx="111">
                  <c:v>2.8104575163398815E-2</c:v>
                </c:pt>
                <c:pt idx="112">
                  <c:v>6.5126811594202971E-2</c:v>
                </c:pt>
                <c:pt idx="113">
                  <c:v>4.7284817140746283E-2</c:v>
                </c:pt>
                <c:pt idx="114">
                  <c:v>8.1987075928917408E-2</c:v>
                </c:pt>
                <c:pt idx="115">
                  <c:v>9.4051799824407256E-2</c:v>
                </c:pt>
                <c:pt idx="116">
                  <c:v>0.16981750628346615</c:v>
                </c:pt>
                <c:pt idx="117">
                  <c:v>0.18506998444790068</c:v>
                </c:pt>
                <c:pt idx="118">
                  <c:v>0.10627400768245843</c:v>
                </c:pt>
                <c:pt idx="119">
                  <c:v>3.66807610993658E-2</c:v>
                </c:pt>
                <c:pt idx="120">
                  <c:v>3.286677034733021E-2</c:v>
                </c:pt>
                <c:pt idx="121">
                  <c:v>1.1898323418064738E-3</c:v>
                </c:pt>
                <c:pt idx="122">
                  <c:v>-6.9452286843591282E-2</c:v>
                </c:pt>
                <c:pt idx="123">
                  <c:v>-4.8315321042593729E-2</c:v>
                </c:pt>
                <c:pt idx="124">
                  <c:v>-9.2524874564163695E-2</c:v>
                </c:pt>
                <c:pt idx="125">
                  <c:v>-0.10784832451499116</c:v>
                </c:pt>
                <c:pt idx="126">
                  <c:v>-0.150709219858156</c:v>
                </c:pt>
                <c:pt idx="127">
                  <c:v>-0.17133112649212556</c:v>
                </c:pt>
                <c:pt idx="128">
                  <c:v>-0.27697337692666968</c:v>
                </c:pt>
                <c:pt idx="129">
                  <c:v>-0.30549306336707915</c:v>
                </c:pt>
                <c:pt idx="130">
                  <c:v>-0.27305169753086422</c:v>
                </c:pt>
                <c:pt idx="131">
                  <c:v>-0.16335270724992346</c:v>
                </c:pt>
                <c:pt idx="132">
                  <c:v>-0.11764705882352944</c:v>
                </c:pt>
                <c:pt idx="133">
                  <c:v>-0.11927398444252379</c:v>
                </c:pt>
                <c:pt idx="134">
                  <c:v>-0.14583333333333337</c:v>
                </c:pt>
                <c:pt idx="135">
                  <c:v>-0.15631262525050105</c:v>
                </c:pt>
                <c:pt idx="136">
                  <c:v>-0.12173179645768906</c:v>
                </c:pt>
                <c:pt idx="137">
                  <c:v>-4.1909657012948465E-2</c:v>
                </c:pt>
                <c:pt idx="138">
                  <c:v>-2.6260850455993801E-2</c:v>
                </c:pt>
                <c:pt idx="139">
                  <c:v>-3.5138482023967965E-2</c:v>
                </c:pt>
                <c:pt idx="140">
                  <c:v>-9.302325581395321E-3</c:v>
                </c:pt>
                <c:pt idx="141">
                  <c:v>-4.5350249696315292E-2</c:v>
                </c:pt>
                <c:pt idx="142">
                  <c:v>5.1877404802971983E-2</c:v>
                </c:pt>
                <c:pt idx="143">
                  <c:v>2.4253503960999456E-2</c:v>
                </c:pt>
                <c:pt idx="144">
                  <c:v>-2.6393629124004669E-2</c:v>
                </c:pt>
                <c:pt idx="145">
                  <c:v>4.3547595682041251E-2</c:v>
                </c:pt>
                <c:pt idx="146">
                  <c:v>0.1187544399715843</c:v>
                </c:pt>
              </c:numCache>
            </c:numRef>
          </c:xVal>
          <c:yVal>
            <c:numRef>
              <c:f>'For Updating'!$CU$125:$IK$125</c:f>
              <c:numCache>
                <c:formatCode>0.0%</c:formatCode>
                <c:ptCount val="147"/>
                <c:pt idx="0">
                  <c:v>-3.0201548377385423E-3</c:v>
                </c:pt>
                <c:pt idx="1">
                  <c:v>6.9226062463817684E-2</c:v>
                </c:pt>
                <c:pt idx="2">
                  <c:v>2.9510583414073865E-2</c:v>
                </c:pt>
                <c:pt idx="3">
                  <c:v>4.2972147999051913E-3</c:v>
                </c:pt>
                <c:pt idx="4">
                  <c:v>-1.5603415030425172E-3</c:v>
                </c:pt>
                <c:pt idx="5">
                  <c:v>3.1755812942161787E-2</c:v>
                </c:pt>
                <c:pt idx="6">
                  <c:v>1.8111378208180096E-2</c:v>
                </c:pt>
                <c:pt idx="7">
                  <c:v>-4.2022273833760115E-2</c:v>
                </c:pt>
                <c:pt idx="8">
                  <c:v>3.6053332138040073E-2</c:v>
                </c:pt>
                <c:pt idx="9">
                  <c:v>9.7798956023591455E-2</c:v>
                </c:pt>
                <c:pt idx="10">
                  <c:v>0.23523131683541698</c:v>
                </c:pt>
                <c:pt idx="11">
                  <c:v>0.11102855026551528</c:v>
                </c:pt>
                <c:pt idx="12">
                  <c:v>7.0812523152339324E-2</c:v>
                </c:pt>
                <c:pt idx="13">
                  <c:v>6.71265470095328E-3</c:v>
                </c:pt>
                <c:pt idx="14">
                  <c:v>-1.2760427601327562E-2</c:v>
                </c:pt>
                <c:pt idx="15">
                  <c:v>2.4622292647961341E-2</c:v>
                </c:pt>
                <c:pt idx="16">
                  <c:v>1.9143400582107173E-2</c:v>
                </c:pt>
                <c:pt idx="17">
                  <c:v>-5.3386384298739209E-3</c:v>
                </c:pt>
                <c:pt idx="18">
                  <c:v>-2.9435183257511266E-3</c:v>
                </c:pt>
                <c:pt idx="19">
                  <c:v>5.4243069086537421E-2</c:v>
                </c:pt>
                <c:pt idx="20">
                  <c:v>9.7945555291525377E-3</c:v>
                </c:pt>
                <c:pt idx="21">
                  <c:v>2.7400270951675854E-2</c:v>
                </c:pt>
                <c:pt idx="22">
                  <c:v>-5.2613355037234188E-2</c:v>
                </c:pt>
                <c:pt idx="23">
                  <c:v>-3.8526821148348378E-2</c:v>
                </c:pt>
                <c:pt idx="24">
                  <c:v>-5.3873978133805345E-2</c:v>
                </c:pt>
                <c:pt idx="25">
                  <c:v>-4.1739020944577487E-2</c:v>
                </c:pt>
                <c:pt idx="26">
                  <c:v>-5.6862764493947893E-4</c:v>
                </c:pt>
                <c:pt idx="27">
                  <c:v>-1.0254216366369695E-2</c:v>
                </c:pt>
                <c:pt idx="28">
                  <c:v>1.1221752105979865E-2</c:v>
                </c:pt>
                <c:pt idx="29">
                  <c:v>-1.3000756729590113E-2</c:v>
                </c:pt>
                <c:pt idx="30">
                  <c:v>2.7907898726500235E-2</c:v>
                </c:pt>
                <c:pt idx="31">
                  <c:v>-2.9051343312556877E-2</c:v>
                </c:pt>
                <c:pt idx="32">
                  <c:v>-7.72356239321903E-3</c:v>
                </c:pt>
                <c:pt idx="33">
                  <c:v>-3.2224921730944045E-2</c:v>
                </c:pt>
                <c:pt idx="34">
                  <c:v>2.3951519094087548E-2</c:v>
                </c:pt>
                <c:pt idx="35">
                  <c:v>7.1380042005555255E-2</c:v>
                </c:pt>
                <c:pt idx="36">
                  <c:v>5.8763499114037332E-2</c:v>
                </c:pt>
                <c:pt idx="37">
                  <c:v>2.8272631818620164E-2</c:v>
                </c:pt>
                <c:pt idx="38">
                  <c:v>3.6641760611673457E-2</c:v>
                </c:pt>
                <c:pt idx="39">
                  <c:v>3.270392883557216E-2</c:v>
                </c:pt>
                <c:pt idx="40">
                  <c:v>-3.3962435276655545E-2</c:v>
                </c:pt>
                <c:pt idx="41">
                  <c:v>1.6646668498691231E-2</c:v>
                </c:pt>
                <c:pt idx="42">
                  <c:v>-4.4083529251188747E-2</c:v>
                </c:pt>
                <c:pt idx="43">
                  <c:v>8.1060591220019074E-3</c:v>
                </c:pt>
                <c:pt idx="44">
                  <c:v>-4.9884024252247583E-2</c:v>
                </c:pt>
                <c:pt idx="45">
                  <c:v>-6.1602615779629666E-2</c:v>
                </c:pt>
                <c:pt idx="46">
                  <c:v>-3.9407167884565997E-2</c:v>
                </c:pt>
                <c:pt idx="47">
                  <c:v>-0.12747003182439931</c:v>
                </c:pt>
                <c:pt idx="48">
                  <c:v>-0.13590535830836115</c:v>
                </c:pt>
                <c:pt idx="49">
                  <c:v>-5.4501433579043024E-2</c:v>
                </c:pt>
                <c:pt idx="50">
                  <c:v>-6.4087234340949761E-2</c:v>
                </c:pt>
                <c:pt idx="51">
                  <c:v>-6.4340747168629919E-2</c:v>
                </c:pt>
                <c:pt idx="52">
                  <c:v>-3.8145048531930903E-2</c:v>
                </c:pt>
                <c:pt idx="53">
                  <c:v>-4.7818431564755071E-2</c:v>
                </c:pt>
                <c:pt idx="54">
                  <c:v>-1.7555034610541642E-2</c:v>
                </c:pt>
                <c:pt idx="55">
                  <c:v>1.0712422407905819E-3</c:v>
                </c:pt>
                <c:pt idx="56">
                  <c:v>-1.2848137477171395E-2</c:v>
                </c:pt>
                <c:pt idx="57">
                  <c:v>-1.4383010301653343E-2</c:v>
                </c:pt>
                <c:pt idx="58">
                  <c:v>2.6887867200414917E-2</c:v>
                </c:pt>
                <c:pt idx="59">
                  <c:v>-8.7611426878742016E-3</c:v>
                </c:pt>
                <c:pt idx="60">
                  <c:v>9.5165762138604837E-2</c:v>
                </c:pt>
                <c:pt idx="61">
                  <c:v>7.2056874276010374E-2</c:v>
                </c:pt>
                <c:pt idx="62">
                  <c:v>2.3814994758620145E-2</c:v>
                </c:pt>
                <c:pt idx="63">
                  <c:v>1.2014989894361117E-2</c:v>
                </c:pt>
                <c:pt idx="64">
                  <c:v>7.4875164429738961E-2</c:v>
                </c:pt>
                <c:pt idx="65">
                  <c:v>4.7899291070323535E-3</c:v>
                </c:pt>
                <c:pt idx="66">
                  <c:v>4.6676807385630514E-2</c:v>
                </c:pt>
                <c:pt idx="67">
                  <c:v>5.7339308508431719E-2</c:v>
                </c:pt>
                <c:pt idx="68">
                  <c:v>5.6331981740611159E-2</c:v>
                </c:pt>
                <c:pt idx="69">
                  <c:v>6.4769962596460395E-2</c:v>
                </c:pt>
                <c:pt idx="70">
                  <c:v>3.9294622797342749E-2</c:v>
                </c:pt>
                <c:pt idx="71">
                  <c:v>6.7824067509326014E-2</c:v>
                </c:pt>
                <c:pt idx="72">
                  <c:v>7.3821099802224399E-2</c:v>
                </c:pt>
                <c:pt idx="73">
                  <c:v>1.8243548402214538E-2</c:v>
                </c:pt>
                <c:pt idx="74">
                  <c:v>6.2975075883947573E-2</c:v>
                </c:pt>
                <c:pt idx="75">
                  <c:v>4.3184495662196842E-2</c:v>
                </c:pt>
                <c:pt idx="76">
                  <c:v>3.154764706142088E-2</c:v>
                </c:pt>
                <c:pt idx="77">
                  <c:v>8.5043771031624305E-2</c:v>
                </c:pt>
                <c:pt idx="78">
                  <c:v>-1.3205775733949654E-2</c:v>
                </c:pt>
                <c:pt idx="79">
                  <c:v>-6.5212971570285494E-2</c:v>
                </c:pt>
                <c:pt idx="80">
                  <c:v>-3.0875886730955426E-2</c:v>
                </c:pt>
                <c:pt idx="81">
                  <c:v>-4.1343138010328184E-2</c:v>
                </c:pt>
                <c:pt idx="82">
                  <c:v>-6.4731581313276498E-2</c:v>
                </c:pt>
                <c:pt idx="83">
                  <c:v>-6.4927277332691657E-2</c:v>
                </c:pt>
                <c:pt idx="84">
                  <c:v>-2.9794277217931708E-2</c:v>
                </c:pt>
                <c:pt idx="85">
                  <c:v>-5.7994431529257651E-2</c:v>
                </c:pt>
                <c:pt idx="86">
                  <c:v>-6.9095744001445247E-2</c:v>
                </c:pt>
                <c:pt idx="87">
                  <c:v>-3.348378203557334E-2</c:v>
                </c:pt>
                <c:pt idx="88">
                  <c:v>-4.8970527581489343E-2</c:v>
                </c:pt>
                <c:pt idx="89">
                  <c:v>-3.9938370772602871E-2</c:v>
                </c:pt>
                <c:pt idx="90">
                  <c:v>9.3572369993102367E-3</c:v>
                </c:pt>
                <c:pt idx="91">
                  <c:v>1.3010665084223882E-2</c:v>
                </c:pt>
                <c:pt idx="92">
                  <c:v>3.4806968720654252E-3</c:v>
                </c:pt>
                <c:pt idx="93">
                  <c:v>2.0707726836570961E-2</c:v>
                </c:pt>
                <c:pt idx="94">
                  <c:v>3.358217406840458E-2</c:v>
                </c:pt>
                <c:pt idx="95">
                  <c:v>3.5165846045588034E-2</c:v>
                </c:pt>
                <c:pt idx="96">
                  <c:v>1.6179701791831258E-2</c:v>
                </c:pt>
                <c:pt idx="97">
                  <c:v>3.7115116466533316E-2</c:v>
                </c:pt>
                <c:pt idx="98">
                  <c:v>3.0876788166461777E-3</c:v>
                </c:pt>
                <c:pt idx="99">
                  <c:v>3.0060525870928112E-2</c:v>
                </c:pt>
                <c:pt idx="100">
                  <c:v>-9.3258351614383672E-3</c:v>
                </c:pt>
                <c:pt idx="101">
                  <c:v>-1.2143575256391759E-2</c:v>
                </c:pt>
                <c:pt idx="102">
                  <c:v>5.0852746751643974E-3</c:v>
                </c:pt>
                <c:pt idx="103">
                  <c:v>4.1570483916094081E-2</c:v>
                </c:pt>
                <c:pt idx="104">
                  <c:v>3.0773722604654719E-2</c:v>
                </c:pt>
                <c:pt idx="105">
                  <c:v>4.2238077649212169E-2</c:v>
                </c:pt>
                <c:pt idx="106">
                  <c:v>3.1713495474698261E-2</c:v>
                </c:pt>
                <c:pt idx="107">
                  <c:v>7.2431240313735712E-2</c:v>
                </c:pt>
                <c:pt idx="108">
                  <c:v>-6.1449736484915807E-2</c:v>
                </c:pt>
                <c:pt idx="109">
                  <c:v>5.2134806884692519E-2</c:v>
                </c:pt>
                <c:pt idx="110">
                  <c:v>5.4768735401265145E-2</c:v>
                </c:pt>
                <c:pt idx="111">
                  <c:v>2.1165041070068114E-2</c:v>
                </c:pt>
                <c:pt idx="112">
                  <c:v>9.7434966036410442E-3</c:v>
                </c:pt>
                <c:pt idx="113">
                  <c:v>4.4789085875952095E-2</c:v>
                </c:pt>
                <c:pt idx="114">
                  <c:v>1.5290173454573397E-2</c:v>
                </c:pt>
                <c:pt idx="115">
                  <c:v>1.4889972398199336E-2</c:v>
                </c:pt>
                <c:pt idx="116">
                  <c:v>2.5841888549486658E-2</c:v>
                </c:pt>
                <c:pt idx="117">
                  <c:v>2.6668853988115249E-2</c:v>
                </c:pt>
                <c:pt idx="118">
                  <c:v>6.2301828175702845E-2</c:v>
                </c:pt>
                <c:pt idx="119">
                  <c:v>5.8739960485078457E-2</c:v>
                </c:pt>
                <c:pt idx="120">
                  <c:v>0.13031796440668009</c:v>
                </c:pt>
                <c:pt idx="121">
                  <c:v>3.7825389032954071E-2</c:v>
                </c:pt>
                <c:pt idx="122">
                  <c:v>7.8428696324143399E-2</c:v>
                </c:pt>
                <c:pt idx="123">
                  <c:v>5.2666289232956132E-2</c:v>
                </c:pt>
                <c:pt idx="124">
                  <c:v>8.950786388627141E-2</c:v>
                </c:pt>
                <c:pt idx="125">
                  <c:v>5.9587035976529368E-2</c:v>
                </c:pt>
                <c:pt idx="126">
                  <c:v>9.7929756225446418E-2</c:v>
                </c:pt>
                <c:pt idx="127">
                  <c:v>0.1296610881234268</c:v>
                </c:pt>
                <c:pt idx="128">
                  <c:v>0.11445034464596526</c:v>
                </c:pt>
                <c:pt idx="129">
                  <c:v>6.7177469404486656E-2</c:v>
                </c:pt>
                <c:pt idx="130">
                  <c:v>6.260211183390485E-2</c:v>
                </c:pt>
                <c:pt idx="131">
                  <c:v>2.3299432236969508E-2</c:v>
                </c:pt>
                <c:pt idx="132">
                  <c:v>3.0970272171375268E-2</c:v>
                </c:pt>
                <c:pt idx="133">
                  <c:v>3.292542547135624E-2</c:v>
                </c:pt>
                <c:pt idx="134">
                  <c:v>2.609175569944111E-2</c:v>
                </c:pt>
                <c:pt idx="135">
                  <c:v>4.1610249759777229E-2</c:v>
                </c:pt>
                <c:pt idx="136">
                  <c:v>3.6604685900128553E-2</c:v>
                </c:pt>
                <c:pt idx="137">
                  <c:v>4.1844474292190847E-2</c:v>
                </c:pt>
                <c:pt idx="138">
                  <c:v>-4.2677116623586198E-3</c:v>
                </c:pt>
                <c:pt idx="139">
                  <c:v>-4.812199993769628E-2</c:v>
                </c:pt>
                <c:pt idx="140">
                  <c:v>-4.5596414290924647E-2</c:v>
                </c:pt>
                <c:pt idx="141">
                  <c:v>1.7365526061414061E-2</c:v>
                </c:pt>
                <c:pt idx="142">
                  <c:v>5.8213084943137261E-5</c:v>
                </c:pt>
                <c:pt idx="143">
                  <c:v>-5.4909579638090511E-3</c:v>
                </c:pt>
                <c:pt idx="144">
                  <c:v>1.3734450496523554E-2</c:v>
                </c:pt>
                <c:pt idx="145">
                  <c:v>8.4693320744194667E-3</c:v>
                </c:pt>
                <c:pt idx="146">
                  <c:v>-3.4485891741674601E-3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5-4348-A278-F3281AE3B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03072"/>
        <c:axId val="409003464"/>
      </c:scatterChart>
      <c:valAx>
        <c:axId val="40900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003464"/>
        <c:crosses val="autoZero"/>
        <c:crossBetween val="midCat"/>
      </c:valAx>
      <c:valAx>
        <c:axId val="4090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09003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Imports</a:t>
            </a:r>
          </a:p>
        </c:rich>
      </c:tx>
      <c:layout>
        <c:manualLayout>
          <c:xMode val="edge"/>
          <c:yMode val="edge"/>
          <c:x val="0.4089492845652357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Beef!$A$304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Beef!$B$304:$M$304</c:f>
              <c:numCache>
                <c:formatCode>#,##0</c:formatCode>
                <c:ptCount val="12"/>
                <c:pt idx="0">
                  <c:v>262418.50815725932</c:v>
                </c:pt>
                <c:pt idx="1">
                  <c:v>224355.84685871104</c:v>
                </c:pt>
                <c:pt idx="2">
                  <c:v>278986.94278748875</c:v>
                </c:pt>
                <c:pt idx="3">
                  <c:v>275138.83368398662</c:v>
                </c:pt>
                <c:pt idx="4">
                  <c:v>284695.97166794294</c:v>
                </c:pt>
                <c:pt idx="5">
                  <c:v>294811.4043269367</c:v>
                </c:pt>
                <c:pt idx="6">
                  <c:v>284412.62493053859</c:v>
                </c:pt>
                <c:pt idx="7">
                  <c:v>278905.57816584472</c:v>
                </c:pt>
                <c:pt idx="8">
                  <c:v>243144.59662959678</c:v>
                </c:pt>
                <c:pt idx="9">
                  <c:v>236933.07142883749</c:v>
                </c:pt>
                <c:pt idx="10">
                  <c:v>214504.96986182049</c:v>
                </c:pt>
                <c:pt idx="11">
                  <c:v>207438.97997906263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A-4565-852C-CA5C709DE7B0}"/>
            </c:ext>
          </c:extLst>
        </c:ser>
        <c:ser>
          <c:idx val="1"/>
          <c:order val="1"/>
          <c:tx>
            <c:strRef>
              <c:f>Beef!$A$306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Beef!$B$306:$M$306</c:f>
              <c:numCache>
                <c:formatCode>#,##0</c:formatCode>
                <c:ptCount val="12"/>
                <c:pt idx="0">
                  <c:v>241302.77632648201</c:v>
                </c:pt>
                <c:pt idx="1">
                  <c:v>230503.662084068</c:v>
                </c:pt>
                <c:pt idx="2">
                  <c:v>301735.44398332603</c:v>
                </c:pt>
                <c:pt idx="3">
                  <c:v>270669.90526109497</c:v>
                </c:pt>
                <c:pt idx="4">
                  <c:v>268678.52063694299</c:v>
                </c:pt>
                <c:pt idx="5">
                  <c:v>308314.47308320901</c:v>
                </c:pt>
                <c:pt idx="6">
                  <c:v>376820.93728580198</c:v>
                </c:pt>
                <c:pt idx="7">
                  <c:v>350705.88471365202</c:v>
                </c:pt>
                <c:pt idx="8">
                  <c:v>300068.92701718397</c:v>
                </c:pt>
                <c:pt idx="9">
                  <c:v>250481.26724596001</c:v>
                </c:pt>
                <c:pt idx="10">
                  <c:v>232949.260539057</c:v>
                </c:pt>
                <c:pt idx="11">
                  <c:v>209377.544421678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A-4565-852C-CA5C709DE7B0}"/>
            </c:ext>
          </c:extLst>
        </c:ser>
        <c:ser>
          <c:idx val="2"/>
          <c:order val="2"/>
          <c:tx>
            <c:strRef>
              <c:f>Beef!$A$307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Updating'!$KE$35:$KP$35</c:f>
              <c:numCache>
                <c:formatCode>#,##0</c:formatCode>
                <c:ptCount val="12"/>
                <c:pt idx="0">
                  <c:v>224436.738504465</c:v>
                </c:pt>
                <c:pt idx="1">
                  <c:v>198533.40491734899</c:v>
                </c:pt>
                <c:pt idx="2">
                  <c:v>273157.89618785097</c:v>
                </c:pt>
                <c:pt idx="3">
                  <c:v>274784.19222353899</c:v>
                </c:pt>
                <c:pt idx="4">
                  <c:v>270373.60936968599</c:v>
                </c:pt>
                <c:pt idx="5">
                  <c:v>320372.50725636201</c:v>
                </c:pt>
                <c:pt idx="6">
                  <c:v>306708.02250970999</c:v>
                </c:pt>
                <c:pt idx="7">
                  <c:v>331737.315455359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A-4565-852C-CA5C709D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330576"/>
        <c:axId val="409330968"/>
      </c:lineChart>
      <c:catAx>
        <c:axId val="409330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3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9330968"/>
        <c:scaling>
          <c:orientation val="minMax"/>
          <c:min val="17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9330576"/>
        <c:crosses val="autoZero"/>
        <c:crossBetween val="midCat"/>
        <c:majorUnit val="25000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Exports</a:t>
            </a:r>
          </a:p>
        </c:rich>
      </c:tx>
      <c:layout>
        <c:manualLayout>
          <c:xMode val="edge"/>
          <c:yMode val="edge"/>
          <c:x val="0.40790870183890904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Beef!$A$353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Beef!$B$353:$M$353</c:f>
              <c:numCache>
                <c:formatCode>#,##0</c:formatCode>
                <c:ptCount val="12"/>
                <c:pt idx="0">
                  <c:v>206475.31530203827</c:v>
                </c:pt>
                <c:pt idx="1">
                  <c:v>199103.088844368</c:v>
                </c:pt>
                <c:pt idx="2">
                  <c:v>222883.22517723683</c:v>
                </c:pt>
                <c:pt idx="3">
                  <c:v>220912.45547125343</c:v>
                </c:pt>
                <c:pt idx="4">
                  <c:v>236524.47943136812</c:v>
                </c:pt>
                <c:pt idx="5">
                  <c:v>242318.60219889678</c:v>
                </c:pt>
                <c:pt idx="6">
                  <c:v>242035.1815637752</c:v>
                </c:pt>
                <c:pt idx="7">
                  <c:v>243897.24671299747</c:v>
                </c:pt>
                <c:pt idx="8">
                  <c:v>226924.21674344418</c:v>
                </c:pt>
                <c:pt idx="9">
                  <c:v>241647.32762647769</c:v>
                </c:pt>
                <c:pt idx="10">
                  <c:v>244856.50504643572</c:v>
                </c:pt>
                <c:pt idx="11">
                  <c:v>246304.20211957637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002-B9D2-FAE1AB8E5CA5}"/>
            </c:ext>
          </c:extLst>
        </c:ser>
        <c:ser>
          <c:idx val="1"/>
          <c:order val="1"/>
          <c:tx>
            <c:strRef>
              <c:f>Beef!$A$355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Beef!$B$355:$M$355</c:f>
              <c:numCache>
                <c:formatCode>#,##0</c:formatCode>
                <c:ptCount val="12"/>
                <c:pt idx="0">
                  <c:v>245281.55224886801</c:v>
                </c:pt>
                <c:pt idx="1">
                  <c:v>255670.68862116401</c:v>
                </c:pt>
                <c:pt idx="2">
                  <c:v>267657.88338848698</c:v>
                </c:pt>
                <c:pt idx="3">
                  <c:v>233623.37154904901</c:v>
                </c:pt>
                <c:pt idx="4">
                  <c:v>188510.38660181101</c:v>
                </c:pt>
                <c:pt idx="5">
                  <c:v>182738.349391027</c:v>
                </c:pt>
                <c:pt idx="6">
                  <c:v>252263.72382088599</c:v>
                </c:pt>
                <c:pt idx="7">
                  <c:v>267579.830341628</c:v>
                </c:pt>
                <c:pt idx="8">
                  <c:v>238873.66515729501</c:v>
                </c:pt>
                <c:pt idx="9">
                  <c:v>258372.24671547799</c:v>
                </c:pt>
                <c:pt idx="10">
                  <c:v>275614.182999485</c:v>
                </c:pt>
                <c:pt idx="11">
                  <c:v>285033.33792325802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002-B9D2-FAE1AB8E5CA5}"/>
            </c:ext>
          </c:extLst>
        </c:ser>
        <c:ser>
          <c:idx val="2"/>
          <c:order val="2"/>
          <c:tx>
            <c:strRef>
              <c:f>Beef!$A$356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Updating'!$KE$36:$KP$36</c:f>
              <c:numCache>
                <c:formatCode>#,##0</c:formatCode>
                <c:ptCount val="12"/>
                <c:pt idx="0">
                  <c:v>246033.39290715399</c:v>
                </c:pt>
                <c:pt idx="1">
                  <c:v>250349.72759076901</c:v>
                </c:pt>
                <c:pt idx="2">
                  <c:v>300068.32606565597</c:v>
                </c:pt>
                <c:pt idx="3">
                  <c:v>287092.52052858501</c:v>
                </c:pt>
                <c:pt idx="4">
                  <c:v>318336.14900401997</c:v>
                </c:pt>
                <c:pt idx="5">
                  <c:v>267182.70322173298</c:v>
                </c:pt>
                <c:pt idx="6">
                  <c:v>297304.390575353</c:v>
                </c:pt>
                <c:pt idx="7">
                  <c:v>324502.55019026803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A-4002-B9D2-FAE1AB8E5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7664"/>
        <c:axId val="397918056"/>
      </c:lineChart>
      <c:catAx>
        <c:axId val="397917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18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918056"/>
        <c:scaling>
          <c:orientation val="minMax"/>
          <c:min val="1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17664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Exports to Japan</a:t>
            </a:r>
          </a:p>
        </c:rich>
      </c:tx>
      <c:layout>
        <c:manualLayout>
          <c:xMode val="edge"/>
          <c:yMode val="edge"/>
          <c:x val="0.34547360169989161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Beef!$A$402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Beef!$B$402:$M$402</c:f>
              <c:numCache>
                <c:formatCode>#,##0</c:formatCode>
                <c:ptCount val="12"/>
                <c:pt idx="0">
                  <c:v>55251.450573105518</c:v>
                </c:pt>
                <c:pt idx="1">
                  <c:v>52828.720616279366</c:v>
                </c:pt>
                <c:pt idx="2">
                  <c:v>64151.277828177226</c:v>
                </c:pt>
                <c:pt idx="3">
                  <c:v>61550.666480427048</c:v>
                </c:pt>
                <c:pt idx="4">
                  <c:v>67107.995223953578</c:v>
                </c:pt>
                <c:pt idx="5">
                  <c:v>69595.678245091432</c:v>
                </c:pt>
                <c:pt idx="6">
                  <c:v>70938.594190044299</c:v>
                </c:pt>
                <c:pt idx="7">
                  <c:v>70020.588677955864</c:v>
                </c:pt>
                <c:pt idx="8">
                  <c:v>60987.988847370398</c:v>
                </c:pt>
                <c:pt idx="9">
                  <c:v>54946.833393103167</c:v>
                </c:pt>
                <c:pt idx="10">
                  <c:v>59205.250599930318</c:v>
                </c:pt>
                <c:pt idx="11">
                  <c:v>54568.673575028799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2-41E6-AEE8-16EC34D0E150}"/>
            </c:ext>
          </c:extLst>
        </c:ser>
        <c:ser>
          <c:idx val="1"/>
          <c:order val="1"/>
          <c:tx>
            <c:strRef>
              <c:f>Beef!$A$404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Beef!$B$404:$M$404</c:f>
              <c:numCache>
                <c:formatCode>#,##0</c:formatCode>
                <c:ptCount val="12"/>
                <c:pt idx="0">
                  <c:v>66464.094564900093</c:v>
                </c:pt>
                <c:pt idx="1">
                  <c:v>74857.5818301299</c:v>
                </c:pt>
                <c:pt idx="2">
                  <c:v>86272.910143961795</c:v>
                </c:pt>
                <c:pt idx="3">
                  <c:v>86746.357196944198</c:v>
                </c:pt>
                <c:pt idx="4">
                  <c:v>57269.934789289196</c:v>
                </c:pt>
                <c:pt idx="5">
                  <c:v>57852.385532729902</c:v>
                </c:pt>
                <c:pt idx="6">
                  <c:v>76198.094358100396</c:v>
                </c:pt>
                <c:pt idx="7">
                  <c:v>69866.4756273401</c:v>
                </c:pt>
                <c:pt idx="8">
                  <c:v>62827.323984251198</c:v>
                </c:pt>
                <c:pt idx="9">
                  <c:v>59454.113287934902</c:v>
                </c:pt>
                <c:pt idx="10">
                  <c:v>63064.9670792623</c:v>
                </c:pt>
                <c:pt idx="11">
                  <c:v>66580.549887357003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2-41E6-AEE8-16EC34D0E150}"/>
            </c:ext>
          </c:extLst>
        </c:ser>
        <c:ser>
          <c:idx val="2"/>
          <c:order val="2"/>
          <c:tx>
            <c:strRef>
              <c:f>Beef!$A$405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Updating'!$KE$37:$KP$37</c:f>
              <c:numCache>
                <c:formatCode>#,##0</c:formatCode>
                <c:ptCount val="12"/>
                <c:pt idx="0">
                  <c:v>58939.1151470962</c:v>
                </c:pt>
                <c:pt idx="1">
                  <c:v>66284.441963299396</c:v>
                </c:pt>
                <c:pt idx="2">
                  <c:v>75718.728169303096</c:v>
                </c:pt>
                <c:pt idx="3">
                  <c:v>65273.358924499502</c:v>
                </c:pt>
                <c:pt idx="4">
                  <c:v>80971.300410428696</c:v>
                </c:pt>
                <c:pt idx="5">
                  <c:v>64000.238304791601</c:v>
                </c:pt>
                <c:pt idx="6">
                  <c:v>73022.257597975797</c:v>
                </c:pt>
                <c:pt idx="7">
                  <c:v>77155.330604764706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2-41E6-AEE8-16EC34D0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8840"/>
        <c:axId val="397919232"/>
      </c:lineChart>
      <c:catAx>
        <c:axId val="397918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19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919232"/>
        <c:scaling>
          <c:orientation val="minMax"/>
          <c:min val="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18840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Exports to Mexico</a:t>
            </a:r>
          </a:p>
        </c:rich>
      </c:tx>
      <c:layout>
        <c:manualLayout>
          <c:xMode val="edge"/>
          <c:yMode val="edge"/>
          <c:x val="0.3392301053419311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Beef!$A$451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Beef!$B$451:$M$451</c:f>
              <c:numCache>
                <c:formatCode>#,##0</c:formatCode>
                <c:ptCount val="12"/>
                <c:pt idx="0">
                  <c:v>32046.466446606421</c:v>
                </c:pt>
                <c:pt idx="1">
                  <c:v>30817.594995403779</c:v>
                </c:pt>
                <c:pt idx="2">
                  <c:v>31080.970119122918</c:v>
                </c:pt>
                <c:pt idx="3">
                  <c:v>34168.566969255837</c:v>
                </c:pt>
                <c:pt idx="4">
                  <c:v>34317.660914719432</c:v>
                </c:pt>
                <c:pt idx="5">
                  <c:v>32913.94116935831</c:v>
                </c:pt>
                <c:pt idx="6">
                  <c:v>36233.15987265735</c:v>
                </c:pt>
                <c:pt idx="7">
                  <c:v>36756.933022490339</c:v>
                </c:pt>
                <c:pt idx="8">
                  <c:v>34570.676057409102</c:v>
                </c:pt>
                <c:pt idx="9">
                  <c:v>36469.750961326339</c:v>
                </c:pt>
                <c:pt idx="10">
                  <c:v>34070.295358823692</c:v>
                </c:pt>
                <c:pt idx="11">
                  <c:v>36596.387195156225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2-492E-B1BE-A6A1B8E5B490}"/>
            </c:ext>
          </c:extLst>
        </c:ser>
        <c:ser>
          <c:idx val="1"/>
          <c:order val="1"/>
          <c:tx>
            <c:strRef>
              <c:f>Beef!$A$453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Beef!$B$453:$M$453</c:f>
              <c:numCache>
                <c:formatCode>#,##0</c:formatCode>
                <c:ptCount val="12"/>
                <c:pt idx="0">
                  <c:v>38601.884967477898</c:v>
                </c:pt>
                <c:pt idx="1">
                  <c:v>33989.541278568096</c:v>
                </c:pt>
                <c:pt idx="2">
                  <c:v>28350.8639910645</c:v>
                </c:pt>
                <c:pt idx="3">
                  <c:v>14405.743405854901</c:v>
                </c:pt>
                <c:pt idx="4">
                  <c:v>8256.7239580822607</c:v>
                </c:pt>
                <c:pt idx="5">
                  <c:v>13448.9102942508</c:v>
                </c:pt>
                <c:pt idx="6">
                  <c:v>19001.774126870401</c:v>
                </c:pt>
                <c:pt idx="7">
                  <c:v>18718.195249022199</c:v>
                </c:pt>
                <c:pt idx="8">
                  <c:v>20053.3264724164</c:v>
                </c:pt>
                <c:pt idx="9">
                  <c:v>29380.051356711101</c:v>
                </c:pt>
                <c:pt idx="10">
                  <c:v>44733.5007863262</c:v>
                </c:pt>
                <c:pt idx="11">
                  <c:v>50833.542787347098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2-492E-B1BE-A6A1B8E5B490}"/>
            </c:ext>
          </c:extLst>
        </c:ser>
        <c:ser>
          <c:idx val="2"/>
          <c:order val="2"/>
          <c:tx>
            <c:strRef>
              <c:f>Beef!$A$454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Updating'!$KE$38:$KP$38</c:f>
              <c:numCache>
                <c:formatCode>#,##0</c:formatCode>
                <c:ptCount val="12"/>
                <c:pt idx="0">
                  <c:v>32118.344223669399</c:v>
                </c:pt>
                <c:pt idx="1">
                  <c:v>26135.301652429</c:v>
                </c:pt>
                <c:pt idx="2">
                  <c:v>28689.4425969287</c:v>
                </c:pt>
                <c:pt idx="3">
                  <c:v>25984.2846087992</c:v>
                </c:pt>
                <c:pt idx="4">
                  <c:v>23913.676079559202</c:v>
                </c:pt>
                <c:pt idx="5">
                  <c:v>21108.180592049899</c:v>
                </c:pt>
                <c:pt idx="6">
                  <c:v>25210.877949041998</c:v>
                </c:pt>
                <c:pt idx="7">
                  <c:v>27913.994537491799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2-492E-B1BE-A6A1B8E5B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0016"/>
        <c:axId val="397920408"/>
      </c:lineChart>
      <c:catAx>
        <c:axId val="397920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92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0016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Exports to Korea</a:t>
            </a:r>
          </a:p>
        </c:rich>
      </c:tx>
      <c:layout>
        <c:manualLayout>
          <c:xMode val="edge"/>
          <c:yMode val="edge"/>
          <c:x val="0.34651418442621834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Beef!$A$500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Beef!$B$500:$M$500</c:f>
              <c:numCache>
                <c:formatCode>#,##0</c:formatCode>
                <c:ptCount val="12"/>
                <c:pt idx="0">
                  <c:v>34719.45325776191</c:v>
                </c:pt>
                <c:pt idx="1">
                  <c:v>35052.678334515746</c:v>
                </c:pt>
                <c:pt idx="2">
                  <c:v>38673.278727922414</c:v>
                </c:pt>
                <c:pt idx="3">
                  <c:v>39196.970169229477</c:v>
                </c:pt>
                <c:pt idx="4">
                  <c:v>44154.133423678541</c:v>
                </c:pt>
                <c:pt idx="5">
                  <c:v>46349.58251600818</c:v>
                </c:pt>
                <c:pt idx="6">
                  <c:v>48971.540841847498</c:v>
                </c:pt>
                <c:pt idx="7">
                  <c:v>49546.902043842114</c:v>
                </c:pt>
                <c:pt idx="8">
                  <c:v>41413.784389536639</c:v>
                </c:pt>
                <c:pt idx="9">
                  <c:v>44205.153533946112</c:v>
                </c:pt>
                <c:pt idx="10">
                  <c:v>45541.19506322204</c:v>
                </c:pt>
                <c:pt idx="11">
                  <c:v>46729.174842692686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1-4840-A52C-48DFD26127EB}"/>
            </c:ext>
          </c:extLst>
        </c:ser>
        <c:ser>
          <c:idx val="1"/>
          <c:order val="1"/>
          <c:tx>
            <c:strRef>
              <c:f>Beef!$A$502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Beef!$B$502:$M$502</c:f>
              <c:numCache>
                <c:formatCode>#,##0</c:formatCode>
                <c:ptCount val="12"/>
                <c:pt idx="0">
                  <c:v>47382.759135259803</c:v>
                </c:pt>
                <c:pt idx="1">
                  <c:v>61537.317405404297</c:v>
                </c:pt>
                <c:pt idx="2">
                  <c:v>61521.254430304303</c:v>
                </c:pt>
                <c:pt idx="3">
                  <c:v>51426.238017952099</c:v>
                </c:pt>
                <c:pt idx="4">
                  <c:v>49352.580645267102</c:v>
                </c:pt>
                <c:pt idx="5">
                  <c:v>40996.605435270103</c:v>
                </c:pt>
                <c:pt idx="6">
                  <c:v>66550.5587004884</c:v>
                </c:pt>
                <c:pt idx="7">
                  <c:v>75097.562091901505</c:v>
                </c:pt>
                <c:pt idx="8">
                  <c:v>58721.186827317397</c:v>
                </c:pt>
                <c:pt idx="9">
                  <c:v>52953.587052444098</c:v>
                </c:pt>
                <c:pt idx="10">
                  <c:v>51942.778346259001</c:v>
                </c:pt>
                <c:pt idx="11">
                  <c:v>49241.848987111902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1-4840-A52C-48DFD26127EB}"/>
            </c:ext>
          </c:extLst>
        </c:ser>
        <c:ser>
          <c:idx val="2"/>
          <c:order val="2"/>
          <c:tx>
            <c:strRef>
              <c:f>Beef!$A$503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Updating'!$KE$39:$KP$39</c:f>
              <c:numCache>
                <c:formatCode>#,##0</c:formatCode>
                <c:ptCount val="12"/>
                <c:pt idx="0">
                  <c:v>59829.503096986402</c:v>
                </c:pt>
                <c:pt idx="1">
                  <c:v>66720.088923771997</c:v>
                </c:pt>
                <c:pt idx="2">
                  <c:v>66564.506234216795</c:v>
                </c:pt>
                <c:pt idx="3">
                  <c:v>67238.524933085297</c:v>
                </c:pt>
                <c:pt idx="4">
                  <c:v>83683.758897398002</c:v>
                </c:pt>
                <c:pt idx="5">
                  <c:v>57704.0348376607</c:v>
                </c:pt>
                <c:pt idx="6">
                  <c:v>65860.640563523601</c:v>
                </c:pt>
                <c:pt idx="7">
                  <c:v>68352.324025303795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1-4840-A52C-48DFD261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1192"/>
        <c:axId val="397921584"/>
      </c:lineChart>
      <c:catAx>
        <c:axId val="397921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921584"/>
        <c:scaling>
          <c:orientation val="minMax"/>
          <c:min val="3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1192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Exports to Other Countries</a:t>
            </a:r>
          </a:p>
        </c:rich>
      </c:tx>
      <c:layout>
        <c:manualLayout>
          <c:xMode val="edge"/>
          <c:yMode val="edge"/>
          <c:x val="0.2778357244886532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Beef!$A$549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Beef!$B$549:$M$549</c:f>
              <c:numCache>
                <c:formatCode>#,##0</c:formatCode>
                <c:ptCount val="12"/>
                <c:pt idx="0">
                  <c:v>84457.945024564426</c:v>
                </c:pt>
                <c:pt idx="1">
                  <c:v>80404.094898169133</c:v>
                </c:pt>
                <c:pt idx="2">
                  <c:v>88977.698502014289</c:v>
                </c:pt>
                <c:pt idx="3">
                  <c:v>85996.251852341084</c:v>
                </c:pt>
                <c:pt idx="4">
                  <c:v>90944.689869016598</c:v>
                </c:pt>
                <c:pt idx="5">
                  <c:v>93459.400268438869</c:v>
                </c:pt>
                <c:pt idx="6">
                  <c:v>85891.886659226016</c:v>
                </c:pt>
                <c:pt idx="7">
                  <c:v>87572.822968709152</c:v>
                </c:pt>
                <c:pt idx="8">
                  <c:v>89951.767449128063</c:v>
                </c:pt>
                <c:pt idx="9">
                  <c:v>106025.58973810208</c:v>
                </c:pt>
                <c:pt idx="10">
                  <c:v>106039.76402445967</c:v>
                </c:pt>
                <c:pt idx="11">
                  <c:v>108409.96650669861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F-486F-B3C7-9A960730F8D4}"/>
            </c:ext>
          </c:extLst>
        </c:ser>
        <c:ser>
          <c:idx val="1"/>
          <c:order val="1"/>
          <c:tx>
            <c:strRef>
              <c:f>Beef!$A$551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Beef!$B$551:$M$551</c:f>
              <c:numCache>
                <c:formatCode>#,##0</c:formatCode>
                <c:ptCount val="12"/>
                <c:pt idx="0">
                  <c:v>92832.813581230206</c:v>
                </c:pt>
                <c:pt idx="1">
                  <c:v>85286.248107061721</c:v>
                </c:pt>
                <c:pt idx="2">
                  <c:v>91512.854823156376</c:v>
                </c:pt>
                <c:pt idx="3">
                  <c:v>81045.03292829782</c:v>
                </c:pt>
                <c:pt idx="4">
                  <c:v>73631.147209172457</c:v>
                </c:pt>
                <c:pt idx="5">
                  <c:v>70440.448128776203</c:v>
                </c:pt>
                <c:pt idx="6">
                  <c:v>90513.296635426814</c:v>
                </c:pt>
                <c:pt idx="7">
                  <c:v>103897.5973733642</c:v>
                </c:pt>
                <c:pt idx="8">
                  <c:v>97271.827873310016</c:v>
                </c:pt>
                <c:pt idx="9">
                  <c:v>116584.49501838788</c:v>
                </c:pt>
                <c:pt idx="10">
                  <c:v>115872.9367876375</c:v>
                </c:pt>
                <c:pt idx="11">
                  <c:v>118377.39626144202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F-486F-B3C7-9A960730F8D4}"/>
            </c:ext>
          </c:extLst>
        </c:ser>
        <c:ser>
          <c:idx val="2"/>
          <c:order val="2"/>
          <c:tx>
            <c:strRef>
              <c:f>Beef!$A$552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Updating'!$KE$40:$KP$40</c:f>
              <c:numCache>
                <c:formatCode>#,##0</c:formatCode>
                <c:ptCount val="12"/>
                <c:pt idx="0">
                  <c:v>95146.430439402</c:v>
                </c:pt>
                <c:pt idx="1">
                  <c:v>91209.895051268628</c:v>
                </c:pt>
                <c:pt idx="2">
                  <c:v>129095.6490652074</c:v>
                </c:pt>
                <c:pt idx="3">
                  <c:v>128596.35206220101</c:v>
                </c:pt>
                <c:pt idx="4">
                  <c:v>129767.41361663409</c:v>
                </c:pt>
                <c:pt idx="5">
                  <c:v>124370.24948723079</c:v>
                </c:pt>
                <c:pt idx="6">
                  <c:v>133210.6144648116</c:v>
                </c:pt>
                <c:pt idx="7">
                  <c:v>151080.90102270772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F-486F-B3C7-9A960730F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2368"/>
        <c:axId val="397922760"/>
      </c:lineChart>
      <c:catAx>
        <c:axId val="397922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922760"/>
        <c:scaling>
          <c:orientation val="minMax"/>
          <c:min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2368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42656790689925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Cattle Imports</a:t>
            </a:r>
          </a:p>
        </c:rich>
      </c:tx>
      <c:layout>
        <c:manualLayout>
          <c:xMode val="edge"/>
          <c:yMode val="edge"/>
          <c:x val="0.40062448619520891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35524286301028E-2"/>
          <c:y val="0.1787332291223632"/>
          <c:w val="0.8658865176983104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Beef!$A$598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Beef!$B$598:$M$598</c:f>
              <c:numCache>
                <c:formatCode>#,##0</c:formatCode>
                <c:ptCount val="12"/>
                <c:pt idx="0">
                  <c:v>125754.8</c:v>
                </c:pt>
                <c:pt idx="1">
                  <c:v>171545.8</c:v>
                </c:pt>
                <c:pt idx="2">
                  <c:v>223986</c:v>
                </c:pt>
                <c:pt idx="3">
                  <c:v>193742</c:v>
                </c:pt>
                <c:pt idx="4">
                  <c:v>162560</c:v>
                </c:pt>
                <c:pt idx="5">
                  <c:v>142287</c:v>
                </c:pt>
                <c:pt idx="6">
                  <c:v>119242.8</c:v>
                </c:pt>
                <c:pt idx="7">
                  <c:v>106919</c:v>
                </c:pt>
                <c:pt idx="8">
                  <c:v>116526</c:v>
                </c:pt>
                <c:pt idx="9">
                  <c:v>151541.4</c:v>
                </c:pt>
                <c:pt idx="10">
                  <c:v>189233.6</c:v>
                </c:pt>
                <c:pt idx="11">
                  <c:v>184791.6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C-4E75-A089-70CFDE79E21D}"/>
            </c:ext>
          </c:extLst>
        </c:ser>
        <c:ser>
          <c:idx val="1"/>
          <c:order val="1"/>
          <c:tx>
            <c:strRef>
              <c:f>Beef!$A$600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Beef!$B$600:$M$600</c:f>
              <c:numCache>
                <c:formatCode>#,##0</c:formatCode>
                <c:ptCount val="12"/>
                <c:pt idx="0">
                  <c:v>146885</c:v>
                </c:pt>
                <c:pt idx="1">
                  <c:v>170080</c:v>
                </c:pt>
                <c:pt idx="2">
                  <c:v>213196</c:v>
                </c:pt>
                <c:pt idx="3">
                  <c:v>201339</c:v>
                </c:pt>
                <c:pt idx="4">
                  <c:v>190275</c:v>
                </c:pt>
                <c:pt idx="5">
                  <c:v>193170</c:v>
                </c:pt>
                <c:pt idx="6">
                  <c:v>158199</c:v>
                </c:pt>
                <c:pt idx="7">
                  <c:v>128333</c:v>
                </c:pt>
                <c:pt idx="8">
                  <c:v>146426</c:v>
                </c:pt>
                <c:pt idx="9">
                  <c:v>181890</c:v>
                </c:pt>
                <c:pt idx="10">
                  <c:v>186471</c:v>
                </c:pt>
                <c:pt idx="11">
                  <c:v>197809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C-4E75-A089-70CFDE79E21D}"/>
            </c:ext>
          </c:extLst>
        </c:ser>
        <c:ser>
          <c:idx val="2"/>
          <c:order val="2"/>
          <c:tx>
            <c:strRef>
              <c:f>Beef!$A$601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Updating'!$KE$41:$KP$41</c:f>
              <c:numCache>
                <c:formatCode>#,##0</c:formatCode>
                <c:ptCount val="12"/>
                <c:pt idx="0">
                  <c:v>133149</c:v>
                </c:pt>
                <c:pt idx="1">
                  <c:v>155017</c:v>
                </c:pt>
                <c:pt idx="2">
                  <c:v>190633</c:v>
                </c:pt>
                <c:pt idx="3">
                  <c:v>179484</c:v>
                </c:pt>
                <c:pt idx="4">
                  <c:v>121792</c:v>
                </c:pt>
                <c:pt idx="5">
                  <c:v>122054</c:v>
                </c:pt>
                <c:pt idx="6">
                  <c:v>113284</c:v>
                </c:pt>
                <c:pt idx="7">
                  <c:v>121055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C-4E75-A089-70CFDE79E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3544"/>
        <c:axId val="397923936"/>
      </c:lineChart>
      <c:catAx>
        <c:axId val="397923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3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923936"/>
        <c:scaling>
          <c:orientation val="minMax"/>
          <c:min val="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3544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657522648378626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Cattle Exports</a:t>
            </a:r>
          </a:p>
        </c:rich>
      </c:tx>
      <c:layout>
        <c:manualLayout>
          <c:xMode val="edge"/>
          <c:yMode val="edge"/>
          <c:x val="0.3995839034688821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258940708085E-2"/>
          <c:y val="0.1787332291223632"/>
          <c:w val="0.8802094525775306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Beef!$A$647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Beef!$B$647:$M$647</c:f>
              <c:numCache>
                <c:formatCode>#,##0</c:formatCode>
                <c:ptCount val="12"/>
                <c:pt idx="0">
                  <c:v>10058.4</c:v>
                </c:pt>
                <c:pt idx="1">
                  <c:v>11026</c:v>
                </c:pt>
                <c:pt idx="2">
                  <c:v>10840.2</c:v>
                </c:pt>
                <c:pt idx="3">
                  <c:v>11183</c:v>
                </c:pt>
                <c:pt idx="4">
                  <c:v>10560.8</c:v>
                </c:pt>
                <c:pt idx="5">
                  <c:v>11160.6</c:v>
                </c:pt>
                <c:pt idx="6">
                  <c:v>10461</c:v>
                </c:pt>
                <c:pt idx="7">
                  <c:v>12153.8</c:v>
                </c:pt>
                <c:pt idx="8">
                  <c:v>15975</c:v>
                </c:pt>
                <c:pt idx="9">
                  <c:v>29177.8</c:v>
                </c:pt>
                <c:pt idx="10">
                  <c:v>25504.400000000001</c:v>
                </c:pt>
                <c:pt idx="11">
                  <c:v>18952.2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F30-BC07-CB10136C1B51}"/>
            </c:ext>
          </c:extLst>
        </c:ser>
        <c:ser>
          <c:idx val="1"/>
          <c:order val="1"/>
          <c:tx>
            <c:strRef>
              <c:f>Beef!$A$649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Beef!$B$649:$M$649</c:f>
              <c:numCache>
                <c:formatCode>#,##0</c:formatCode>
                <c:ptCount val="12"/>
                <c:pt idx="0">
                  <c:v>31441</c:v>
                </c:pt>
                <c:pt idx="1">
                  <c:v>24627</c:v>
                </c:pt>
                <c:pt idx="2">
                  <c:v>13121</c:v>
                </c:pt>
                <c:pt idx="3">
                  <c:v>16000</c:v>
                </c:pt>
                <c:pt idx="4">
                  <c:v>19272</c:v>
                </c:pt>
                <c:pt idx="5">
                  <c:v>16408</c:v>
                </c:pt>
                <c:pt idx="6">
                  <c:v>21575</c:v>
                </c:pt>
                <c:pt idx="7">
                  <c:v>18354</c:v>
                </c:pt>
                <c:pt idx="8">
                  <c:v>37763</c:v>
                </c:pt>
                <c:pt idx="9">
                  <c:v>44085</c:v>
                </c:pt>
                <c:pt idx="10">
                  <c:v>40515</c:v>
                </c:pt>
                <c:pt idx="11">
                  <c:v>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F30-BC07-CB10136C1B51}"/>
            </c:ext>
          </c:extLst>
        </c:ser>
        <c:ser>
          <c:idx val="2"/>
          <c:order val="2"/>
          <c:tx>
            <c:strRef>
              <c:f>Beef!$A$650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Updating'!$KE$42:$KP$42</c:f>
              <c:numCache>
                <c:formatCode>#,##0</c:formatCode>
                <c:ptCount val="12"/>
                <c:pt idx="0">
                  <c:v>35796</c:v>
                </c:pt>
                <c:pt idx="1">
                  <c:v>39534</c:v>
                </c:pt>
                <c:pt idx="2">
                  <c:v>47739</c:v>
                </c:pt>
                <c:pt idx="3">
                  <c:v>40881</c:v>
                </c:pt>
                <c:pt idx="4">
                  <c:v>40044</c:v>
                </c:pt>
                <c:pt idx="5">
                  <c:v>51859</c:v>
                </c:pt>
                <c:pt idx="6">
                  <c:v>46891</c:v>
                </c:pt>
                <c:pt idx="7">
                  <c:v>36215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F-4F30-BC07-CB10136C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24720"/>
        <c:axId val="397852000"/>
      </c:lineChart>
      <c:catAx>
        <c:axId val="397924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852000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924720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720970882801977"/>
          <c:y val="0.930100214745884"/>
          <c:w val="0.4391395664511758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Cattle on Feed, 1000+ Capacity Feedlots</a:t>
            </a:r>
          </a:p>
        </c:rich>
      </c:tx>
      <c:layout>
        <c:manualLayout>
          <c:xMode val="edge"/>
          <c:yMode val="edge"/>
          <c:x val="0.21436017818272196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96896358358204"/>
          <c:y val="0.1787332291223632"/>
          <c:w val="0.7825530784010295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Beef!$A$696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Beef!$B$696:$M$696</c:f>
              <c:numCache>
                <c:formatCode>#,##0</c:formatCode>
                <c:ptCount val="12"/>
                <c:pt idx="0">
                  <c:v>10995</c:v>
                </c:pt>
                <c:pt idx="1">
                  <c:v>11102</c:v>
                </c:pt>
                <c:pt idx="2">
                  <c:v>11146</c:v>
                </c:pt>
                <c:pt idx="3">
                  <c:v>11250.2</c:v>
                </c:pt>
                <c:pt idx="4">
                  <c:v>11157.2</c:v>
                </c:pt>
                <c:pt idx="5">
                  <c:v>11150.4</c:v>
                </c:pt>
                <c:pt idx="6">
                  <c:v>10836</c:v>
                </c:pt>
                <c:pt idx="7">
                  <c:v>10595.2</c:v>
                </c:pt>
                <c:pt idx="8">
                  <c:v>10546.4</c:v>
                </c:pt>
                <c:pt idx="9">
                  <c:v>10797</c:v>
                </c:pt>
                <c:pt idx="10">
                  <c:v>11262.8</c:v>
                </c:pt>
                <c:pt idx="11">
                  <c:v>11347.6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2-42CB-B073-023F9E16AEEB}"/>
            </c:ext>
          </c:extLst>
        </c:ser>
        <c:ser>
          <c:idx val="1"/>
          <c:order val="1"/>
          <c:tx>
            <c:strRef>
              <c:f>Beef!$A$698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Beef!$B$698:$M$698</c:f>
              <c:numCache>
                <c:formatCode>#,##0</c:formatCode>
                <c:ptCount val="12"/>
                <c:pt idx="0">
                  <c:v>11958</c:v>
                </c:pt>
                <c:pt idx="1">
                  <c:v>11928</c:v>
                </c:pt>
                <c:pt idx="2">
                  <c:v>11811</c:v>
                </c:pt>
                <c:pt idx="3">
                  <c:v>11297</c:v>
                </c:pt>
                <c:pt idx="4">
                  <c:v>11200</c:v>
                </c:pt>
                <c:pt idx="5">
                  <c:v>11671</c:v>
                </c:pt>
                <c:pt idx="6">
                  <c:v>11438</c:v>
                </c:pt>
                <c:pt idx="7">
                  <c:v>11284</c:v>
                </c:pt>
                <c:pt idx="8">
                  <c:v>11394</c:v>
                </c:pt>
                <c:pt idx="9">
                  <c:v>11717</c:v>
                </c:pt>
                <c:pt idx="10">
                  <c:v>11973</c:v>
                </c:pt>
                <c:pt idx="11">
                  <c:v>12036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2-42CB-B073-023F9E16AEEB}"/>
            </c:ext>
          </c:extLst>
        </c:ser>
        <c:ser>
          <c:idx val="2"/>
          <c:order val="2"/>
          <c:tx>
            <c:strRef>
              <c:f>Beef!$A$699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Updating'!$KE$58:$KP$58</c:f>
              <c:numCache>
                <c:formatCode>#,##0</c:formatCode>
                <c:ptCount val="12"/>
                <c:pt idx="0">
                  <c:v>11967</c:v>
                </c:pt>
                <c:pt idx="1">
                  <c:v>12106</c:v>
                </c:pt>
                <c:pt idx="2">
                  <c:v>12000</c:v>
                </c:pt>
                <c:pt idx="3">
                  <c:v>11897</c:v>
                </c:pt>
                <c:pt idx="4">
                  <c:v>11725</c:v>
                </c:pt>
                <c:pt idx="5">
                  <c:v>11699</c:v>
                </c:pt>
                <c:pt idx="6">
                  <c:v>11290</c:v>
                </c:pt>
                <c:pt idx="7">
                  <c:v>11074</c:v>
                </c:pt>
                <c:pt idx="8">
                  <c:v>11234</c:v>
                </c:pt>
                <c:pt idx="9">
                  <c:v>11550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2-42CB-B073-023F9E16A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2784"/>
        <c:axId val="397853176"/>
      </c:lineChart>
      <c:catAx>
        <c:axId val="397852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853176"/>
        <c:scaling>
          <c:orientation val="minMax"/>
          <c:min val="10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0420039278306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2784"/>
        <c:crosses val="autoZero"/>
        <c:crossBetween val="midCat"/>
        <c:majorUnit val="2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24048385731176"/>
          <c:y val="0.930100214745884"/>
          <c:w val="0.43913956645117591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Texas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3-4094-832D-287C61B4E5AC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3-4094-832D-287C61B4E5AC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Updating'!$BW$20:$CH$20</c:f>
              <c:numCache>
                <c:formatCode>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3-4094-832D-287C61B4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6312"/>
        <c:axId val="397856704"/>
      </c:lineChart>
      <c:catAx>
        <c:axId val="397856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6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85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63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Beef Production</a:t>
            </a:r>
          </a:p>
        </c:rich>
      </c:tx>
      <c:layout>
        <c:manualLayout>
          <c:xMode val="edge"/>
          <c:yMode val="edge"/>
          <c:x val="0.29344446538355445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853863848195"/>
          <c:y val="0.1787332291223632"/>
          <c:w val="0.78906350334612951"/>
          <c:h val="0.59954817363830692"/>
        </c:manualLayout>
      </c:layout>
      <c:lineChart>
        <c:grouping val="standard"/>
        <c:varyColors val="0"/>
        <c:ser>
          <c:idx val="0"/>
          <c:order val="0"/>
          <c:tx>
            <c:strRef>
              <c:f>Beef!$A$10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Beef!$B$10:$M$10</c:f>
              <c:numCache>
                <c:formatCode>#,##0</c:formatCode>
                <c:ptCount val="12"/>
                <c:pt idx="0">
                  <c:v>2125.12</c:v>
                </c:pt>
                <c:pt idx="1">
                  <c:v>1911.8</c:v>
                </c:pt>
                <c:pt idx="2">
                  <c:v>2120.1799999999998</c:v>
                </c:pt>
                <c:pt idx="3">
                  <c:v>2047.06</c:v>
                </c:pt>
                <c:pt idx="4">
                  <c:v>2150.8200000000002</c:v>
                </c:pt>
                <c:pt idx="5">
                  <c:v>2200.5800000000004</c:v>
                </c:pt>
                <c:pt idx="6">
                  <c:v>2154.2400000000002</c:v>
                </c:pt>
                <c:pt idx="7">
                  <c:v>2281.16</c:v>
                </c:pt>
                <c:pt idx="8">
                  <c:v>2167.96</c:v>
                </c:pt>
                <c:pt idx="9">
                  <c:v>2302.0800000000004</c:v>
                </c:pt>
                <c:pt idx="10">
                  <c:v>2215.7799999999997</c:v>
                </c:pt>
                <c:pt idx="11">
                  <c:v>2149.8200000000002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A-4BFE-9412-0C729E36878C}"/>
            </c:ext>
          </c:extLst>
        </c:ser>
        <c:ser>
          <c:idx val="1"/>
          <c:order val="1"/>
          <c:tx>
            <c:strRef>
              <c:f>Beef!$A$12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Beef!$B$12:$M$12</c:f>
              <c:numCache>
                <c:formatCode>#,##0</c:formatCode>
                <c:ptCount val="12"/>
                <c:pt idx="0">
                  <c:v>2388.4</c:v>
                </c:pt>
                <c:pt idx="1">
                  <c:v>2131.3000000000002</c:v>
                </c:pt>
                <c:pt idx="2">
                  <c:v>2411.1999999999998</c:v>
                </c:pt>
                <c:pt idx="3">
                  <c:v>1817.3</c:v>
                </c:pt>
                <c:pt idx="4">
                  <c:v>1865.6</c:v>
                </c:pt>
                <c:pt idx="5">
                  <c:v>2375.6999999999998</c:v>
                </c:pt>
                <c:pt idx="6">
                  <c:v>2423.1999999999998</c:v>
                </c:pt>
                <c:pt idx="7">
                  <c:v>2335.6</c:v>
                </c:pt>
                <c:pt idx="8">
                  <c:v>2356.5</c:v>
                </c:pt>
                <c:pt idx="9">
                  <c:v>2474.1999999999998</c:v>
                </c:pt>
                <c:pt idx="10">
                  <c:v>2267.3000000000002</c:v>
                </c:pt>
                <c:pt idx="11">
                  <c:v>2327.4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A-4BFE-9412-0C729E36878C}"/>
            </c:ext>
          </c:extLst>
        </c:ser>
        <c:ser>
          <c:idx val="2"/>
          <c:order val="2"/>
          <c:tx>
            <c:strRef>
              <c:f>Beef!$A$13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Updating'!$KE$5:$KP$5</c:f>
              <c:numCache>
                <c:formatCode>#,##0</c:formatCode>
                <c:ptCount val="12"/>
                <c:pt idx="0">
                  <c:v>2309.1</c:v>
                </c:pt>
                <c:pt idx="1">
                  <c:v>2105.5</c:v>
                </c:pt>
                <c:pt idx="2">
                  <c:v>2480.6</c:v>
                </c:pt>
                <c:pt idx="3">
                  <c:v>2346.3000000000002</c:v>
                </c:pt>
                <c:pt idx="4">
                  <c:v>2210.9</c:v>
                </c:pt>
                <c:pt idx="5">
                  <c:v>2399.4</c:v>
                </c:pt>
                <c:pt idx="6">
                  <c:v>2318.8000000000002</c:v>
                </c:pt>
                <c:pt idx="7">
                  <c:v>2360</c:v>
                </c:pt>
                <c:pt idx="8">
                  <c:v>2299.1999999999998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A-4BFE-9412-0C729E36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34688"/>
        <c:axId val="437235080"/>
      </c:lineChart>
      <c:catAx>
        <c:axId val="437234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235080"/>
        <c:scaling>
          <c:orientation val="minMax"/>
          <c:min val="1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3916542774810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46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83438347521854"/>
          <c:y val="0.92485523007176562"/>
          <c:w val="0.4453831993685492"/>
          <c:h val="6.64356312978360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Vermont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9-4C6A-B529-D07B0C4C5263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9-4C6A-B529-D07B0C4C5263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Updating'!$BW$23:$CH$23</c:f>
              <c:numCache>
                <c:formatCode>0.00</c:formatCode>
                <c:ptCount val="12"/>
                <c:pt idx="0">
                  <c:v>60.46</c:v>
                </c:pt>
                <c:pt idx="1">
                  <c:v>60.49</c:v>
                </c:pt>
                <c:pt idx="2">
                  <c:v>60.02</c:v>
                </c:pt>
                <c:pt idx="3">
                  <c:v>57.78</c:v>
                </c:pt>
                <c:pt idx="4">
                  <c:v>59.44</c:v>
                </c:pt>
                <c:pt idx="5">
                  <c:v>61.56</c:v>
                </c:pt>
                <c:pt idx="6">
                  <c:v>62.8</c:v>
                </c:pt>
                <c:pt idx="7">
                  <c:v>63.2</c:v>
                </c:pt>
                <c:pt idx="8">
                  <c:v>64.08</c:v>
                </c:pt>
                <c:pt idx="9">
                  <c:v>63.59</c:v>
                </c:pt>
                <c:pt idx="10">
                  <c:v>64.45</c:v>
                </c:pt>
                <c:pt idx="11">
                  <c:v>65.709999999999994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9-4C6A-B529-D07B0C4C5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7488"/>
        <c:axId val="397857880"/>
      </c:lineChart>
      <c:catAx>
        <c:axId val="39785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85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74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Virginia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2-4610-A595-654E8E4A36EC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2-4610-A595-654E8E4A36EC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Updating'!$BW$24:$CH$24</c:f>
              <c:numCache>
                <c:formatCode>0.00</c:formatCode>
                <c:ptCount val="12"/>
                <c:pt idx="0">
                  <c:v>61.04</c:v>
                </c:pt>
                <c:pt idx="1">
                  <c:v>61.13</c:v>
                </c:pt>
                <c:pt idx="2">
                  <c:v>61.24</c:v>
                </c:pt>
                <c:pt idx="3">
                  <c:v>61.43</c:v>
                </c:pt>
                <c:pt idx="4">
                  <c:v>60.36</c:v>
                </c:pt>
                <c:pt idx="5">
                  <c:v>60.12</c:v>
                </c:pt>
                <c:pt idx="6">
                  <c:v>58.18</c:v>
                </c:pt>
                <c:pt idx="7">
                  <c:v>57.74</c:v>
                </c:pt>
                <c:pt idx="8">
                  <c:v>61.52</c:v>
                </c:pt>
                <c:pt idx="9">
                  <c:v>66.08</c:v>
                </c:pt>
                <c:pt idx="10">
                  <c:v>69.33</c:v>
                </c:pt>
                <c:pt idx="11">
                  <c:v>66.849999999999994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2-4610-A595-654E8E4A3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58664"/>
        <c:axId val="397859056"/>
      </c:lineChart>
      <c:catAx>
        <c:axId val="397858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785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78586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Washington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4-4350-8D28-C8A1E38E07FE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4-4350-8D28-C8A1E38E07FE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Updating'!$BW$25:$CH$25</c:f>
              <c:numCache>
                <c:formatCode>0.00</c:formatCode>
                <c:ptCount val="12"/>
                <c:pt idx="0">
                  <c:v>77.430000000000007</c:v>
                </c:pt>
                <c:pt idx="1">
                  <c:v>74.05</c:v>
                </c:pt>
                <c:pt idx="2">
                  <c:v>80</c:v>
                </c:pt>
                <c:pt idx="3">
                  <c:v>77.09</c:v>
                </c:pt>
                <c:pt idx="4">
                  <c:v>67.67</c:v>
                </c:pt>
                <c:pt idx="5">
                  <c:v>76.900000000000006</c:v>
                </c:pt>
                <c:pt idx="6">
                  <c:v>80.95</c:v>
                </c:pt>
                <c:pt idx="7">
                  <c:v>93.76</c:v>
                </c:pt>
                <c:pt idx="8">
                  <c:v>94.9</c:v>
                </c:pt>
                <c:pt idx="9">
                  <c:v>99.95</c:v>
                </c:pt>
                <c:pt idx="10">
                  <c:v>122.94</c:v>
                </c:pt>
                <c:pt idx="11">
                  <c:v>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4-4350-8D28-C8A1E38E0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0792"/>
        <c:axId val="432051184"/>
      </c:lineChart>
      <c:catAx>
        <c:axId val="432050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05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07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Wisconsin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9-413E-8A51-4499768158E3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9-413E-8A51-4499768158E3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Updating'!$BW$26:$CH$26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19-413E-8A51-449976815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1968"/>
        <c:axId val="432052360"/>
      </c:lineChart>
      <c:catAx>
        <c:axId val="432051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05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1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Other States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5-4205-8272-29567D11BF23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5-4205-8272-29567D11BF23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45-4205-8272-29567D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3144"/>
        <c:axId val="432053536"/>
      </c:lineChart>
      <c:catAx>
        <c:axId val="432053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053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31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United States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424-8712-E37C97B307B1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424-8712-E37C97B307B1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2-4424-8712-E37C97B30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4320"/>
        <c:axId val="432054712"/>
      </c:lineChart>
      <c:catAx>
        <c:axId val="432054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4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05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 Head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432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Boxed Beef Cutout</a:t>
            </a:r>
          </a:p>
        </c:rich>
      </c:tx>
      <c:layout>
        <c:manualLayout>
          <c:xMode val="edge"/>
          <c:yMode val="edge"/>
          <c:x val="0.3673258389527531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Beef!$A$745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Beef!$B$745:$M$745</c:f>
              <c:numCache>
                <c:formatCode>#,##0.00</c:formatCode>
                <c:ptCount val="12"/>
                <c:pt idx="0">
                  <c:v>219.916</c:v>
                </c:pt>
                <c:pt idx="1">
                  <c:v>216.32999999999998</c:v>
                </c:pt>
                <c:pt idx="2">
                  <c:v>227.90709951782227</c:v>
                </c:pt>
                <c:pt idx="3">
                  <c:v>227.13780090332028</c:v>
                </c:pt>
                <c:pt idx="4">
                  <c:v>234.708</c:v>
                </c:pt>
                <c:pt idx="5">
                  <c:v>231.27599999999998</c:v>
                </c:pt>
                <c:pt idx="6">
                  <c:v>215.22799999999998</c:v>
                </c:pt>
                <c:pt idx="7">
                  <c:v>215.58200000000002</c:v>
                </c:pt>
                <c:pt idx="8">
                  <c:v>207.13199999999998</c:v>
                </c:pt>
                <c:pt idx="9">
                  <c:v>204.18299999999999</c:v>
                </c:pt>
                <c:pt idx="10">
                  <c:v>211.21899999999999</c:v>
                </c:pt>
                <c:pt idx="11">
                  <c:v>207.32399999999998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1C4-9B3A-8CDA614DE7B7}"/>
            </c:ext>
          </c:extLst>
        </c:ser>
        <c:ser>
          <c:idx val="1"/>
          <c:order val="1"/>
          <c:tx>
            <c:strRef>
              <c:f>Beef!$A$747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Beef!$B$747:$M$747</c:f>
              <c:numCache>
                <c:formatCode>#,##0.00</c:formatCode>
                <c:ptCount val="12"/>
                <c:pt idx="0">
                  <c:v>211.87</c:v>
                </c:pt>
                <c:pt idx="1">
                  <c:v>207.6</c:v>
                </c:pt>
                <c:pt idx="2">
                  <c:v>228.05</c:v>
                </c:pt>
                <c:pt idx="3">
                  <c:v>241.94</c:v>
                </c:pt>
                <c:pt idx="5">
                  <c:v>242.31</c:v>
                </c:pt>
                <c:pt idx="6">
                  <c:v>203.24</c:v>
                </c:pt>
                <c:pt idx="7">
                  <c:v>216.71</c:v>
                </c:pt>
                <c:pt idx="8">
                  <c:v>220.56</c:v>
                </c:pt>
                <c:pt idx="9">
                  <c:v>212.41</c:v>
                </c:pt>
                <c:pt idx="10">
                  <c:v>228</c:v>
                </c:pt>
                <c:pt idx="11">
                  <c:v>217.82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2-41C4-9B3A-8CDA614DE7B7}"/>
            </c:ext>
          </c:extLst>
        </c:ser>
        <c:ser>
          <c:idx val="2"/>
          <c:order val="2"/>
          <c:tx>
            <c:strRef>
              <c:f>Beef!$A$748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Updating'!$KE$21:$KP$21</c:f>
              <c:numCache>
                <c:formatCode>0.00</c:formatCode>
                <c:ptCount val="12"/>
                <c:pt idx="0">
                  <c:v>216.73</c:v>
                </c:pt>
                <c:pt idx="1">
                  <c:v>236.49</c:v>
                </c:pt>
                <c:pt idx="2">
                  <c:v>231.23</c:v>
                </c:pt>
                <c:pt idx="3">
                  <c:v>271.67</c:v>
                </c:pt>
                <c:pt idx="4">
                  <c:v>317.58999999999997</c:v>
                </c:pt>
                <c:pt idx="5">
                  <c:v>329.7</c:v>
                </c:pt>
                <c:pt idx="6">
                  <c:v>273.39999999999998</c:v>
                </c:pt>
                <c:pt idx="7">
                  <c:v>321.67</c:v>
                </c:pt>
                <c:pt idx="8">
                  <c:v>314.81</c:v>
                </c:pt>
                <c:pt idx="9">
                  <c:v>282.5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2-41C4-9B3A-8CDA614DE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5496"/>
        <c:axId val="432055888"/>
      </c:lineChart>
      <c:catAx>
        <c:axId val="432055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5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055888"/>
        <c:scaling>
          <c:orientation val="minMax"/>
          <c:min val="19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5496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Farm-Cutout Spread</a:t>
            </a:r>
          </a:p>
        </c:rich>
      </c:tx>
      <c:layout>
        <c:manualLayout>
          <c:xMode val="edge"/>
          <c:yMode val="edge"/>
          <c:x val="0.319459033541723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562004364638"/>
          <c:y val="0.1787332291223632"/>
          <c:w val="0.80683647259980851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Beef!$A$794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Beef!$B$794:$M$794</c:f>
              <c:numCache>
                <c:formatCode>#,##0.00</c:formatCode>
                <c:ptCount val="12"/>
                <c:pt idx="0">
                  <c:v>176.47305774642854</c:v>
                </c:pt>
                <c:pt idx="1">
                  <c:v>147.22580350595234</c:v>
                </c:pt>
                <c:pt idx="2">
                  <c:v>197.49978970394687</c:v>
                </c:pt>
                <c:pt idx="3">
                  <c:v>211.03385998734652</c:v>
                </c:pt>
                <c:pt idx="4">
                  <c:v>269.66164591309519</c:v>
                </c:pt>
                <c:pt idx="5">
                  <c:v>319.62882445357138</c:v>
                </c:pt>
                <c:pt idx="6">
                  <c:v>251.02469519642855</c:v>
                </c:pt>
                <c:pt idx="7">
                  <c:v>273.63845810357145</c:v>
                </c:pt>
                <c:pt idx="8">
                  <c:v>291.76115654523801</c:v>
                </c:pt>
                <c:pt idx="9">
                  <c:v>260.28811218809523</c:v>
                </c:pt>
                <c:pt idx="10">
                  <c:v>268.70102599285713</c:v>
                </c:pt>
                <c:pt idx="11">
                  <c:v>216.08230961666663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8E9-8258-93B2D02244C1}"/>
            </c:ext>
          </c:extLst>
        </c:ser>
        <c:ser>
          <c:idx val="1"/>
          <c:order val="1"/>
          <c:tx>
            <c:strRef>
              <c:f>Beef!$A$796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Beef!$B$796:$M$796</c:f>
              <c:numCache>
                <c:formatCode>#,##0.00</c:formatCode>
                <c:ptCount val="12"/>
                <c:pt idx="0">
                  <c:v>192.97278190476186</c:v>
                </c:pt>
                <c:pt idx="1">
                  <c:v>233.91863160714274</c:v>
                </c:pt>
                <c:pt idx="2">
                  <c:v>420.51131601190468</c:v>
                </c:pt>
                <c:pt idx="3">
                  <c:v>558.49763595238073</c:v>
                </c:pt>
                <c:pt idx="5">
                  <c:v>611.41764273809497</c:v>
                </c:pt>
                <c:pt idx="6">
                  <c:v>384.88737361904759</c:v>
                </c:pt>
                <c:pt idx="7">
                  <c:v>396.38871970238074</c:v>
                </c:pt>
                <c:pt idx="8">
                  <c:v>447.36014478571428</c:v>
                </c:pt>
                <c:pt idx="9">
                  <c:v>373.9022350297621</c:v>
                </c:pt>
                <c:pt idx="10">
                  <c:v>443.20664241071404</c:v>
                </c:pt>
                <c:pt idx="11">
                  <c:v>378.47505071428554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8E9-8258-93B2D02244C1}"/>
            </c:ext>
          </c:extLst>
        </c:ser>
        <c:ser>
          <c:idx val="2"/>
          <c:order val="2"/>
          <c:tx>
            <c:strRef>
              <c:f>Beef!$A$797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Updating'!$KE$65:$KP$65</c:f>
              <c:numCache>
                <c:formatCode>General</c:formatCode>
                <c:ptCount val="12"/>
                <c:pt idx="0">
                  <c:v>376.98828809523798</c:v>
                </c:pt>
                <c:pt idx="1">
                  <c:v>465.02493630952381</c:v>
                </c:pt>
                <c:pt idx="2">
                  <c:v>428.87984464285705</c:v>
                </c:pt>
                <c:pt idx="3">
                  <c:v>621.75517202380956</c:v>
                </c:pt>
                <c:pt idx="4">
                  <c:v>959.77992648809504</c:v>
                </c:pt>
                <c:pt idx="5">
                  <c:v>1001.4834872619047</c:v>
                </c:pt>
                <c:pt idx="6">
                  <c:v>642.30051398809519</c:v>
                </c:pt>
                <c:pt idx="7">
                  <c:v>941.53947514880974</c:v>
                </c:pt>
                <c:pt idx="8">
                  <c:v>907.66442202380949</c:v>
                </c:pt>
                <c:pt idx="9">
                  <c:v>701.11142202380961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8E9-8258-93B2D022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6672"/>
        <c:axId val="432057064"/>
      </c:lineChart>
      <c:catAx>
        <c:axId val="432056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057064"/>
        <c:scaling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Animal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0244801130627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667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Beef Cutout-Retail Spread</a:t>
            </a:r>
          </a:p>
        </c:rich>
      </c:tx>
      <c:layout>
        <c:manualLayout>
          <c:xMode val="edge"/>
          <c:yMode val="edge"/>
          <c:x val="0.31529670263641602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4602870436186"/>
          <c:y val="0.1787332291223632"/>
          <c:w val="0.7968760132802496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Beef!$A$843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Beef!$B$843:$M$843</c:f>
              <c:numCache>
                <c:formatCode>#,##0.00</c:formatCode>
                <c:ptCount val="12"/>
                <c:pt idx="0">
                  <c:v>1141.2999431074784</c:v>
                </c:pt>
                <c:pt idx="1">
                  <c:v>1184.089101476467</c:v>
                </c:pt>
                <c:pt idx="2">
                  <c:v>1158.1443991515318</c:v>
                </c:pt>
                <c:pt idx="3">
                  <c:v>1182.4232658402188</c:v>
                </c:pt>
                <c:pt idx="4">
                  <c:v>1149.1358084755479</c:v>
                </c:pt>
                <c:pt idx="5">
                  <c:v>1185.1030014949292</c:v>
                </c:pt>
                <c:pt idx="6">
                  <c:v>1267.7373431562373</c:v>
                </c:pt>
                <c:pt idx="7">
                  <c:v>1235.4008255524775</c:v>
                </c:pt>
                <c:pt idx="8">
                  <c:v>1241.7685168283231</c:v>
                </c:pt>
                <c:pt idx="9">
                  <c:v>1229.0469344642408</c:v>
                </c:pt>
                <c:pt idx="10">
                  <c:v>1210.5075684660726</c:v>
                </c:pt>
                <c:pt idx="11">
                  <c:v>1197.7168839975177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7-4D6E-BC34-B1E6F64B3141}"/>
            </c:ext>
          </c:extLst>
        </c:ser>
        <c:ser>
          <c:idx val="1"/>
          <c:order val="1"/>
          <c:tx>
            <c:strRef>
              <c:f>Beef!$A$845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Beef!$B$845:$M$845</c:f>
              <c:numCache>
                <c:formatCode>#,##0.00</c:formatCode>
                <c:ptCount val="12"/>
                <c:pt idx="0">
                  <c:v>1252.4119999999998</c:v>
                </c:pt>
                <c:pt idx="1">
                  <c:v>1273.1716867833704</c:v>
                </c:pt>
                <c:pt idx="2">
                  <c:v>1144.9586090288738</c:v>
                </c:pt>
                <c:pt idx="3">
                  <c:v>1227.207663530033</c:v>
                </c:pt>
                <c:pt idx="5">
                  <c:v>1700.5883600356092</c:v>
                </c:pt>
                <c:pt idx="6">
                  <c:v>1639.568954885566</c:v>
                </c:pt>
                <c:pt idx="7">
                  <c:v>1406.811205242336</c:v>
                </c:pt>
                <c:pt idx="8">
                  <c:v>1330.8824407340105</c:v>
                </c:pt>
                <c:pt idx="9">
                  <c:v>1374.8109770315509</c:v>
                </c:pt>
                <c:pt idx="10">
                  <c:v>1271.0579345295648</c:v>
                </c:pt>
                <c:pt idx="11">
                  <c:v>1314.8117702994598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7-4D6E-BC34-B1E6F64B3141}"/>
            </c:ext>
          </c:extLst>
        </c:ser>
        <c:ser>
          <c:idx val="2"/>
          <c:order val="2"/>
          <c:tx>
            <c:strRef>
              <c:f>Beef!$A$846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Updating'!$KE$66:$KP$66</c:f>
              <c:numCache>
                <c:formatCode>General</c:formatCode>
                <c:ptCount val="12"/>
                <c:pt idx="0">
                  <c:v>1370.5257649720115</c:v>
                </c:pt>
                <c:pt idx="1">
                  <c:v>1249.0984209162577</c:v>
                </c:pt>
                <c:pt idx="2">
                  <c:v>1311.120364022483</c:v>
                </c:pt>
                <c:pt idx="3">
                  <c:v>1173.0727836133449</c:v>
                </c:pt>
                <c:pt idx="4">
                  <c:v>972.04538137606755</c:v>
                </c:pt>
                <c:pt idx="5">
                  <c:v>1110.5391126227519</c:v>
                </c:pt>
                <c:pt idx="6">
                  <c:v>1492.566058862418</c:v>
                </c:pt>
                <c:pt idx="7">
                  <c:v>1235.1214040067846</c:v>
                </c:pt>
                <c:pt idx="8">
                  <c:v>1377.4570706140298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67-4D6E-BC34-B1E6F64B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058240"/>
        <c:axId val="399409192"/>
      </c:lineChart>
      <c:catAx>
        <c:axId val="4320582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0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409192"/>
        <c:scaling>
          <c:orientation val="minMax"/>
          <c:min val="9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Animal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0244801130627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582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Feedlot Profitability Gauge</a:t>
            </a:r>
          </a:p>
        </c:rich>
      </c:tx>
      <c:layout>
        <c:manualLayout>
          <c:xMode val="edge"/>
          <c:yMode val="edge"/>
          <c:x val="0.31425611991008928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35524286301028E-2"/>
          <c:y val="0.1787332291223632"/>
          <c:w val="0.8658865176983104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Beef!$A$892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Beef!$B$892:$M$892</c:f>
              <c:numCache>
                <c:formatCode>#,##0.00</c:formatCode>
                <c:ptCount val="12"/>
                <c:pt idx="0">
                  <c:v>110.50976328595948</c:v>
                </c:pt>
                <c:pt idx="1">
                  <c:v>123.67283768705643</c:v>
                </c:pt>
                <c:pt idx="2">
                  <c:v>140.7974222601151</c:v>
                </c:pt>
                <c:pt idx="3">
                  <c:v>128.97805203529873</c:v>
                </c:pt>
                <c:pt idx="4">
                  <c:v>132.1235456787044</c:v>
                </c:pt>
                <c:pt idx="5">
                  <c:v>102.45531081056113</c:v>
                </c:pt>
                <c:pt idx="6">
                  <c:v>86.487094959880082</c:v>
                </c:pt>
                <c:pt idx="7">
                  <c:v>72.93724077282063</c:v>
                </c:pt>
                <c:pt idx="8">
                  <c:v>46.76287736574978</c:v>
                </c:pt>
                <c:pt idx="9">
                  <c:v>55.864272282780135</c:v>
                </c:pt>
                <c:pt idx="10">
                  <c:v>76.640631445612399</c:v>
                </c:pt>
                <c:pt idx="11">
                  <c:v>94.394833965077311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4-4E6F-8319-96964E120B17}"/>
            </c:ext>
          </c:extLst>
        </c:ser>
        <c:ser>
          <c:idx val="1"/>
          <c:order val="1"/>
          <c:tx>
            <c:strRef>
              <c:f>Beef!$A$894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Beef!$B$894:$M$894</c:f>
              <c:numCache>
                <c:formatCode>#,##0.00</c:formatCode>
                <c:ptCount val="12"/>
                <c:pt idx="0">
                  <c:v>138.29261816250664</c:v>
                </c:pt>
                <c:pt idx="1">
                  <c:v>120.20733652312599</c:v>
                </c:pt>
                <c:pt idx="2">
                  <c:v>94.159066523605134</c:v>
                </c:pt>
                <c:pt idx="3">
                  <c:v>83.69589041095891</c:v>
                </c:pt>
                <c:pt idx="4">
                  <c:v>78.689402480270601</c:v>
                </c:pt>
                <c:pt idx="5">
                  <c:v>63.87638807714788</c:v>
                </c:pt>
                <c:pt idx="6">
                  <c:v>46.954353083434071</c:v>
                </c:pt>
                <c:pt idx="7">
                  <c:v>96.234355444305436</c:v>
                </c:pt>
                <c:pt idx="8">
                  <c:v>100.24689440993794</c:v>
                </c:pt>
                <c:pt idx="9">
                  <c:v>103.63567534827374</c:v>
                </c:pt>
                <c:pt idx="10">
                  <c:v>108.32847141190203</c:v>
                </c:pt>
                <c:pt idx="11">
                  <c:v>96.132681564245814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4-4E6F-8319-96964E120B17}"/>
            </c:ext>
          </c:extLst>
        </c:ser>
        <c:ser>
          <c:idx val="2"/>
          <c:order val="2"/>
          <c:tx>
            <c:strRef>
              <c:f>Beef!$A$895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Updating'!$KE$69:$KP$69</c:f>
              <c:numCache>
                <c:formatCode>General</c:formatCode>
                <c:ptCount val="12"/>
                <c:pt idx="0">
                  <c:v>90.90694006309144</c:v>
                </c:pt>
                <c:pt idx="1">
                  <c:v>107.70260314341846</c:v>
                </c:pt>
                <c:pt idx="2">
                  <c:v>110.38932532347501</c:v>
                </c:pt>
                <c:pt idx="3">
                  <c:v>118.07426597582041</c:v>
                </c:pt>
                <c:pt idx="4">
                  <c:v>95.656374501992047</c:v>
                </c:pt>
                <c:pt idx="5">
                  <c:v>92.797840655249445</c:v>
                </c:pt>
                <c:pt idx="6">
                  <c:v>91.320403825717349</c:v>
                </c:pt>
                <c:pt idx="7">
                  <c:v>82.516014834794333</c:v>
                </c:pt>
                <c:pt idx="8">
                  <c:v>77.186774941995338</c:v>
                </c:pt>
                <c:pt idx="9">
                  <c:v>84.516371533578351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4-4E6F-8319-96964E120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09976"/>
        <c:axId val="399410368"/>
      </c:lineChart>
      <c:catAx>
        <c:axId val="399409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10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41036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099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657522648378626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California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6-4420-BB7B-D8596251B5A9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6-4420-BB7B-D8596251B5A9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Updating'!$BW$6:$CH$6</c:f>
              <c:numCache>
                <c:formatCode>#,##0</c:formatCode>
                <c:ptCount val="12"/>
                <c:pt idx="0">
                  <c:v>1752</c:v>
                </c:pt>
                <c:pt idx="1">
                  <c:v>1523</c:v>
                </c:pt>
                <c:pt idx="2">
                  <c:v>1623</c:v>
                </c:pt>
                <c:pt idx="3">
                  <c:v>1659</c:v>
                </c:pt>
                <c:pt idx="4">
                  <c:v>1551</c:v>
                </c:pt>
                <c:pt idx="5">
                  <c:v>1531</c:v>
                </c:pt>
                <c:pt idx="6">
                  <c:v>1580</c:v>
                </c:pt>
                <c:pt idx="7">
                  <c:v>1559</c:v>
                </c:pt>
                <c:pt idx="8">
                  <c:v>1668</c:v>
                </c:pt>
                <c:pt idx="9">
                  <c:v>1912</c:v>
                </c:pt>
                <c:pt idx="10">
                  <c:v>1718</c:v>
                </c:pt>
                <c:pt idx="11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6-4420-BB7B-D8596251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35864"/>
        <c:axId val="437236256"/>
      </c:lineChart>
      <c:catAx>
        <c:axId val="437235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6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236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58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Pork Production</a:t>
            </a:r>
          </a:p>
        </c:rich>
      </c:tx>
      <c:layout>
        <c:manualLayout>
          <c:xMode val="edge"/>
          <c:yMode val="edge"/>
          <c:x val="0.2924038826572276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853863848195"/>
          <c:y val="0.1787332291223632"/>
          <c:w val="0.78906350334612951"/>
          <c:h val="0.59954817363830692"/>
        </c:manualLayout>
      </c:layout>
      <c:lineChart>
        <c:grouping val="standard"/>
        <c:varyColors val="0"/>
        <c:ser>
          <c:idx val="0"/>
          <c:order val="0"/>
          <c:tx>
            <c:strRef>
              <c:f>Pork!$A$10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Pork!$B$10:$M$10</c:f>
              <c:numCache>
                <c:formatCode>#,##0</c:formatCode>
                <c:ptCount val="12"/>
                <c:pt idx="0">
                  <c:v>2201.46</c:v>
                </c:pt>
                <c:pt idx="1">
                  <c:v>2031.86</c:v>
                </c:pt>
                <c:pt idx="2">
                  <c:v>2223.6800000000003</c:v>
                </c:pt>
                <c:pt idx="3">
                  <c:v>2093.1800000000003</c:v>
                </c:pt>
                <c:pt idx="4">
                  <c:v>2060.02</c:v>
                </c:pt>
                <c:pt idx="5">
                  <c:v>2039.8</c:v>
                </c:pt>
                <c:pt idx="6">
                  <c:v>1971.72</c:v>
                </c:pt>
                <c:pt idx="7">
                  <c:v>2176.6799999999998</c:v>
                </c:pt>
                <c:pt idx="8">
                  <c:v>2115.42</c:v>
                </c:pt>
                <c:pt idx="9">
                  <c:v>2348.1799999999998</c:v>
                </c:pt>
                <c:pt idx="10">
                  <c:v>2268.52</c:v>
                </c:pt>
                <c:pt idx="11">
                  <c:v>2265.1799999999998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3E2-82EB-33C2023D4999}"/>
            </c:ext>
          </c:extLst>
        </c:ser>
        <c:ser>
          <c:idx val="1"/>
          <c:order val="1"/>
          <c:tx>
            <c:strRef>
              <c:f>Pork!$A$12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Pork!$B$12:$M$12</c:f>
              <c:numCache>
                <c:formatCode>#,##0</c:formatCode>
                <c:ptCount val="12"/>
                <c:pt idx="0">
                  <c:v>2553.3000000000002</c:v>
                </c:pt>
                <c:pt idx="1">
                  <c:v>2306.4</c:v>
                </c:pt>
                <c:pt idx="2">
                  <c:v>2566.5</c:v>
                </c:pt>
                <c:pt idx="3">
                  <c:v>2031.6</c:v>
                </c:pt>
                <c:pt idx="4">
                  <c:v>1880.9</c:v>
                </c:pt>
                <c:pt idx="5">
                  <c:v>2400.9</c:v>
                </c:pt>
                <c:pt idx="6">
                  <c:v>2371.4</c:v>
                </c:pt>
                <c:pt idx="7">
                  <c:v>2341</c:v>
                </c:pt>
                <c:pt idx="8">
                  <c:v>2336</c:v>
                </c:pt>
                <c:pt idx="9">
                  <c:v>2598.6</c:v>
                </c:pt>
                <c:pt idx="10">
                  <c:v>2406.1999999999998</c:v>
                </c:pt>
                <c:pt idx="11">
                  <c:v>2510.4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3E2-82EB-33C2023D4999}"/>
            </c:ext>
          </c:extLst>
        </c:ser>
        <c:ser>
          <c:idx val="2"/>
          <c:order val="2"/>
          <c:tx>
            <c:strRef>
              <c:f>Pork!$A$13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Updating'!$KE$6:$KP$6</c:f>
              <c:numCache>
                <c:formatCode>#,##0</c:formatCode>
                <c:ptCount val="12"/>
                <c:pt idx="0">
                  <c:v>2477.4</c:v>
                </c:pt>
                <c:pt idx="1">
                  <c:v>2265.3000000000002</c:v>
                </c:pt>
                <c:pt idx="2">
                  <c:v>2548.5</c:v>
                </c:pt>
                <c:pt idx="3">
                  <c:v>2343.6</c:v>
                </c:pt>
                <c:pt idx="4">
                  <c:v>2070</c:v>
                </c:pt>
                <c:pt idx="5">
                  <c:v>2254.3000000000002</c:v>
                </c:pt>
                <c:pt idx="6">
                  <c:v>2049.6999999999998</c:v>
                </c:pt>
                <c:pt idx="7">
                  <c:v>2213.6</c:v>
                </c:pt>
                <c:pt idx="8">
                  <c:v>2265.8000000000002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A-43E2-82EB-33C2023D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11544"/>
        <c:axId val="399411936"/>
      </c:lineChart>
      <c:catAx>
        <c:axId val="399411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11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9411936"/>
        <c:scaling>
          <c:orientation val="minMax"/>
          <c:min val="1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3916542774810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115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83438347521854"/>
          <c:y val="0.92485523007176562"/>
          <c:w val="0.4453831993685492"/>
          <c:h val="6.64356312978360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Federally Inspected Dressed Hog Weight</a:t>
            </a:r>
          </a:p>
        </c:rich>
      </c:tx>
      <c:layout>
        <c:manualLayout>
          <c:xMode val="edge"/>
          <c:yMode val="edge"/>
          <c:x val="0.2133195954563952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Pork!$A$59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Pork!$B$59:$M$59</c:f>
              <c:numCache>
                <c:formatCode>#,##0</c:formatCode>
                <c:ptCount val="12"/>
                <c:pt idx="0">
                  <c:v>214.4</c:v>
                </c:pt>
                <c:pt idx="1">
                  <c:v>213.6</c:v>
                </c:pt>
                <c:pt idx="2">
                  <c:v>213.6</c:v>
                </c:pt>
                <c:pt idx="3">
                  <c:v>214.2</c:v>
                </c:pt>
                <c:pt idx="4">
                  <c:v>213</c:v>
                </c:pt>
                <c:pt idx="5">
                  <c:v>210.6</c:v>
                </c:pt>
                <c:pt idx="6">
                  <c:v>208.4</c:v>
                </c:pt>
                <c:pt idx="7">
                  <c:v>208</c:v>
                </c:pt>
                <c:pt idx="8">
                  <c:v>209.8</c:v>
                </c:pt>
                <c:pt idx="9">
                  <c:v>211.4</c:v>
                </c:pt>
                <c:pt idx="10">
                  <c:v>213.2</c:v>
                </c:pt>
                <c:pt idx="11">
                  <c:v>213.4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6-41C6-BD78-78FCE55788F4}"/>
            </c:ext>
          </c:extLst>
        </c:ser>
        <c:ser>
          <c:idx val="1"/>
          <c:order val="1"/>
          <c:tx>
            <c:strRef>
              <c:f>Pork!$A$61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Pork!$B$61:$M$61</c:f>
              <c:numCache>
                <c:formatCode>General</c:formatCode>
                <c:ptCount val="12"/>
                <c:pt idx="0">
                  <c:v>216</c:v>
                </c:pt>
                <c:pt idx="1">
                  <c:v>215</c:v>
                </c:pt>
                <c:pt idx="2">
                  <c:v>215</c:v>
                </c:pt>
                <c:pt idx="3">
                  <c:v>216</c:v>
                </c:pt>
                <c:pt idx="4">
                  <c:v>219</c:v>
                </c:pt>
                <c:pt idx="5">
                  <c:v>215</c:v>
                </c:pt>
                <c:pt idx="6">
                  <c:v>211</c:v>
                </c:pt>
                <c:pt idx="7">
                  <c:v>211</c:v>
                </c:pt>
                <c:pt idx="8">
                  <c:v>212</c:v>
                </c:pt>
                <c:pt idx="9">
                  <c:v>216</c:v>
                </c:pt>
                <c:pt idx="10">
                  <c:v>219</c:v>
                </c:pt>
                <c:pt idx="1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6-41C6-BD78-78FCE55788F4}"/>
            </c:ext>
          </c:extLst>
        </c:ser>
        <c:ser>
          <c:idx val="2"/>
          <c:order val="2"/>
          <c:tx>
            <c:strRef>
              <c:f>Pork!$A$62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Updating'!$KE$11:$KP$11</c:f>
              <c:numCache>
                <c:formatCode>#,##0</c:formatCode>
                <c:ptCount val="12"/>
                <c:pt idx="0" formatCode="0">
                  <c:v>220</c:v>
                </c:pt>
                <c:pt idx="1">
                  <c:v>217</c:v>
                </c:pt>
                <c:pt idx="2" formatCode="0">
                  <c:v>217</c:v>
                </c:pt>
                <c:pt idx="3" formatCode="0">
                  <c:v>217</c:v>
                </c:pt>
                <c:pt idx="4" formatCode="0">
                  <c:v>215</c:v>
                </c:pt>
                <c:pt idx="5" formatCode="0">
                  <c:v>212</c:v>
                </c:pt>
                <c:pt idx="6" formatCode="0">
                  <c:v>210</c:v>
                </c:pt>
                <c:pt idx="7" formatCode="0">
                  <c:v>209</c:v>
                </c:pt>
                <c:pt idx="8" formatCode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6-41C6-BD78-78FCE5578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12720"/>
        <c:axId val="387997744"/>
      </c:lineChart>
      <c:catAx>
        <c:axId val="399412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997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997744"/>
        <c:scaling>
          <c:orientation val="minMax"/>
          <c:min val="2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412587871446139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9941272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National Base Barrow &amp; Gilt Price</a:t>
            </a:r>
          </a:p>
        </c:rich>
      </c:tx>
      <c:layout>
        <c:manualLayout>
          <c:xMode val="edge"/>
          <c:yMode val="edge"/>
          <c:x val="0.26534873177273233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Pork!$A$108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Pork!$B$108:$M$108</c:f>
              <c:numCache>
                <c:formatCode>#,##0.00</c:formatCode>
                <c:ptCount val="12"/>
                <c:pt idx="0">
                  <c:v>46.178640000000001</c:v>
                </c:pt>
                <c:pt idx="1">
                  <c:v>47.179065253950789</c:v>
                </c:pt>
                <c:pt idx="2">
                  <c:v>46.2072</c:v>
                </c:pt>
                <c:pt idx="3">
                  <c:v>46.939880000000002</c:v>
                </c:pt>
                <c:pt idx="4">
                  <c:v>53.782119999999999</c:v>
                </c:pt>
                <c:pt idx="5">
                  <c:v>57.970000000000006</c:v>
                </c:pt>
                <c:pt idx="6">
                  <c:v>57.213999999999999</c:v>
                </c:pt>
                <c:pt idx="7">
                  <c:v>51.070000000000007</c:v>
                </c:pt>
                <c:pt idx="8">
                  <c:v>43.762800000000006</c:v>
                </c:pt>
                <c:pt idx="9">
                  <c:v>45.15692</c:v>
                </c:pt>
                <c:pt idx="10">
                  <c:v>41.488181933420137</c:v>
                </c:pt>
                <c:pt idx="11">
                  <c:v>40.76519776645172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C-4CE5-B80A-6D6E865B9754}"/>
            </c:ext>
          </c:extLst>
        </c:ser>
        <c:ser>
          <c:idx val="1"/>
          <c:order val="1"/>
          <c:tx>
            <c:strRef>
              <c:f>Pork!$A$110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Pork!$B$110:$M$110</c:f>
              <c:numCache>
                <c:formatCode>0.00</c:formatCode>
                <c:ptCount val="12"/>
                <c:pt idx="0">
                  <c:v>43.43</c:v>
                </c:pt>
                <c:pt idx="1">
                  <c:v>40.56</c:v>
                </c:pt>
                <c:pt idx="2">
                  <c:v>43.56</c:v>
                </c:pt>
                <c:pt idx="3">
                  <c:v>36.090000000000003</c:v>
                </c:pt>
                <c:pt idx="4">
                  <c:v>46.53</c:v>
                </c:pt>
                <c:pt idx="5">
                  <c:v>34.25</c:v>
                </c:pt>
                <c:pt idx="6">
                  <c:v>34.200000000000003</c:v>
                </c:pt>
                <c:pt idx="7">
                  <c:v>38.869999999999997</c:v>
                </c:pt>
                <c:pt idx="8">
                  <c:v>48.41</c:v>
                </c:pt>
                <c:pt idx="9">
                  <c:v>55.92</c:v>
                </c:pt>
                <c:pt idx="10">
                  <c:v>50.34</c:v>
                </c:pt>
                <c:pt idx="1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C-4CE5-B80A-6D6E865B9754}"/>
            </c:ext>
          </c:extLst>
        </c:ser>
        <c:ser>
          <c:idx val="2"/>
          <c:order val="2"/>
          <c:tx>
            <c:strRef>
              <c:f>Pork!$A$111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Updating'!$KE$17:$KP$17</c:f>
              <c:numCache>
                <c:formatCode>0.00</c:formatCode>
                <c:ptCount val="12"/>
                <c:pt idx="0">
                  <c:v>47.44</c:v>
                </c:pt>
                <c:pt idx="1">
                  <c:v>53.93</c:v>
                </c:pt>
                <c:pt idx="2">
                  <c:v>65.75</c:v>
                </c:pt>
                <c:pt idx="3">
                  <c:v>75.59</c:v>
                </c:pt>
                <c:pt idx="4">
                  <c:v>81.010000000000005</c:v>
                </c:pt>
                <c:pt idx="5">
                  <c:v>86.15</c:v>
                </c:pt>
                <c:pt idx="6">
                  <c:v>81.03</c:v>
                </c:pt>
                <c:pt idx="7">
                  <c:v>78.59</c:v>
                </c:pt>
                <c:pt idx="8">
                  <c:v>68.84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C-4CE5-B80A-6D6E865B9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98528"/>
        <c:axId val="387998920"/>
      </c:lineChart>
      <c:catAx>
        <c:axId val="387998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99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7998920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99852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Iowa - S. Minnesota Sow Price</a:t>
            </a:r>
          </a:p>
        </c:rich>
      </c:tx>
      <c:layout>
        <c:manualLayout>
          <c:xMode val="edge"/>
          <c:yMode val="edge"/>
          <c:x val="0.28720096902559394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Pork!$A$157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Pork!$B$157:$M$157</c:f>
              <c:numCache>
                <c:formatCode>#,##0.00</c:formatCode>
                <c:ptCount val="12"/>
                <c:pt idx="0">
                  <c:v>34.071999999999996</c:v>
                </c:pt>
                <c:pt idx="1">
                  <c:v>37.346000000000004</c:v>
                </c:pt>
                <c:pt idx="2">
                  <c:v>36.891999999999996</c:v>
                </c:pt>
                <c:pt idx="3">
                  <c:v>39.314</c:v>
                </c:pt>
                <c:pt idx="4">
                  <c:v>42.698</c:v>
                </c:pt>
                <c:pt idx="5">
                  <c:v>41.855999999999995</c:v>
                </c:pt>
                <c:pt idx="6">
                  <c:v>42.384</c:v>
                </c:pt>
                <c:pt idx="7">
                  <c:v>44.83</c:v>
                </c:pt>
                <c:pt idx="8">
                  <c:v>35.827999999999996</c:v>
                </c:pt>
                <c:pt idx="9">
                  <c:v>35.804000000000002</c:v>
                </c:pt>
                <c:pt idx="10">
                  <c:v>38.008476190476195</c:v>
                </c:pt>
                <c:pt idx="11">
                  <c:v>30.269555555555552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B-43B9-9B28-FBA121500F21}"/>
            </c:ext>
          </c:extLst>
        </c:ser>
        <c:ser>
          <c:idx val="1"/>
          <c:order val="1"/>
          <c:tx>
            <c:strRef>
              <c:f>Pork!$A$159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Pork!$B$159:$M$159</c:f>
              <c:numCache>
                <c:formatCode>0.00</c:formatCode>
                <c:ptCount val="12"/>
                <c:pt idx="0">
                  <c:v>23.44</c:v>
                </c:pt>
                <c:pt idx="1">
                  <c:v>23.56</c:v>
                </c:pt>
                <c:pt idx="2">
                  <c:v>28.25</c:v>
                </c:pt>
                <c:pt idx="3">
                  <c:v>30.93</c:v>
                </c:pt>
                <c:pt idx="4">
                  <c:v>18.48</c:v>
                </c:pt>
                <c:pt idx="5">
                  <c:v>17.84</c:v>
                </c:pt>
                <c:pt idx="6">
                  <c:v>17.02</c:v>
                </c:pt>
                <c:pt idx="7">
                  <c:v>17.53</c:v>
                </c:pt>
                <c:pt idx="8">
                  <c:v>17.25</c:v>
                </c:pt>
                <c:pt idx="9">
                  <c:v>26.21</c:v>
                </c:pt>
                <c:pt idx="10">
                  <c:v>39.83</c:v>
                </c:pt>
                <c:pt idx="11">
                  <c:v>39.659999999999997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B-43B9-9B28-FBA121500F21}"/>
            </c:ext>
          </c:extLst>
        </c:ser>
        <c:ser>
          <c:idx val="2"/>
          <c:order val="2"/>
          <c:tx>
            <c:strRef>
              <c:f>Pork!$A$160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Updating'!$KE$18:$KP$18</c:f>
              <c:numCache>
                <c:formatCode>0.00</c:formatCode>
                <c:ptCount val="12"/>
                <c:pt idx="0">
                  <c:v>40.19</c:v>
                </c:pt>
                <c:pt idx="1">
                  <c:v>54.39</c:v>
                </c:pt>
                <c:pt idx="2" formatCode="General">
                  <c:v>76.040000000000006</c:v>
                </c:pt>
                <c:pt idx="3" formatCode="General">
                  <c:v>76.88</c:v>
                </c:pt>
                <c:pt idx="4" formatCode="General">
                  <c:v>61.01</c:v>
                </c:pt>
                <c:pt idx="5" formatCode="General">
                  <c:v>50.34</c:v>
                </c:pt>
                <c:pt idx="6" formatCode="General">
                  <c:v>66.790000000000006</c:v>
                </c:pt>
                <c:pt idx="7" formatCode="General">
                  <c:v>85.89</c:v>
                </c:pt>
                <c:pt idx="8" formatCode="General">
                  <c:v>74.61</c:v>
                </c:pt>
                <c:pt idx="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B-43B9-9B28-FBA121500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99704"/>
        <c:axId val="388000096"/>
      </c:lineChart>
      <c:catAx>
        <c:axId val="387999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000096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799970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Retail Price</a:t>
            </a:r>
          </a:p>
        </c:rich>
      </c:tx>
      <c:layout>
        <c:manualLayout>
          <c:xMode val="edge"/>
          <c:yMode val="edge"/>
          <c:x val="0.38085341439500081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Pork!$A$206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Pork!$B$206:$M$206</c:f>
              <c:numCache>
                <c:formatCode>#,##0.0</c:formatCode>
                <c:ptCount val="12"/>
                <c:pt idx="0">
                  <c:v>376.32925948350731</c:v>
                </c:pt>
                <c:pt idx="1">
                  <c:v>375.85822446334589</c:v>
                </c:pt>
                <c:pt idx="2">
                  <c:v>379.31587670653045</c:v>
                </c:pt>
                <c:pt idx="3">
                  <c:v>377.0942215650565</c:v>
                </c:pt>
                <c:pt idx="4">
                  <c:v>376.56763839272725</c:v>
                </c:pt>
                <c:pt idx="5">
                  <c:v>376.91303748716518</c:v>
                </c:pt>
                <c:pt idx="6">
                  <c:v>380.82000946887581</c:v>
                </c:pt>
                <c:pt idx="7">
                  <c:v>385.5946276465196</c:v>
                </c:pt>
                <c:pt idx="8">
                  <c:v>387.15472521717055</c:v>
                </c:pt>
                <c:pt idx="9">
                  <c:v>385.21850287802039</c:v>
                </c:pt>
                <c:pt idx="10">
                  <c:v>377.79022346982248</c:v>
                </c:pt>
                <c:pt idx="11">
                  <c:v>374.4023610796342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5-4AA6-90CA-7CA72F5C3551}"/>
            </c:ext>
          </c:extLst>
        </c:ser>
        <c:ser>
          <c:idx val="1"/>
          <c:order val="1"/>
          <c:tx>
            <c:strRef>
              <c:f>Pork!$A$208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Pork!$B$208:$M$208</c:f>
              <c:numCache>
                <c:formatCode>0.0</c:formatCode>
                <c:ptCount val="12"/>
                <c:pt idx="0">
                  <c:v>383.7</c:v>
                </c:pt>
                <c:pt idx="1">
                  <c:v>386.43263161011288</c:v>
                </c:pt>
                <c:pt idx="2">
                  <c:v>384.55038120516394</c:v>
                </c:pt>
                <c:pt idx="3">
                  <c:v>389.28167587222771</c:v>
                </c:pt>
                <c:pt idx="4">
                  <c:v>404.84984476976263</c:v>
                </c:pt>
                <c:pt idx="5">
                  <c:v>424.51163439810722</c:v>
                </c:pt>
                <c:pt idx="6">
                  <c:v>417.88176491144554</c:v>
                </c:pt>
                <c:pt idx="7">
                  <c:v>408.44285721063108</c:v>
                </c:pt>
                <c:pt idx="8">
                  <c:v>405.28040829120886</c:v>
                </c:pt>
                <c:pt idx="9">
                  <c:v>408.42029402452931</c:v>
                </c:pt>
                <c:pt idx="10">
                  <c:v>409.84587403722429</c:v>
                </c:pt>
                <c:pt idx="11">
                  <c:v>411.95273535298548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5-4AA6-90CA-7CA72F5C3551}"/>
            </c:ext>
          </c:extLst>
        </c:ser>
        <c:ser>
          <c:idx val="2"/>
          <c:order val="2"/>
          <c:tx>
            <c:strRef>
              <c:f>Pork!$A$209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Updating'!$KE$29:$KP$29</c:f>
              <c:numCache>
                <c:formatCode>0.0</c:formatCode>
                <c:ptCount val="12"/>
                <c:pt idx="0">
                  <c:v>412.22493163765466</c:v>
                </c:pt>
                <c:pt idx="1">
                  <c:v>415.32674699860132</c:v>
                </c:pt>
                <c:pt idx="2">
                  <c:v>416.52388573383536</c:v>
                </c:pt>
                <c:pt idx="3">
                  <c:v>432.31245853534159</c:v>
                </c:pt>
                <c:pt idx="4">
                  <c:v>438.43095900053794</c:v>
                </c:pt>
                <c:pt idx="5">
                  <c:v>454.5895550459386</c:v>
                </c:pt>
                <c:pt idx="6">
                  <c:v>460.16417638257121</c:v>
                </c:pt>
                <c:pt idx="7">
                  <c:v>465.04638249144693</c:v>
                </c:pt>
                <c:pt idx="8">
                  <c:v>471.55296067778369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5-4AA6-90CA-7CA72F5C3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00880"/>
        <c:axId val="388001272"/>
      </c:lineChart>
      <c:catAx>
        <c:axId val="388000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1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001272"/>
        <c:scaling>
          <c:orientation val="minMax"/>
          <c:min val="3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Pound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8182277040544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08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Imports</a:t>
            </a:r>
          </a:p>
        </c:rich>
      </c:tx>
      <c:layout>
        <c:manualLayout>
          <c:xMode val="edge"/>
          <c:yMode val="edge"/>
          <c:x val="0.4089492845652357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Pork!$A$255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Pork!$B$255:$M$255</c:f>
              <c:numCache>
                <c:formatCode>#,##0</c:formatCode>
                <c:ptCount val="12"/>
                <c:pt idx="0">
                  <c:v>90537.828834241198</c:v>
                </c:pt>
                <c:pt idx="1">
                  <c:v>86684.659089153662</c:v>
                </c:pt>
                <c:pt idx="2">
                  <c:v>97599.056104516261</c:v>
                </c:pt>
                <c:pt idx="3">
                  <c:v>87923.470532957595</c:v>
                </c:pt>
                <c:pt idx="4">
                  <c:v>86312.133052178746</c:v>
                </c:pt>
                <c:pt idx="5">
                  <c:v>86305.055524910116</c:v>
                </c:pt>
                <c:pt idx="6">
                  <c:v>86870.499398038519</c:v>
                </c:pt>
                <c:pt idx="7">
                  <c:v>88524.762283988486</c:v>
                </c:pt>
                <c:pt idx="8">
                  <c:v>83674.630648812905</c:v>
                </c:pt>
                <c:pt idx="9">
                  <c:v>90489.848738158791</c:v>
                </c:pt>
                <c:pt idx="10">
                  <c:v>89898.47642147039</c:v>
                </c:pt>
                <c:pt idx="11">
                  <c:v>87259.029865878052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3-40E7-A16E-2DFB99D54EC1}"/>
            </c:ext>
          </c:extLst>
        </c:ser>
        <c:ser>
          <c:idx val="1"/>
          <c:order val="1"/>
          <c:tx>
            <c:strRef>
              <c:f>Pork!$A$257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Pork!$B$257:$M$257</c:f>
              <c:numCache>
                <c:formatCode>#,##0</c:formatCode>
                <c:ptCount val="12"/>
                <c:pt idx="0">
                  <c:v>70458.919129997506</c:v>
                </c:pt>
                <c:pt idx="1">
                  <c:v>65031.504730010398</c:v>
                </c:pt>
                <c:pt idx="2">
                  <c:v>70868.444771294497</c:v>
                </c:pt>
                <c:pt idx="3">
                  <c:v>58021.985771807398</c:v>
                </c:pt>
                <c:pt idx="4">
                  <c:v>82421.624013460794</c:v>
                </c:pt>
                <c:pt idx="5">
                  <c:v>79286.591196216905</c:v>
                </c:pt>
                <c:pt idx="6">
                  <c:v>73180.510615125895</c:v>
                </c:pt>
                <c:pt idx="7">
                  <c:v>79649.735104865496</c:v>
                </c:pt>
                <c:pt idx="8">
                  <c:v>73223.845755165603</c:v>
                </c:pt>
                <c:pt idx="9">
                  <c:v>85691.964617171194</c:v>
                </c:pt>
                <c:pt idx="10">
                  <c:v>88711.284204747993</c:v>
                </c:pt>
                <c:pt idx="11">
                  <c:v>77652.917464725804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3-40E7-A16E-2DFB99D54EC1}"/>
            </c:ext>
          </c:extLst>
        </c:ser>
        <c:ser>
          <c:idx val="2"/>
          <c:order val="2"/>
          <c:tx>
            <c:strRef>
              <c:f>Pork!$A$258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Updating'!$KE$43:$KP$43</c:f>
              <c:numCache>
                <c:formatCode>#,##0</c:formatCode>
                <c:ptCount val="12"/>
                <c:pt idx="0">
                  <c:v>81146.156725773995</c:v>
                </c:pt>
                <c:pt idx="1">
                  <c:v>74982.442208926106</c:v>
                </c:pt>
                <c:pt idx="2">
                  <c:v>91110.4911927629</c:v>
                </c:pt>
                <c:pt idx="3">
                  <c:v>87740.460232175799</c:v>
                </c:pt>
                <c:pt idx="4">
                  <c:v>77708.410061769493</c:v>
                </c:pt>
                <c:pt idx="5">
                  <c:v>94912.777564338205</c:v>
                </c:pt>
                <c:pt idx="6">
                  <c:v>89376.433603392303</c:v>
                </c:pt>
                <c:pt idx="7">
                  <c:v>109314.632904174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3-40E7-A16E-2DFB99D54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02056"/>
        <c:axId val="388002448"/>
      </c:lineChart>
      <c:catAx>
        <c:axId val="388002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002448"/>
        <c:scaling>
          <c:orientation val="minMax"/>
          <c:min val="5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2056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Iowa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E-4A21-A57C-1E1D6B162A59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E-4A21-A57C-1E1D6B162A59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Updating'!$BW$41:$CH$41</c:f>
              <c:numCache>
                <c:formatCode>#,##0</c:formatCode>
                <c:ptCount val="12"/>
                <c:pt idx="0">
                  <c:v>215906</c:v>
                </c:pt>
                <c:pt idx="1">
                  <c:v>197955</c:v>
                </c:pt>
                <c:pt idx="2">
                  <c:v>216520</c:v>
                </c:pt>
                <c:pt idx="3">
                  <c:v>205749</c:v>
                </c:pt>
                <c:pt idx="4">
                  <c:v>145425</c:v>
                </c:pt>
                <c:pt idx="5">
                  <c:v>58065</c:v>
                </c:pt>
                <c:pt idx="6">
                  <c:v>42401</c:v>
                </c:pt>
                <c:pt idx="7">
                  <c:v>40912</c:v>
                </c:pt>
                <c:pt idx="8">
                  <c:v>58983</c:v>
                </c:pt>
                <c:pt idx="9">
                  <c:v>161342</c:v>
                </c:pt>
                <c:pt idx="10">
                  <c:v>204066</c:v>
                </c:pt>
                <c:pt idx="11">
                  <c:v>204572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E-4A21-A57C-1E1D6B16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03232"/>
        <c:axId val="388003624"/>
      </c:lineChart>
      <c:catAx>
        <c:axId val="3880032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3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003624"/>
        <c:scaling>
          <c:orientation val="minMax"/>
          <c:min val="1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32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Kentucky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E-496C-A328-946DBFBBD460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E-496C-A328-946DBFBBD460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Updating'!$BW$42:$CH$42</c:f>
              <c:numCache>
                <c:formatCode>#,##0</c:formatCode>
                <c:ptCount val="12"/>
                <c:pt idx="0">
                  <c:v>12548</c:v>
                </c:pt>
                <c:pt idx="1">
                  <c:v>11111</c:v>
                </c:pt>
                <c:pt idx="2">
                  <c:v>13033</c:v>
                </c:pt>
                <c:pt idx="3">
                  <c:v>11926</c:v>
                </c:pt>
                <c:pt idx="4">
                  <c:v>10818</c:v>
                </c:pt>
                <c:pt idx="5">
                  <c:v>11408</c:v>
                </c:pt>
                <c:pt idx="6">
                  <c:v>3950</c:v>
                </c:pt>
                <c:pt idx="7">
                  <c:v>3121</c:v>
                </c:pt>
                <c:pt idx="8">
                  <c:v>4043</c:v>
                </c:pt>
                <c:pt idx="9">
                  <c:v>3648</c:v>
                </c:pt>
                <c:pt idx="10">
                  <c:v>7287</c:v>
                </c:pt>
                <c:pt idx="11">
                  <c:v>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E-496C-A328-946DBFBBD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004408"/>
        <c:axId val="388004800"/>
      </c:lineChart>
      <c:catAx>
        <c:axId val="388004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4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8004800"/>
        <c:scaling>
          <c:orientation val="minMax"/>
          <c:min val="9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800440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Michigan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8-4B48-8705-C341D49AD333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8-4B48-8705-C341D49AD333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Updating'!$BW$43:$CH$43</c:f>
              <c:numCache>
                <c:formatCode>#,##0</c:formatCode>
                <c:ptCount val="12"/>
                <c:pt idx="0">
                  <c:v>91803.882175625855</c:v>
                </c:pt>
                <c:pt idx="1">
                  <c:v>95793.073666705008</c:v>
                </c:pt>
                <c:pt idx="2">
                  <c:v>101693.74679662134</c:v>
                </c:pt>
                <c:pt idx="3">
                  <c:v>99182.101349572462</c:v>
                </c:pt>
                <c:pt idx="4">
                  <c:v>95312.159732006723</c:v>
                </c:pt>
                <c:pt idx="5">
                  <c:v>106806.36516724667</c:v>
                </c:pt>
                <c:pt idx="6">
                  <c:v>100781.60898991764</c:v>
                </c:pt>
                <c:pt idx="7">
                  <c:v>95596.185887078143</c:v>
                </c:pt>
                <c:pt idx="8">
                  <c:v>101554.16704870903</c:v>
                </c:pt>
                <c:pt idx="9">
                  <c:v>104152.38569837727</c:v>
                </c:pt>
                <c:pt idx="10">
                  <c:v>98590.196735475794</c:v>
                </c:pt>
                <c:pt idx="11">
                  <c:v>93935.774880659257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D8-4B48-8705-C341D49AD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1432"/>
        <c:axId val="408891824"/>
      </c:lineChart>
      <c:catAx>
        <c:axId val="4088914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1824"/>
        <c:scaling>
          <c:orientation val="minMax"/>
          <c:min val="1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1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Exports</a:t>
            </a:r>
          </a:p>
        </c:rich>
      </c:tx>
      <c:layout>
        <c:manualLayout>
          <c:xMode val="edge"/>
          <c:yMode val="edge"/>
          <c:x val="0.40790870183890904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Pork!$A$304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Pork!$B$304:$M$304</c:f>
              <c:numCache>
                <c:formatCode>#,##0</c:formatCode>
                <c:ptCount val="12"/>
                <c:pt idx="0">
                  <c:v>435006.62653956783</c:v>
                </c:pt>
                <c:pt idx="1">
                  <c:v>437046.67160840175</c:v>
                </c:pt>
                <c:pt idx="2">
                  <c:v>497097.07484816312</c:v>
                </c:pt>
                <c:pt idx="3">
                  <c:v>490073.72901639168</c:v>
                </c:pt>
                <c:pt idx="4">
                  <c:v>488032.89543622022</c:v>
                </c:pt>
                <c:pt idx="5">
                  <c:v>449390.71443614352</c:v>
                </c:pt>
                <c:pt idx="6">
                  <c:v>432115.14542969951</c:v>
                </c:pt>
                <c:pt idx="7">
                  <c:v>430781.16111205367</c:v>
                </c:pt>
                <c:pt idx="8">
                  <c:v>427399.66650073056</c:v>
                </c:pt>
                <c:pt idx="9">
                  <c:v>476881.00376923487</c:v>
                </c:pt>
                <c:pt idx="10">
                  <c:v>522710.84240364155</c:v>
                </c:pt>
                <c:pt idx="11">
                  <c:v>528987.05276445928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B-4D73-895A-3D5CBB63B27C}"/>
            </c:ext>
          </c:extLst>
        </c:ser>
        <c:ser>
          <c:idx val="1"/>
          <c:order val="1"/>
          <c:tx>
            <c:strRef>
              <c:f>Pork!$A$306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Pork!$B$306:$M$306</c:f>
              <c:numCache>
                <c:formatCode>#,##0</c:formatCode>
                <c:ptCount val="12"/>
                <c:pt idx="0">
                  <c:v>662962.83462701703</c:v>
                </c:pt>
                <c:pt idx="1">
                  <c:v>656754.23406944796</c:v>
                </c:pt>
                <c:pt idx="2">
                  <c:v>701298.53295764897</c:v>
                </c:pt>
                <c:pt idx="3">
                  <c:v>640464.75357286294</c:v>
                </c:pt>
                <c:pt idx="4">
                  <c:v>617759.74017862405</c:v>
                </c:pt>
                <c:pt idx="5">
                  <c:v>515020.40414936899</c:v>
                </c:pt>
                <c:pt idx="6">
                  <c:v>555204.06775775203</c:v>
                </c:pt>
                <c:pt idx="7">
                  <c:v>527238.33966341196</c:v>
                </c:pt>
                <c:pt idx="8">
                  <c:v>544697.30022047996</c:v>
                </c:pt>
                <c:pt idx="9">
                  <c:v>590117.89514728996</c:v>
                </c:pt>
                <c:pt idx="10">
                  <c:v>632519.37854820502</c:v>
                </c:pt>
                <c:pt idx="11">
                  <c:v>636348.04009011295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B-4D73-895A-3D5CBB63B27C}"/>
            </c:ext>
          </c:extLst>
        </c:ser>
        <c:ser>
          <c:idx val="2"/>
          <c:order val="2"/>
          <c:tx>
            <c:strRef>
              <c:f>Pork!$A$307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Updating'!$KE$44:$KP$44</c:f>
              <c:numCache>
                <c:formatCode>#,##0</c:formatCode>
                <c:ptCount val="12"/>
                <c:pt idx="0">
                  <c:v>605991.50757036498</c:v>
                </c:pt>
                <c:pt idx="1">
                  <c:v>591937.60026004701</c:v>
                </c:pt>
                <c:pt idx="2">
                  <c:v>728844.20424891298</c:v>
                </c:pt>
                <c:pt idx="3">
                  <c:v>654962.86748683301</c:v>
                </c:pt>
                <c:pt idx="4">
                  <c:v>687782.98368173104</c:v>
                </c:pt>
                <c:pt idx="5">
                  <c:v>563787.20088375395</c:v>
                </c:pt>
                <c:pt idx="6">
                  <c:v>508223.44908996299</c:v>
                </c:pt>
                <c:pt idx="7">
                  <c:v>525930.89711020596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FB-4D73-895A-3D5CBB63B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2608"/>
        <c:axId val="408893000"/>
      </c:lineChart>
      <c:catAx>
        <c:axId val="408892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3000"/>
        <c:scaling>
          <c:orientation val="minMax"/>
          <c:min val="4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2608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Florida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2-4070-82C4-3A0A1ED93E9D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2-4070-82C4-3A0A1ED93E9D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Updating'!$BW$7:$CH$7</c:f>
              <c:numCache>
                <c:formatCode>#,##0</c:formatCode>
                <c:ptCount val="12"/>
                <c:pt idx="0">
                  <c:v>2774.5970000000002</c:v>
                </c:pt>
                <c:pt idx="1">
                  <c:v>2419.4760000000001</c:v>
                </c:pt>
                <c:pt idx="2">
                  <c:v>2592.3960000000002</c:v>
                </c:pt>
                <c:pt idx="3">
                  <c:v>2733.6390000000001</c:v>
                </c:pt>
                <c:pt idx="4">
                  <c:v>2781.1790000000001</c:v>
                </c:pt>
                <c:pt idx="5">
                  <c:v>2759.835</c:v>
                </c:pt>
                <c:pt idx="6">
                  <c:v>2888.0770000000002</c:v>
                </c:pt>
                <c:pt idx="7">
                  <c:v>2742.3069999999998</c:v>
                </c:pt>
                <c:pt idx="8">
                  <c:v>2817.221</c:v>
                </c:pt>
                <c:pt idx="9">
                  <c:v>3052.7530000000002</c:v>
                </c:pt>
                <c:pt idx="10">
                  <c:v>2423.9380000000001</c:v>
                </c:pt>
                <c:pt idx="11">
                  <c:v>2763.578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C2-4070-82C4-3A0A1ED93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37040"/>
        <c:axId val="437237432"/>
      </c:lineChart>
      <c:catAx>
        <c:axId val="4372370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23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70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Exports to Japan</a:t>
            </a:r>
          </a:p>
        </c:rich>
      </c:tx>
      <c:layout>
        <c:manualLayout>
          <c:xMode val="edge"/>
          <c:yMode val="edge"/>
          <c:x val="0.34443301897356482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Pork!$A$353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Pork!$B$353:$M$353</c:f>
              <c:numCache>
                <c:formatCode>#,##0</c:formatCode>
                <c:ptCount val="12"/>
                <c:pt idx="0">
                  <c:v>102309.40644841958</c:v>
                </c:pt>
                <c:pt idx="1">
                  <c:v>97484.838074991101</c:v>
                </c:pt>
                <c:pt idx="2">
                  <c:v>109686.65758721784</c:v>
                </c:pt>
                <c:pt idx="3">
                  <c:v>107882.02424404697</c:v>
                </c:pt>
                <c:pt idx="4">
                  <c:v>109653.15257099953</c:v>
                </c:pt>
                <c:pt idx="5">
                  <c:v>99428.4821916777</c:v>
                </c:pt>
                <c:pt idx="6">
                  <c:v>96712.825747653114</c:v>
                </c:pt>
                <c:pt idx="7">
                  <c:v>98602.266723609893</c:v>
                </c:pt>
                <c:pt idx="8">
                  <c:v>93834.058726765987</c:v>
                </c:pt>
                <c:pt idx="9">
                  <c:v>98564.936683812673</c:v>
                </c:pt>
                <c:pt idx="10">
                  <c:v>107550.70076166659</c:v>
                </c:pt>
                <c:pt idx="11">
                  <c:v>95165.918170517107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2-4D09-9431-DA6500EC5640}"/>
            </c:ext>
          </c:extLst>
        </c:ser>
        <c:ser>
          <c:idx val="1"/>
          <c:order val="1"/>
          <c:tx>
            <c:strRef>
              <c:f>Pork!$A$355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Pork!$B$355:$M$355</c:f>
              <c:numCache>
                <c:formatCode>#,##0</c:formatCode>
                <c:ptCount val="12"/>
                <c:pt idx="0">
                  <c:v>97558.267433172805</c:v>
                </c:pt>
                <c:pt idx="1">
                  <c:v>109760.32975805701</c:v>
                </c:pt>
                <c:pt idx="2">
                  <c:v>114044.256826543</c:v>
                </c:pt>
                <c:pt idx="3">
                  <c:v>122006.432317493</c:v>
                </c:pt>
                <c:pt idx="4">
                  <c:v>83706.700181745095</c:v>
                </c:pt>
                <c:pt idx="5">
                  <c:v>75187.278900474295</c:v>
                </c:pt>
                <c:pt idx="6">
                  <c:v>91413.305991701796</c:v>
                </c:pt>
                <c:pt idx="7">
                  <c:v>93212.547477619504</c:v>
                </c:pt>
                <c:pt idx="8">
                  <c:v>95004.951063849498</c:v>
                </c:pt>
                <c:pt idx="9">
                  <c:v>108261.565485978</c:v>
                </c:pt>
                <c:pt idx="10">
                  <c:v>107174.645292378</c:v>
                </c:pt>
                <c:pt idx="11">
                  <c:v>102402.388158195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2-4D09-9431-DA6500EC5640}"/>
            </c:ext>
          </c:extLst>
        </c:ser>
        <c:ser>
          <c:idx val="2"/>
          <c:order val="2"/>
          <c:tx>
            <c:strRef>
              <c:f>Pork!$A$356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Updating'!$KE$45:$KP$45</c:f>
              <c:numCache>
                <c:formatCode>#,##0</c:formatCode>
                <c:ptCount val="12"/>
                <c:pt idx="0">
                  <c:v>100982.630153112</c:v>
                </c:pt>
                <c:pt idx="1">
                  <c:v>99050.991459850105</c:v>
                </c:pt>
                <c:pt idx="2">
                  <c:v>129035.46034255699</c:v>
                </c:pt>
                <c:pt idx="3">
                  <c:v>104508.636926269</c:v>
                </c:pt>
                <c:pt idx="4">
                  <c:v>114205.290943389</c:v>
                </c:pt>
                <c:pt idx="5">
                  <c:v>103402.904374971</c:v>
                </c:pt>
                <c:pt idx="6">
                  <c:v>98444.865077145703</c:v>
                </c:pt>
                <c:pt idx="7">
                  <c:v>101441.572046869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2-4D09-9431-DA6500EC5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3784"/>
        <c:axId val="408894176"/>
      </c:lineChart>
      <c:catAx>
        <c:axId val="408893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4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4176"/>
        <c:scaling>
          <c:orientation val="minMax"/>
          <c:min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3784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Exports to Mexico</a:t>
            </a:r>
          </a:p>
        </c:rich>
      </c:tx>
      <c:layout>
        <c:manualLayout>
          <c:xMode val="edge"/>
          <c:yMode val="edge"/>
          <c:x val="0.3381895226156043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Pork!$A$402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Pork!$B$402:$M$402</c:f>
              <c:numCache>
                <c:formatCode>#,##0</c:formatCode>
                <c:ptCount val="12"/>
                <c:pt idx="0">
                  <c:v>142084.27913656505</c:v>
                </c:pt>
                <c:pt idx="1">
                  <c:v>129970.93232918737</c:v>
                </c:pt>
                <c:pt idx="2">
                  <c:v>136652.52908909044</c:v>
                </c:pt>
                <c:pt idx="3">
                  <c:v>133815.04379308684</c:v>
                </c:pt>
                <c:pt idx="4">
                  <c:v>132434.37417192318</c:v>
                </c:pt>
                <c:pt idx="5">
                  <c:v>133094.85948439431</c:v>
                </c:pt>
                <c:pt idx="6">
                  <c:v>130620.66167363075</c:v>
                </c:pt>
                <c:pt idx="7">
                  <c:v>139043.99579039146</c:v>
                </c:pt>
                <c:pt idx="8">
                  <c:v>134485.43230876076</c:v>
                </c:pt>
                <c:pt idx="9">
                  <c:v>141634.01156804658</c:v>
                </c:pt>
                <c:pt idx="10">
                  <c:v>147519.82962524696</c:v>
                </c:pt>
                <c:pt idx="11">
                  <c:v>158853.65239033676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47DF-8C5A-3A7A436B03D6}"/>
            </c:ext>
          </c:extLst>
        </c:ser>
        <c:ser>
          <c:idx val="1"/>
          <c:order val="1"/>
          <c:tx>
            <c:strRef>
              <c:f>Pork!$A$404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Pork!$B$404:$M$404</c:f>
              <c:numCache>
                <c:formatCode>#,##0</c:formatCode>
                <c:ptCount val="12"/>
                <c:pt idx="0">
                  <c:v>155533.393972177</c:v>
                </c:pt>
                <c:pt idx="1">
                  <c:v>138212.74112095201</c:v>
                </c:pt>
                <c:pt idx="2">
                  <c:v>140716.878518032</c:v>
                </c:pt>
                <c:pt idx="3">
                  <c:v>98894.074988628097</c:v>
                </c:pt>
                <c:pt idx="4">
                  <c:v>84979.317526211395</c:v>
                </c:pt>
                <c:pt idx="5">
                  <c:v>109497.729206813</c:v>
                </c:pt>
                <c:pt idx="6">
                  <c:v>129348.14728072099</c:v>
                </c:pt>
                <c:pt idx="7">
                  <c:v>124915.53090579</c:v>
                </c:pt>
                <c:pt idx="8">
                  <c:v>128820.202460584</c:v>
                </c:pt>
                <c:pt idx="9">
                  <c:v>135341.674526174</c:v>
                </c:pt>
                <c:pt idx="10">
                  <c:v>150676.45681165301</c:v>
                </c:pt>
                <c:pt idx="11">
                  <c:v>169416.05866415799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47DF-8C5A-3A7A436B03D6}"/>
            </c:ext>
          </c:extLst>
        </c:ser>
        <c:ser>
          <c:idx val="2"/>
          <c:order val="2"/>
          <c:tx>
            <c:strRef>
              <c:f>Pork!$A$405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Updating'!$KE$46:$KP$46</c:f>
              <c:numCache>
                <c:formatCode>#,##0</c:formatCode>
                <c:ptCount val="12"/>
                <c:pt idx="0">
                  <c:v>146579.94823882901</c:v>
                </c:pt>
                <c:pt idx="1">
                  <c:v>127736.254309229</c:v>
                </c:pt>
                <c:pt idx="2">
                  <c:v>148776.60051597099</c:v>
                </c:pt>
                <c:pt idx="3">
                  <c:v>153743.290323928</c:v>
                </c:pt>
                <c:pt idx="4">
                  <c:v>165910.10987716299</c:v>
                </c:pt>
                <c:pt idx="5">
                  <c:v>166983.374798948</c:v>
                </c:pt>
                <c:pt idx="6">
                  <c:v>154931.04170810099</c:v>
                </c:pt>
                <c:pt idx="7">
                  <c:v>187888.332427221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4-47DF-8C5A-3A7A436B0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4960"/>
        <c:axId val="408895352"/>
      </c:lineChart>
      <c:catAx>
        <c:axId val="4088949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5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5352"/>
        <c:scaling>
          <c:orientation val="minMax"/>
          <c:min val="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4960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Exports to China/Hong Kong</a:t>
            </a:r>
          </a:p>
        </c:rich>
      </c:tx>
      <c:layout>
        <c:manualLayout>
          <c:xMode val="edge"/>
          <c:yMode val="edge"/>
          <c:x val="0.27385099560180853"/>
          <c:y val="3.1468509875179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Pork!$A$451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Pork!$B$451:$M$451</c:f>
              <c:numCache>
                <c:formatCode>#,##0</c:formatCode>
                <c:ptCount val="12"/>
                <c:pt idx="0">
                  <c:v>31539.374758256832</c:v>
                </c:pt>
                <c:pt idx="1">
                  <c:v>39219.944714467434</c:v>
                </c:pt>
                <c:pt idx="2">
                  <c:v>51932.22656046514</c:v>
                </c:pt>
                <c:pt idx="3">
                  <c:v>57453.883355849262</c:v>
                </c:pt>
                <c:pt idx="4">
                  <c:v>59514.939050235473</c:v>
                </c:pt>
                <c:pt idx="5">
                  <c:v>54025.863346420541</c:v>
                </c:pt>
                <c:pt idx="6">
                  <c:v>54764.572565784081</c:v>
                </c:pt>
                <c:pt idx="7">
                  <c:v>45425.18380948915</c:v>
                </c:pt>
                <c:pt idx="8">
                  <c:v>42707.708779970024</c:v>
                </c:pt>
                <c:pt idx="9">
                  <c:v>53586.223146133823</c:v>
                </c:pt>
                <c:pt idx="10">
                  <c:v>68244.943307331501</c:v>
                </c:pt>
                <c:pt idx="11">
                  <c:v>77390.998869537172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F-4946-A906-6F53802496E9}"/>
            </c:ext>
          </c:extLst>
        </c:ser>
        <c:ser>
          <c:idx val="1"/>
          <c:order val="1"/>
          <c:tx>
            <c:strRef>
              <c:f>Pork!$A$453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Pork!$B$453:$M$453</c:f>
              <c:numCache>
                <c:formatCode>#,##0</c:formatCode>
                <c:ptCount val="12"/>
                <c:pt idx="0">
                  <c:v>204995.61800886135</c:v>
                </c:pt>
                <c:pt idx="1">
                  <c:v>198714.10682223245</c:v>
                </c:pt>
                <c:pt idx="2">
                  <c:v>198047.65131123687</c:v>
                </c:pt>
                <c:pt idx="3">
                  <c:v>240349.8936036416</c:v>
                </c:pt>
                <c:pt idx="4">
                  <c:v>267793.78574571433</c:v>
                </c:pt>
                <c:pt idx="5">
                  <c:v>179892.70991042987</c:v>
                </c:pt>
                <c:pt idx="6">
                  <c:v>165406.43963524105</c:v>
                </c:pt>
                <c:pt idx="7">
                  <c:v>125880.29246281818</c:v>
                </c:pt>
                <c:pt idx="8">
                  <c:v>128738.39096593401</c:v>
                </c:pt>
                <c:pt idx="9">
                  <c:v>149019.32736220115</c:v>
                </c:pt>
                <c:pt idx="10">
                  <c:v>173288.53226971763</c:v>
                </c:pt>
                <c:pt idx="11">
                  <c:v>159404.80644609922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F-4946-A906-6F53802496E9}"/>
            </c:ext>
          </c:extLst>
        </c:ser>
        <c:ser>
          <c:idx val="2"/>
          <c:order val="2"/>
          <c:tx>
            <c:strRef>
              <c:f>Pork!$A$454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Updating'!$KE$47:$KP$47</c:f>
              <c:numCache>
                <c:formatCode>#,##0</c:formatCode>
                <c:ptCount val="12"/>
                <c:pt idx="0">
                  <c:v>146565.4448023086</c:v>
                </c:pt>
                <c:pt idx="1">
                  <c:v>142747.2000168369</c:v>
                </c:pt>
                <c:pt idx="2">
                  <c:v>175339.37316132998</c:v>
                </c:pt>
                <c:pt idx="3">
                  <c:v>154671.78819792258</c:v>
                </c:pt>
                <c:pt idx="4">
                  <c:v>164729.73708528225</c:v>
                </c:pt>
                <c:pt idx="5">
                  <c:v>92293.928264877599</c:v>
                </c:pt>
                <c:pt idx="6">
                  <c:v>63538.882897539399</c:v>
                </c:pt>
                <c:pt idx="7">
                  <c:v>60659.754900664499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F-4946-A906-6F538024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6136"/>
        <c:axId val="408896528"/>
      </c:lineChart>
      <c:catAx>
        <c:axId val="408896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6528"/>
        <c:scaling>
          <c:orientation val="minMax"/>
          <c:min val="3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6136"/>
        <c:crosses val="autoZero"/>
        <c:crossBetween val="midCat"/>
        <c:majorUnit val="30000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Exports to Other Countries</a:t>
            </a:r>
          </a:p>
        </c:rich>
      </c:tx>
      <c:layout>
        <c:manualLayout>
          <c:xMode val="edge"/>
          <c:yMode val="edge"/>
          <c:x val="0.2778357244886532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Pork!$A$500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Pork!$B$500:$M$500</c:f>
              <c:numCache>
                <c:formatCode>#,##0</c:formatCode>
                <c:ptCount val="12"/>
                <c:pt idx="0">
                  <c:v>159073.56619632634</c:v>
                </c:pt>
                <c:pt idx="1">
                  <c:v>170370.9564897558</c:v>
                </c:pt>
                <c:pt idx="2">
                  <c:v>198825.66161138966</c:v>
                </c:pt>
                <c:pt idx="3">
                  <c:v>190922.77762340856</c:v>
                </c:pt>
                <c:pt idx="4">
                  <c:v>186430.42964306203</c:v>
                </c:pt>
                <c:pt idx="5">
                  <c:v>162841.50941365102</c:v>
                </c:pt>
                <c:pt idx="6">
                  <c:v>150017.08544263159</c:v>
                </c:pt>
                <c:pt idx="7">
                  <c:v>147709.71478856317</c:v>
                </c:pt>
                <c:pt idx="8">
                  <c:v>156372.46668523378</c:v>
                </c:pt>
                <c:pt idx="9">
                  <c:v>183095.83237124179</c:v>
                </c:pt>
                <c:pt idx="10">
                  <c:v>199395.36870939648</c:v>
                </c:pt>
                <c:pt idx="11">
                  <c:v>197576.48333406821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5-4F02-BB11-9AA942C5FF93}"/>
            </c:ext>
          </c:extLst>
        </c:ser>
        <c:ser>
          <c:idx val="1"/>
          <c:order val="1"/>
          <c:tx>
            <c:strRef>
              <c:f>Pork!$A$502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Pork!$B$502:$M$502</c:f>
              <c:numCache>
                <c:formatCode>#,##0</c:formatCode>
                <c:ptCount val="12"/>
                <c:pt idx="0">
                  <c:v>204875.55521280586</c:v>
                </c:pt>
                <c:pt idx="1">
                  <c:v>210067.05636820651</c:v>
                </c:pt>
                <c:pt idx="2">
                  <c:v>248489.74630183715</c:v>
                </c:pt>
                <c:pt idx="3">
                  <c:v>179214.35266310023</c:v>
                </c:pt>
                <c:pt idx="4">
                  <c:v>181279.93672495324</c:v>
                </c:pt>
                <c:pt idx="5">
                  <c:v>150442.68613165186</c:v>
                </c:pt>
                <c:pt idx="6">
                  <c:v>169036.17485008819</c:v>
                </c:pt>
                <c:pt idx="7">
                  <c:v>183229.96881718427</c:v>
                </c:pt>
                <c:pt idx="8">
                  <c:v>192133.75573011243</c:v>
                </c:pt>
                <c:pt idx="9">
                  <c:v>197495.32777293678</c:v>
                </c:pt>
                <c:pt idx="10">
                  <c:v>201379.74417445634</c:v>
                </c:pt>
                <c:pt idx="11">
                  <c:v>205124.7868216607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5-4F02-BB11-9AA942C5FF93}"/>
            </c:ext>
          </c:extLst>
        </c:ser>
        <c:ser>
          <c:idx val="2"/>
          <c:order val="2"/>
          <c:tx>
            <c:strRef>
              <c:f>Pork!$A$503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Updating'!$KE$48:$KP$48</c:f>
              <c:numCache>
                <c:formatCode>#,##0</c:formatCode>
                <c:ptCount val="12"/>
                <c:pt idx="0">
                  <c:v>211863.48437611538</c:v>
                </c:pt>
                <c:pt idx="1">
                  <c:v>222403.15447413101</c:v>
                </c:pt>
                <c:pt idx="2">
                  <c:v>275692.77022905496</c:v>
                </c:pt>
                <c:pt idx="3">
                  <c:v>242039.15203871345</c:v>
                </c:pt>
                <c:pt idx="4">
                  <c:v>242937.8457758968</c:v>
                </c:pt>
                <c:pt idx="5">
                  <c:v>201106.99344495736</c:v>
                </c:pt>
                <c:pt idx="6">
                  <c:v>191308.65940717689</c:v>
                </c:pt>
                <c:pt idx="7">
                  <c:v>175941.23773545149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5-4F02-BB11-9AA942C5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7312"/>
        <c:axId val="408897704"/>
      </c:lineChart>
      <c:catAx>
        <c:axId val="4088973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7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7704"/>
        <c:scaling>
          <c:orientation val="minMax"/>
          <c:min val="1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7312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Hog Imports</a:t>
            </a:r>
          </a:p>
        </c:rich>
      </c:tx>
      <c:layout>
        <c:manualLayout>
          <c:xMode val="edge"/>
          <c:yMode val="edge"/>
          <c:x val="0.4120710327442159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096909964129"/>
          <c:y val="0.1787332291223632"/>
          <c:w val="0.8437510728849702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Pork!$A$549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Pork!$B$549:$M$549</c:f>
              <c:numCache>
                <c:formatCode>#,##0</c:formatCode>
                <c:ptCount val="12"/>
                <c:pt idx="0">
                  <c:v>474219.2</c:v>
                </c:pt>
                <c:pt idx="1">
                  <c:v>439850.6</c:v>
                </c:pt>
                <c:pt idx="2">
                  <c:v>470040.6</c:v>
                </c:pt>
                <c:pt idx="3">
                  <c:v>449351.4</c:v>
                </c:pt>
                <c:pt idx="4">
                  <c:v>474313</c:v>
                </c:pt>
                <c:pt idx="5">
                  <c:v>477840.8</c:v>
                </c:pt>
                <c:pt idx="6">
                  <c:v>421012.2</c:v>
                </c:pt>
                <c:pt idx="7">
                  <c:v>451913.6</c:v>
                </c:pt>
                <c:pt idx="8">
                  <c:v>426243.4</c:v>
                </c:pt>
                <c:pt idx="9">
                  <c:v>468084.8</c:v>
                </c:pt>
                <c:pt idx="10">
                  <c:v>459710.8</c:v>
                </c:pt>
                <c:pt idx="11">
                  <c:v>455479.8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F59-BBDC-2BE41983135F}"/>
            </c:ext>
          </c:extLst>
        </c:ser>
        <c:ser>
          <c:idx val="1"/>
          <c:order val="1"/>
          <c:tx>
            <c:strRef>
              <c:f>Pork!$A$551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Pork!$B$551:$M$551</c:f>
              <c:numCache>
                <c:formatCode>#,##0</c:formatCode>
                <c:ptCount val="12"/>
                <c:pt idx="0">
                  <c:v>506040</c:v>
                </c:pt>
                <c:pt idx="1">
                  <c:v>395634</c:v>
                </c:pt>
                <c:pt idx="2">
                  <c:v>430090</c:v>
                </c:pt>
                <c:pt idx="3">
                  <c:v>436054</c:v>
                </c:pt>
                <c:pt idx="4">
                  <c:v>379618</c:v>
                </c:pt>
                <c:pt idx="5">
                  <c:v>386715</c:v>
                </c:pt>
                <c:pt idx="6">
                  <c:v>419716</c:v>
                </c:pt>
                <c:pt idx="7">
                  <c:v>416552</c:v>
                </c:pt>
                <c:pt idx="8">
                  <c:v>435460</c:v>
                </c:pt>
                <c:pt idx="9">
                  <c:v>479508</c:v>
                </c:pt>
                <c:pt idx="10">
                  <c:v>452395</c:v>
                </c:pt>
                <c:pt idx="11">
                  <c:v>555490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9-4F59-BBDC-2BE41983135F}"/>
            </c:ext>
          </c:extLst>
        </c:ser>
        <c:ser>
          <c:idx val="2"/>
          <c:order val="2"/>
          <c:tx>
            <c:strRef>
              <c:f>Pork!$A$552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Updating'!$KE$49:$KP$49</c:f>
              <c:numCache>
                <c:formatCode>#,##0</c:formatCode>
                <c:ptCount val="12"/>
                <c:pt idx="0">
                  <c:v>500675</c:v>
                </c:pt>
                <c:pt idx="1">
                  <c:v>496414</c:v>
                </c:pt>
                <c:pt idx="2">
                  <c:v>609684</c:v>
                </c:pt>
                <c:pt idx="3">
                  <c:v>533533</c:v>
                </c:pt>
                <c:pt idx="4">
                  <c:v>542804</c:v>
                </c:pt>
                <c:pt idx="5">
                  <c:v>574339</c:v>
                </c:pt>
                <c:pt idx="6">
                  <c:v>568332</c:v>
                </c:pt>
                <c:pt idx="7">
                  <c:v>581733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9-4F59-BBDC-2BE41983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98488"/>
        <c:axId val="408898880"/>
      </c:lineChart>
      <c:catAx>
        <c:axId val="408898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8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8898880"/>
        <c:scaling>
          <c:orientation val="minMax"/>
          <c:min val="36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898488"/>
        <c:crosses val="autoZero"/>
        <c:crossBetween val="midCat"/>
        <c:majorUnit val="40000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906262887794594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Hog Exports</a:t>
            </a:r>
          </a:p>
        </c:rich>
      </c:tx>
      <c:layout>
        <c:manualLayout>
          <c:xMode val="edge"/>
          <c:yMode val="edge"/>
          <c:x val="0.41103045001788924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258940708085E-2"/>
          <c:y val="0.1787332291223632"/>
          <c:w val="0.8802094525775306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Pork!$A$598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Pork!$B$598:$M$598</c:f>
              <c:numCache>
                <c:formatCode>#,##0</c:formatCode>
                <c:ptCount val="12"/>
                <c:pt idx="0">
                  <c:v>4074.6</c:v>
                </c:pt>
                <c:pt idx="1">
                  <c:v>3226.4</c:v>
                </c:pt>
                <c:pt idx="2">
                  <c:v>3969.4</c:v>
                </c:pt>
                <c:pt idx="3">
                  <c:v>3987.4</c:v>
                </c:pt>
                <c:pt idx="4">
                  <c:v>3891.4</c:v>
                </c:pt>
                <c:pt idx="5">
                  <c:v>5135.2</c:v>
                </c:pt>
                <c:pt idx="6">
                  <c:v>4905.2</c:v>
                </c:pt>
                <c:pt idx="7">
                  <c:v>5585.2</c:v>
                </c:pt>
                <c:pt idx="8">
                  <c:v>4471.8</c:v>
                </c:pt>
                <c:pt idx="9">
                  <c:v>6054</c:v>
                </c:pt>
                <c:pt idx="10">
                  <c:v>3317.2</c:v>
                </c:pt>
                <c:pt idx="11">
                  <c:v>5728.4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0-4871-A522-2C64D41884C7}"/>
            </c:ext>
          </c:extLst>
        </c:ser>
        <c:ser>
          <c:idx val="1"/>
          <c:order val="1"/>
          <c:tx>
            <c:strRef>
              <c:f>Pork!$A$600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Pork!$B$600:$M$600</c:f>
              <c:numCache>
                <c:formatCode>#,##0</c:formatCode>
                <c:ptCount val="12"/>
                <c:pt idx="0">
                  <c:v>5363</c:v>
                </c:pt>
                <c:pt idx="1">
                  <c:v>2504</c:v>
                </c:pt>
                <c:pt idx="2">
                  <c:v>4179</c:v>
                </c:pt>
                <c:pt idx="3">
                  <c:v>4170</c:v>
                </c:pt>
                <c:pt idx="4">
                  <c:v>4410</c:v>
                </c:pt>
                <c:pt idx="5">
                  <c:v>1514</c:v>
                </c:pt>
                <c:pt idx="6">
                  <c:v>2311</c:v>
                </c:pt>
                <c:pt idx="7">
                  <c:v>3699</c:v>
                </c:pt>
                <c:pt idx="8">
                  <c:v>5622</c:v>
                </c:pt>
                <c:pt idx="9">
                  <c:v>5565</c:v>
                </c:pt>
                <c:pt idx="10">
                  <c:v>7838</c:v>
                </c:pt>
                <c:pt idx="11">
                  <c:v>8855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0-4871-A522-2C64D41884C7}"/>
            </c:ext>
          </c:extLst>
        </c:ser>
        <c:ser>
          <c:idx val="2"/>
          <c:order val="2"/>
          <c:tx>
            <c:strRef>
              <c:f>Pork!$A$601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Updating'!$KE$50:$KP$50</c:f>
              <c:numCache>
                <c:formatCode>#,##0</c:formatCode>
                <c:ptCount val="12"/>
                <c:pt idx="0">
                  <c:v>3327</c:v>
                </c:pt>
                <c:pt idx="1">
                  <c:v>5658</c:v>
                </c:pt>
                <c:pt idx="2">
                  <c:v>5300</c:v>
                </c:pt>
                <c:pt idx="3">
                  <c:v>5290</c:v>
                </c:pt>
                <c:pt idx="4">
                  <c:v>3347</c:v>
                </c:pt>
                <c:pt idx="5">
                  <c:v>6619</c:v>
                </c:pt>
                <c:pt idx="6">
                  <c:v>3087</c:v>
                </c:pt>
                <c:pt idx="7">
                  <c:v>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30-4871-A522-2C64D418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45744"/>
        <c:axId val="437646136"/>
      </c:lineChart>
      <c:catAx>
        <c:axId val="437645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64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64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645744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720970882801977"/>
          <c:y val="0.930100214745884"/>
          <c:w val="0.4391395664511758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Vermont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F-497A-8189-E269C19824EA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F-497A-8189-E269C19824EA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Updating'!$BW$51:$CH$51</c:f>
              <c:numCache>
                <c:formatCode>#,##0</c:formatCode>
                <c:ptCount val="12"/>
                <c:pt idx="0">
                  <c:v>409311.26030957402</c:v>
                </c:pt>
                <c:pt idx="1">
                  <c:v>395218.05103254603</c:v>
                </c:pt>
                <c:pt idx="2">
                  <c:v>386694.80601078598</c:v>
                </c:pt>
                <c:pt idx="3">
                  <c:v>330415.36330446001</c:v>
                </c:pt>
                <c:pt idx="4">
                  <c:v>365946.82617717003</c:v>
                </c:pt>
                <c:pt idx="5">
                  <c:v>469972.47301653598</c:v>
                </c:pt>
                <c:pt idx="6">
                  <c:v>414351.38555496</c:v>
                </c:pt>
                <c:pt idx="7">
                  <c:v>393045.04331202601</c:v>
                </c:pt>
                <c:pt idx="8">
                  <c:v>373360.50919717201</c:v>
                </c:pt>
                <c:pt idx="9">
                  <c:v>562803.15516175807</c:v>
                </c:pt>
                <c:pt idx="10">
                  <c:v>455230.01358361804</c:v>
                </c:pt>
                <c:pt idx="11">
                  <c:v>363663.814432716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F-497A-8189-E269C1982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46920"/>
        <c:axId val="437647312"/>
      </c:lineChart>
      <c:catAx>
        <c:axId val="4376469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64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647312"/>
        <c:scaling>
          <c:orientation val="minMax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64692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Virginia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722-9E58-5F13A45A4F16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B-4722-9E58-5F13A45A4F16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Updating'!$BW$52:$CH$52</c:f>
              <c:numCache>
                <c:formatCode>#,##0</c:formatCode>
                <c:ptCount val="12"/>
                <c:pt idx="0">
                  <c:v>60067.902629699995</c:v>
                </c:pt>
                <c:pt idx="1">
                  <c:v>69241.87490409</c:v>
                </c:pt>
                <c:pt idx="2">
                  <c:v>57292.638475842003</c:v>
                </c:pt>
                <c:pt idx="3">
                  <c:v>36432.668253869997</c:v>
                </c:pt>
                <c:pt idx="4">
                  <c:v>38852.580410658004</c:v>
                </c:pt>
                <c:pt idx="5">
                  <c:v>46116.07355691</c:v>
                </c:pt>
                <c:pt idx="6">
                  <c:v>43554.296179044002</c:v>
                </c:pt>
                <c:pt idx="7">
                  <c:v>49612.171942998</c:v>
                </c:pt>
                <c:pt idx="8">
                  <c:v>42164.458377803996</c:v>
                </c:pt>
                <c:pt idx="9">
                  <c:v>51290.308163178001</c:v>
                </c:pt>
                <c:pt idx="10">
                  <c:v>55944.719357310001</c:v>
                </c:pt>
                <c:pt idx="11">
                  <c:v>45032.235084647997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B-4722-9E58-5F13A45A4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48096"/>
        <c:axId val="437648488"/>
      </c:lineChart>
      <c:catAx>
        <c:axId val="437648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64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7648488"/>
        <c:scaling>
          <c:orientation val="minMax"/>
          <c:min val="1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6480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Washington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1-4582-8FC9-7303A98CA8F2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1-4582-8FC9-7303A98CA8F2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Updating'!$BW$53:$CH$53</c:f>
              <c:numCache>
                <c:formatCode>#,##0</c:formatCode>
                <c:ptCount val="12"/>
                <c:pt idx="0">
                  <c:v>15147.54990693</c:v>
                </c:pt>
                <c:pt idx="1">
                  <c:v>13831.509622518</c:v>
                </c:pt>
                <c:pt idx="2">
                  <c:v>14836.810640652</c:v>
                </c:pt>
                <c:pt idx="3">
                  <c:v>15240.781166688001</c:v>
                </c:pt>
                <c:pt idx="4">
                  <c:v>19451.695166946</c:v>
                </c:pt>
                <c:pt idx="5">
                  <c:v>17306.093102507999</c:v>
                </c:pt>
                <c:pt idx="6">
                  <c:v>19163.233605977999</c:v>
                </c:pt>
                <c:pt idx="7">
                  <c:v>18527.674152708001</c:v>
                </c:pt>
                <c:pt idx="8">
                  <c:v>19596.790159254</c:v>
                </c:pt>
                <c:pt idx="9">
                  <c:v>18258.428077092001</c:v>
                </c:pt>
                <c:pt idx="10">
                  <c:v>17043.224998337999</c:v>
                </c:pt>
                <c:pt idx="11">
                  <c:v>13938.541815996001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1-4582-8FC9-7303A98C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76088"/>
        <c:axId val="435576480"/>
      </c:lineChart>
      <c:catAx>
        <c:axId val="435576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76480"/>
        <c:scaling>
          <c:orientation val="minMax"/>
          <c:min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60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Wisconsin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B-4F7C-A6C3-37D53634B80F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B-4F7C-A6C3-37D53634B80F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Updating'!$BW$54:$CH$54</c:f>
              <c:numCache>
                <c:formatCode>#,##0</c:formatCode>
                <c:ptCount val="12"/>
                <c:pt idx="0">
                  <c:v>24200.358360822</c:v>
                </c:pt>
                <c:pt idx="1">
                  <c:v>21939.040096847999</c:v>
                </c:pt>
                <c:pt idx="2">
                  <c:v>27713.161167804003</c:v>
                </c:pt>
                <c:pt idx="3">
                  <c:v>25524.002386511998</c:v>
                </c:pt>
                <c:pt idx="4">
                  <c:v>30486.524937498001</c:v>
                </c:pt>
                <c:pt idx="5">
                  <c:v>32085.737894700003</c:v>
                </c:pt>
                <c:pt idx="6">
                  <c:v>30432.044318633998</c:v>
                </c:pt>
                <c:pt idx="7">
                  <c:v>22661.494726247998</c:v>
                </c:pt>
                <c:pt idx="8">
                  <c:v>33157.206232920005</c:v>
                </c:pt>
                <c:pt idx="9">
                  <c:v>37469.255062806005</c:v>
                </c:pt>
                <c:pt idx="10">
                  <c:v>31436.646471594002</c:v>
                </c:pt>
                <c:pt idx="11">
                  <c:v>46571.790970530004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B-4F7C-A6C3-37D53634B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77264"/>
        <c:axId val="435577656"/>
      </c:lineChart>
      <c:catAx>
        <c:axId val="435577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77656"/>
        <c:scaling>
          <c:orientation val="minMax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726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4-4D3A-8A38-CA75A46AA4C1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4-4D3A-8A38-CA75A46AA4C1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4-4D3A-8A38-CA75A46AA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38216"/>
        <c:axId val="442970520"/>
      </c:lineChart>
      <c:catAx>
        <c:axId val="437238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97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382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Other States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5-4276-A4BF-86E6F709B62C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5-4276-A4BF-86E6F709B62C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Updating'!$BW$56:$CH$56</c:f>
              <c:numCache>
                <c:formatCode>#,##0</c:formatCode>
                <c:ptCount val="12"/>
                <c:pt idx="0">
                  <c:v>29579.536832832</c:v>
                </c:pt>
                <c:pt idx="1">
                  <c:v>35631.096354755995</c:v>
                </c:pt>
                <c:pt idx="2">
                  <c:v>37670.863335462003</c:v>
                </c:pt>
                <c:pt idx="3">
                  <c:v>33242.070952187998</c:v>
                </c:pt>
                <c:pt idx="4">
                  <c:v>40420.884567419998</c:v>
                </c:pt>
                <c:pt idx="5">
                  <c:v>40285.895562360005</c:v>
                </c:pt>
                <c:pt idx="6">
                  <c:v>35456.113301994003</c:v>
                </c:pt>
                <c:pt idx="7">
                  <c:v>44529.746615298005</c:v>
                </c:pt>
                <c:pt idx="8">
                  <c:v>49433.037587010003</c:v>
                </c:pt>
                <c:pt idx="9">
                  <c:v>50448.019100345999</c:v>
                </c:pt>
                <c:pt idx="10">
                  <c:v>45261.196102458001</c:v>
                </c:pt>
                <c:pt idx="11">
                  <c:v>41755.922079606004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5-4276-A4BF-86E6F709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78440"/>
        <c:axId val="435578832"/>
      </c:lineChart>
      <c:catAx>
        <c:axId val="435578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8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78832"/>
        <c:scaling>
          <c:orientation val="minMax"/>
          <c:min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844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Per Cow, United States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8-4CBF-924B-8A94D4D58147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8-4CBF-924B-8A94D4D58147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Updating'!$BW$55:$CH$55</c:f>
              <c:numCache>
                <c:formatCode>#,##0</c:formatCode>
                <c:ptCount val="12"/>
                <c:pt idx="0">
                  <c:v>309895.44941212202</c:v>
                </c:pt>
                <c:pt idx="1">
                  <c:v>290205.62640909001</c:v>
                </c:pt>
                <c:pt idx="2">
                  <c:v>286852.19572648796</c:v>
                </c:pt>
                <c:pt idx="3">
                  <c:v>253217.91149739001</c:v>
                </c:pt>
                <c:pt idx="4">
                  <c:v>277156.02566206804</c:v>
                </c:pt>
                <c:pt idx="5">
                  <c:v>374464.56846241798</c:v>
                </c:pt>
                <c:pt idx="6">
                  <c:v>321201.81145130401</c:v>
                </c:pt>
                <c:pt idx="7">
                  <c:v>302243.702490072</c:v>
                </c:pt>
                <c:pt idx="8">
                  <c:v>278442.054427194</c:v>
                </c:pt>
                <c:pt idx="9">
                  <c:v>455785.16385868203</c:v>
                </c:pt>
                <c:pt idx="10">
                  <c:v>350805.42275637604</c:v>
                </c:pt>
                <c:pt idx="11">
                  <c:v>258121.24656154198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8-4CBF-924B-8A94D4D5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79616"/>
        <c:axId val="435580008"/>
      </c:lineChart>
      <c:catAx>
        <c:axId val="435579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0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80008"/>
        <c:scaling>
          <c:orientation val="minMax"/>
          <c:min val="1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796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Cutout Composite</a:t>
            </a:r>
          </a:p>
        </c:rich>
      </c:tx>
      <c:layout>
        <c:manualLayout>
          <c:xMode val="edge"/>
          <c:yMode val="edge"/>
          <c:x val="0.336108357162950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Pork!$A$647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Pork!$B$647:$M$647</c:f>
              <c:numCache>
                <c:formatCode>#,##0.00</c:formatCode>
                <c:ptCount val="12"/>
                <c:pt idx="0">
                  <c:v>77.494</c:v>
                </c:pt>
                <c:pt idx="1">
                  <c:v>74.673500000000004</c:v>
                </c:pt>
                <c:pt idx="2">
                  <c:v>73.846000000000004</c:v>
                </c:pt>
                <c:pt idx="3">
                  <c:v>74.926000000000002</c:v>
                </c:pt>
                <c:pt idx="4">
                  <c:v>82.384</c:v>
                </c:pt>
                <c:pt idx="5">
                  <c:v>86.705999999999989</c:v>
                </c:pt>
                <c:pt idx="6">
                  <c:v>86.513999999999996</c:v>
                </c:pt>
                <c:pt idx="7">
                  <c:v>81.535999999999987</c:v>
                </c:pt>
                <c:pt idx="8">
                  <c:v>76.11</c:v>
                </c:pt>
                <c:pt idx="9">
                  <c:v>77.924000000000007</c:v>
                </c:pt>
                <c:pt idx="10">
                  <c:v>78.826095238095235</c:v>
                </c:pt>
                <c:pt idx="11">
                  <c:v>76.015111111111111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9-4675-A4E9-7C9FA4273242}"/>
            </c:ext>
          </c:extLst>
        </c:ser>
        <c:ser>
          <c:idx val="1"/>
          <c:order val="1"/>
          <c:tx>
            <c:strRef>
              <c:f>Pork!$A$649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Pork!$B$649:$M$649</c:f>
              <c:numCache>
                <c:formatCode>0.00</c:formatCode>
                <c:ptCount val="12"/>
                <c:pt idx="0">
                  <c:v>74.72</c:v>
                </c:pt>
                <c:pt idx="1">
                  <c:v>64.92</c:v>
                </c:pt>
                <c:pt idx="2">
                  <c:v>72.75</c:v>
                </c:pt>
                <c:pt idx="3">
                  <c:v>65.8</c:v>
                </c:pt>
                <c:pt idx="4">
                  <c:v>105.78</c:v>
                </c:pt>
                <c:pt idx="5">
                  <c:v>68.47</c:v>
                </c:pt>
                <c:pt idx="6">
                  <c:v>67.87</c:v>
                </c:pt>
                <c:pt idx="7">
                  <c:v>72.14</c:v>
                </c:pt>
                <c:pt idx="8">
                  <c:v>84.82</c:v>
                </c:pt>
                <c:pt idx="9">
                  <c:v>94.09</c:v>
                </c:pt>
                <c:pt idx="10">
                  <c:v>81.180000000000007</c:v>
                </c:pt>
                <c:pt idx="11">
                  <c:v>75.209999999999994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9-4675-A4E9-7C9FA4273242}"/>
            </c:ext>
          </c:extLst>
        </c:ser>
        <c:ser>
          <c:idx val="2"/>
          <c:order val="2"/>
          <c:tx>
            <c:strRef>
              <c:f>Pork!$A$650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Updating'!$KE$22:$KP$22</c:f>
              <c:numCache>
                <c:formatCode>0.00</c:formatCode>
                <c:ptCount val="12"/>
                <c:pt idx="0">
                  <c:v>80.31</c:v>
                </c:pt>
                <c:pt idx="1">
                  <c:v>88.34</c:v>
                </c:pt>
                <c:pt idx="2">
                  <c:v>101.25</c:v>
                </c:pt>
                <c:pt idx="3">
                  <c:v>111.17</c:v>
                </c:pt>
                <c:pt idx="4">
                  <c:v>117.46</c:v>
                </c:pt>
                <c:pt idx="5">
                  <c:v>123.27</c:v>
                </c:pt>
                <c:pt idx="6">
                  <c:v>119.82</c:v>
                </c:pt>
                <c:pt idx="7">
                  <c:v>119.4</c:v>
                </c:pt>
                <c:pt idx="8">
                  <c:v>107.99</c:v>
                </c:pt>
                <c:pt idx="9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9-4675-A4E9-7C9FA4273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80792"/>
        <c:axId val="435581184"/>
      </c:lineChart>
      <c:catAx>
        <c:axId val="435580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81184"/>
        <c:scaling>
          <c:orientation val="minMax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Cwt.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26923535781803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07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Farm-Cutout Spread</a:t>
            </a:r>
          </a:p>
        </c:rich>
      </c:tx>
      <c:layout>
        <c:manualLayout>
          <c:xMode val="edge"/>
          <c:yMode val="edge"/>
          <c:x val="0.31841845081539621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Pork!$A$696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Pork!$B$696:$M$696</c:f>
              <c:numCache>
                <c:formatCode>#,##0.00</c:formatCode>
                <c:ptCount val="12"/>
                <c:pt idx="0">
                  <c:v>40.915781750000022</c:v>
                </c:pt>
                <c:pt idx="1">
                  <c:v>32.619426102425507</c:v>
                </c:pt>
                <c:pt idx="2">
                  <c:v>33.540983750000017</c:v>
                </c:pt>
                <c:pt idx="3">
                  <c:v>34.32074875</c:v>
                </c:pt>
                <c:pt idx="4">
                  <c:v>31.322469250000012</c:v>
                </c:pt>
                <c:pt idx="5">
                  <c:v>29.437240750000008</c:v>
                </c:pt>
                <c:pt idx="6">
                  <c:v>30.813961500000026</c:v>
                </c:pt>
                <c:pt idx="7">
                  <c:v>36.444890250000022</c:v>
                </c:pt>
                <c:pt idx="8">
                  <c:v>43.921077500000024</c:v>
                </c:pt>
                <c:pt idx="9">
                  <c:v>43.492105750000022</c:v>
                </c:pt>
                <c:pt idx="10">
                  <c:v>54.75941051025486</c:v>
                </c:pt>
                <c:pt idx="11">
                  <c:v>51.472192501103677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3-45FD-8115-CE276E86D9FD}"/>
            </c:ext>
          </c:extLst>
        </c:ser>
        <c:ser>
          <c:idx val="1"/>
          <c:order val="1"/>
          <c:tx>
            <c:strRef>
              <c:f>Pork!$A$698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Pork!$B$698:$M$698</c:f>
              <c:numCache>
                <c:formatCode>0.00</c:formatCode>
                <c:ptCount val="12"/>
                <c:pt idx="0">
                  <c:v>41.969805000000008</c:v>
                </c:pt>
                <c:pt idx="1">
                  <c:v>31.285337499999997</c:v>
                </c:pt>
                <c:pt idx="2">
                  <c:v>38.121193750000003</c:v>
                </c:pt>
                <c:pt idx="3">
                  <c:v>45.026290000000003</c:v>
                </c:pt>
                <c:pt idx="4">
                  <c:v>92.803300000000007</c:v>
                </c:pt>
                <c:pt idx="5">
                  <c:v>53.706699999999998</c:v>
                </c:pt>
                <c:pt idx="6">
                  <c:v>52.34964500000001</c:v>
                </c:pt>
                <c:pt idx="7">
                  <c:v>48.402481250000022</c:v>
                </c:pt>
                <c:pt idx="8">
                  <c:v>49.812425000000019</c:v>
                </c:pt>
                <c:pt idx="9">
                  <c:v>48.92071875000002</c:v>
                </c:pt>
                <c:pt idx="10">
                  <c:v>39.739287500000017</c:v>
                </c:pt>
                <c:pt idx="11">
                  <c:v>39.427604999999986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3-45FD-8115-CE276E86D9FD}"/>
            </c:ext>
          </c:extLst>
        </c:ser>
        <c:ser>
          <c:idx val="2"/>
          <c:order val="2"/>
          <c:tx>
            <c:strRef>
              <c:f>Pork!$A$699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Updating'!$KE$67:$KP$67</c:f>
              <c:numCache>
                <c:formatCode>General</c:formatCode>
                <c:ptCount val="12"/>
                <c:pt idx="0">
                  <c:v>45.225912500000049</c:v>
                </c:pt>
                <c:pt idx="1">
                  <c:v>44.316343749999987</c:v>
                </c:pt>
                <c:pt idx="2">
                  <c:v>38.479929999999996</c:v>
                </c:pt>
                <c:pt idx="3">
                  <c:v>31.664818749999995</c:v>
                </c:pt>
                <c:pt idx="4">
                  <c:v>29.646487499999978</c:v>
                </c:pt>
                <c:pt idx="5">
                  <c:v>27.846549999999979</c:v>
                </c:pt>
                <c:pt idx="6">
                  <c:v>35.126175000000018</c:v>
                </c:pt>
                <c:pt idx="7">
                  <c:v>43.756968750000027</c:v>
                </c:pt>
                <c:pt idx="8">
                  <c:v>46.503739999999993</c:v>
                </c:pt>
                <c:pt idx="9">
                  <c:v>49.964240000000018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3-45FD-8115-CE276E86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81968"/>
        <c:axId val="435582360"/>
      </c:lineChart>
      <c:catAx>
        <c:axId val="435581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2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82360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Animal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0244801130627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1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Pork Cutout-Retail Spread</a:t>
            </a:r>
          </a:p>
        </c:rich>
      </c:tx>
      <c:layout>
        <c:manualLayout>
          <c:xMode val="edge"/>
          <c:yMode val="edge"/>
          <c:x val="0.31529670263641602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Pork!$A$745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Pork!$B$745:$M$745</c:f>
              <c:numCache>
                <c:formatCode>#,##0.00</c:formatCode>
                <c:ptCount val="12"/>
                <c:pt idx="0">
                  <c:v>360.91730770789979</c:v>
                </c:pt>
                <c:pt idx="1">
                  <c:v>365.50404578088353</c:v>
                </c:pt>
                <c:pt idx="2">
                  <c:v>371.66817478675074</c:v>
                </c:pt>
                <c:pt idx="3">
                  <c:v>366.6931568971757</c:v>
                </c:pt>
                <c:pt idx="4">
                  <c:v>352.19023544625463</c:v>
                </c:pt>
                <c:pt idx="5">
                  <c:v>344.65737023280133</c:v>
                </c:pt>
                <c:pt idx="6">
                  <c:v>350.24791268829352</c:v>
                </c:pt>
                <c:pt idx="7">
                  <c:v>365.85520104633633</c:v>
                </c:pt>
                <c:pt idx="8">
                  <c:v>377.98383179100858</c:v>
                </c:pt>
                <c:pt idx="9">
                  <c:v>372.03339385654738</c:v>
                </c:pt>
                <c:pt idx="10">
                  <c:v>360.41062325908598</c:v>
                </c:pt>
                <c:pt idx="11">
                  <c:v>361.07120829115428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3-4815-8613-859D9A8DE633}"/>
            </c:ext>
          </c:extLst>
        </c:ser>
        <c:ser>
          <c:idx val="1"/>
          <c:order val="1"/>
          <c:tx>
            <c:strRef>
              <c:f>Pork!$A$747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Pork!$B$747:$M$747</c:f>
              <c:numCache>
                <c:formatCode>0.00</c:formatCode>
                <c:ptCount val="12"/>
                <c:pt idx="0">
                  <c:v>375.92600000000004</c:v>
                </c:pt>
                <c:pt idx="1">
                  <c:v>397.71772635755133</c:v>
                </c:pt>
                <c:pt idx="2">
                  <c:v>380.71001081491977</c:v>
                </c:pt>
                <c:pt idx="3">
                  <c:v>399.90744566878516</c:v>
                </c:pt>
                <c:pt idx="4">
                  <c:v>346.80579199148201</c:v>
                </c:pt>
                <c:pt idx="5">
                  <c:v>442.1760900934637</c:v>
                </c:pt>
                <c:pt idx="6">
                  <c:v>434.40206498133699</c:v>
                </c:pt>
                <c:pt idx="7">
                  <c:v>413.85442866224565</c:v>
                </c:pt>
                <c:pt idx="8">
                  <c:v>386.15874711021991</c:v>
                </c:pt>
                <c:pt idx="9">
                  <c:v>373.2166939928693</c:v>
                </c:pt>
                <c:pt idx="10">
                  <c:v>399.01047120988062</c:v>
                </c:pt>
                <c:pt idx="11">
                  <c:v>412.87816537300057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3-4815-8613-859D9A8DE633}"/>
            </c:ext>
          </c:extLst>
        </c:ser>
        <c:ser>
          <c:idx val="2"/>
          <c:order val="2"/>
          <c:tx>
            <c:strRef>
              <c:f>Pork!$A$748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Updating'!$KE$68:$KP$68</c:f>
              <c:numCache>
                <c:formatCode>General</c:formatCode>
                <c:ptCount val="12"/>
                <c:pt idx="0">
                  <c:v>403.80790839445723</c:v>
                </c:pt>
                <c:pt idx="1">
                  <c:v>393.10884097812584</c:v>
                </c:pt>
                <c:pt idx="2">
                  <c:v>370.82950688333938</c:v>
                </c:pt>
                <c:pt idx="3">
                  <c:v>373.63419443735779</c:v>
                </c:pt>
                <c:pt idx="4">
                  <c:v>370.19648506072093</c:v>
                </c:pt>
                <c:pt idx="5">
                  <c:v>381.10050376155777</c:v>
                </c:pt>
                <c:pt idx="6">
                  <c:v>394.95299635264541</c:v>
                </c:pt>
                <c:pt idx="7">
                  <c:v>402.27215253853899</c:v>
                </c:pt>
                <c:pt idx="8">
                  <c:v>432.0994673082302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3-4815-8613-859D9A8D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583144"/>
        <c:axId val="435583536"/>
      </c:lineChart>
      <c:catAx>
        <c:axId val="435583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583536"/>
        <c:scaling>
          <c:orientation val="minMax"/>
          <c:min val="3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Dollars per Animal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02448011306279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558314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Commercial Broiler Production</a:t>
            </a:r>
          </a:p>
        </c:rich>
      </c:tx>
      <c:layout>
        <c:manualLayout>
          <c:xMode val="edge"/>
          <c:yMode val="edge"/>
          <c:x val="0.27991688994130676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45853863848195"/>
          <c:y val="0.1787332291223632"/>
          <c:w val="0.78906350334612951"/>
          <c:h val="0.59954817363830692"/>
        </c:manualLayout>
      </c:layout>
      <c:lineChart>
        <c:grouping val="standard"/>
        <c:varyColors val="0"/>
        <c:ser>
          <c:idx val="0"/>
          <c:order val="0"/>
          <c:tx>
            <c:strRef>
              <c:f>Poultry!$A$10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Poultry!$B$10:$M$10</c:f>
              <c:numCache>
                <c:formatCode>#,##0</c:formatCode>
                <c:ptCount val="12"/>
                <c:pt idx="0">
                  <c:v>3486.3969999999999</c:v>
                </c:pt>
                <c:pt idx="1">
                  <c:v>3186.2016000000003</c:v>
                </c:pt>
                <c:pt idx="2">
                  <c:v>3479.3222000000001</c:v>
                </c:pt>
                <c:pt idx="3">
                  <c:v>3382.2159999999994</c:v>
                </c:pt>
                <c:pt idx="4">
                  <c:v>3585.3398000000002</c:v>
                </c:pt>
                <c:pt idx="5">
                  <c:v>3495.018</c:v>
                </c:pt>
                <c:pt idx="6">
                  <c:v>3515.4525999999996</c:v>
                </c:pt>
                <c:pt idx="7">
                  <c:v>3711.3167999999996</c:v>
                </c:pt>
                <c:pt idx="8">
                  <c:v>3493.8843999999999</c:v>
                </c:pt>
                <c:pt idx="9">
                  <c:v>3720.5307999999995</c:v>
                </c:pt>
                <c:pt idx="10">
                  <c:v>3357.5008000000003</c:v>
                </c:pt>
                <c:pt idx="11">
                  <c:v>3369.3633999999997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423A-B3C4-77EEF3CA2E61}"/>
            </c:ext>
          </c:extLst>
        </c:ser>
        <c:ser>
          <c:idx val="1"/>
          <c:order val="1"/>
          <c:tx>
            <c:strRef>
              <c:f>Poultry!$A$12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Poultry!$B$12:$M$12</c:f>
              <c:numCache>
                <c:formatCode>#,##0</c:formatCode>
                <c:ptCount val="12"/>
                <c:pt idx="0">
                  <c:v>3957.058</c:v>
                </c:pt>
                <c:pt idx="1">
                  <c:v>3418.4639999999999</c:v>
                </c:pt>
                <c:pt idx="2">
                  <c:v>3862.1489999999999</c:v>
                </c:pt>
                <c:pt idx="3">
                  <c:v>3600.2629999999999</c:v>
                </c:pt>
                <c:pt idx="4">
                  <c:v>3560.07</c:v>
                </c:pt>
                <c:pt idx="5">
                  <c:v>3779.998</c:v>
                </c:pt>
                <c:pt idx="6">
                  <c:v>3745.819</c:v>
                </c:pt>
                <c:pt idx="7">
                  <c:v>3733.88</c:v>
                </c:pt>
                <c:pt idx="8">
                  <c:v>3878.4169999999999</c:v>
                </c:pt>
                <c:pt idx="9">
                  <c:v>3848.8710000000001</c:v>
                </c:pt>
                <c:pt idx="10">
                  <c:v>3478.1129999999998</c:v>
                </c:pt>
                <c:pt idx="11">
                  <c:v>3720.2159999999999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23A-B3C4-77EEF3CA2E61}"/>
            </c:ext>
          </c:extLst>
        </c:ser>
        <c:ser>
          <c:idx val="2"/>
          <c:order val="2"/>
          <c:tx>
            <c:strRef>
              <c:f>Poultry!$A$13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Updating'!$KE$7:$KP$7</c:f>
              <c:numCache>
                <c:formatCode>#,##0</c:formatCode>
                <c:ptCount val="12"/>
                <c:pt idx="0">
                  <c:v>3613.0129999999999</c:v>
                </c:pt>
                <c:pt idx="1">
                  <c:v>3271.6729999999998</c:v>
                </c:pt>
                <c:pt idx="2">
                  <c:v>4008.779</c:v>
                </c:pt>
                <c:pt idx="3">
                  <c:v>3696.3760000000002</c:v>
                </c:pt>
                <c:pt idx="4">
                  <c:v>3611.5030000000002</c:v>
                </c:pt>
                <c:pt idx="5">
                  <c:v>3923.558</c:v>
                </c:pt>
                <c:pt idx="6">
                  <c:v>3750.2649999999999</c:v>
                </c:pt>
                <c:pt idx="7">
                  <c:v>3901.9789999999998</c:v>
                </c:pt>
                <c:pt idx="8">
                  <c:v>3927.1170000000002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23A-B3C4-77EEF3CA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2424"/>
        <c:axId val="442252816"/>
      </c:lineChart>
      <c:catAx>
        <c:axId val="442252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252816"/>
        <c:scaling>
          <c:orientation val="minMax"/>
          <c:min val="3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39165427748105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242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83438347521854"/>
          <c:y val="0.92485523007176562"/>
          <c:w val="0.4453831993685492"/>
          <c:h val="6.64356312978360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12-City Avg. Broiler Price (Nat'l Composite as of 1/2013)</a:t>
            </a:r>
          </a:p>
        </c:rich>
      </c:tx>
      <c:layout>
        <c:manualLayout>
          <c:xMode val="edge"/>
          <c:yMode val="edge"/>
          <c:x val="0.1497139080299665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Poultry!$A$59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Poultry!$B$59:$M$59</c:f>
              <c:numCache>
                <c:formatCode>#,##0.00</c:formatCode>
                <c:ptCount val="12"/>
                <c:pt idx="0">
                  <c:v>93.2</c:v>
                </c:pt>
                <c:pt idx="1">
                  <c:v>88.001999999999995</c:v>
                </c:pt>
                <c:pt idx="2">
                  <c:v>94.625999999999991</c:v>
                </c:pt>
                <c:pt idx="3">
                  <c:v>99.29</c:v>
                </c:pt>
                <c:pt idx="4">
                  <c:v>105.57599999999999</c:v>
                </c:pt>
                <c:pt idx="5">
                  <c:v>104.13400000000001</c:v>
                </c:pt>
                <c:pt idx="6">
                  <c:v>96.453999999999994</c:v>
                </c:pt>
                <c:pt idx="7">
                  <c:v>84.599441999999996</c:v>
                </c:pt>
                <c:pt idx="8">
                  <c:v>80.50200000000001</c:v>
                </c:pt>
                <c:pt idx="9">
                  <c:v>78.416000000000011</c:v>
                </c:pt>
                <c:pt idx="10">
                  <c:v>81.183999999999997</c:v>
                </c:pt>
                <c:pt idx="11">
                  <c:v>85.56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6-4873-9F9C-DCDA68CCAA83}"/>
            </c:ext>
          </c:extLst>
        </c:ser>
        <c:ser>
          <c:idx val="1"/>
          <c:order val="1"/>
          <c:tx>
            <c:strRef>
              <c:f>Poultry!$A$61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Poultry!$B$61:$M$61</c:f>
              <c:numCache>
                <c:formatCode>General</c:formatCode>
                <c:ptCount val="12"/>
                <c:pt idx="0" formatCode="0.00">
                  <c:v>90.56</c:v>
                </c:pt>
                <c:pt idx="1">
                  <c:v>80.64</c:v>
                </c:pt>
                <c:pt idx="2" formatCode="0.00">
                  <c:v>79.349999999999994</c:v>
                </c:pt>
                <c:pt idx="3" formatCode="0.00">
                  <c:v>53.52</c:v>
                </c:pt>
                <c:pt idx="4" formatCode="0.00">
                  <c:v>73.75</c:v>
                </c:pt>
                <c:pt idx="5" formatCode="0.00">
                  <c:v>73.599999999999994</c:v>
                </c:pt>
                <c:pt idx="6" formatCode="0.00">
                  <c:v>70.41</c:v>
                </c:pt>
                <c:pt idx="7" formatCode="0.00">
                  <c:v>66.08</c:v>
                </c:pt>
                <c:pt idx="8" formatCode="0.00">
                  <c:v>63.58</c:v>
                </c:pt>
                <c:pt idx="9" formatCode="0.00">
                  <c:v>67.7</c:v>
                </c:pt>
                <c:pt idx="10" formatCode="0.00">
                  <c:v>76.8</c:v>
                </c:pt>
                <c:pt idx="11" formatCode="0.00">
                  <c:v>82.47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873-9F9C-DCDA68CCAA83}"/>
            </c:ext>
          </c:extLst>
        </c:ser>
        <c:ser>
          <c:idx val="2"/>
          <c:order val="2"/>
          <c:tx>
            <c:strRef>
              <c:f>Poultry!$A$62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Updating'!$KE$23:$KP$23</c:f>
              <c:numCache>
                <c:formatCode>0.00</c:formatCode>
                <c:ptCount val="12"/>
                <c:pt idx="0">
                  <c:v>82.29</c:v>
                </c:pt>
                <c:pt idx="1">
                  <c:v>82.97</c:v>
                </c:pt>
                <c:pt idx="2">
                  <c:v>86.68</c:v>
                </c:pt>
                <c:pt idx="3">
                  <c:v>101.5</c:v>
                </c:pt>
                <c:pt idx="4">
                  <c:v>105.41</c:v>
                </c:pt>
                <c:pt idx="5">
                  <c:v>106.39</c:v>
                </c:pt>
                <c:pt idx="6">
                  <c:v>105.55</c:v>
                </c:pt>
                <c:pt idx="7">
                  <c:v>104.8</c:v>
                </c:pt>
                <c:pt idx="8">
                  <c:v>105.75</c:v>
                </c:pt>
                <c:pt idx="9">
                  <c:v>103.75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6-4873-9F9C-DCDA68CCA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3600"/>
        <c:axId val="442253992"/>
      </c:lineChart>
      <c:catAx>
        <c:axId val="442253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253992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Pound</a:t>
                </a:r>
              </a:p>
            </c:rich>
          </c:tx>
          <c:layout>
            <c:manualLayout>
              <c:xMode val="edge"/>
              <c:yMode val="edge"/>
              <c:x val="1.1099549080818592E-2"/>
              <c:y val="0.318182277040544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36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Turkey Wholesale Price</a:t>
            </a:r>
          </a:p>
        </c:rich>
      </c:tx>
      <c:layout>
        <c:manualLayout>
          <c:xMode val="edge"/>
          <c:yMode val="edge"/>
          <c:x val="0.33090558009073007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Poultry!$A$108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Poultry!$B$108:$M$108</c:f>
              <c:numCache>
                <c:formatCode>#,##0.00</c:formatCode>
                <c:ptCount val="12"/>
                <c:pt idx="0">
                  <c:v>94.74</c:v>
                </c:pt>
                <c:pt idx="1">
                  <c:v>95.518000000000001</c:v>
                </c:pt>
                <c:pt idx="2">
                  <c:v>95.882000000000019</c:v>
                </c:pt>
                <c:pt idx="3">
                  <c:v>96.622</c:v>
                </c:pt>
                <c:pt idx="4">
                  <c:v>97.705999999999989</c:v>
                </c:pt>
                <c:pt idx="5">
                  <c:v>99.128000000000014</c:v>
                </c:pt>
                <c:pt idx="6">
                  <c:v>101.05800000000001</c:v>
                </c:pt>
                <c:pt idx="7">
                  <c:v>102.48200000000001</c:v>
                </c:pt>
                <c:pt idx="8">
                  <c:v>105.532</c:v>
                </c:pt>
                <c:pt idx="9">
                  <c:v>106.274</c:v>
                </c:pt>
                <c:pt idx="10">
                  <c:v>104.68199999999999</c:v>
                </c:pt>
                <c:pt idx="11">
                  <c:v>97.293999999999997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1-47DD-8758-2A761D3A96FA}"/>
            </c:ext>
          </c:extLst>
        </c:ser>
        <c:ser>
          <c:idx val="1"/>
          <c:order val="1"/>
          <c:tx>
            <c:strRef>
              <c:f>Poultry!$A$110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Poultry!$B$110:$M$110</c:f>
              <c:numCache>
                <c:formatCode>0.00</c:formatCode>
                <c:ptCount val="12"/>
                <c:pt idx="0">
                  <c:v>95.45</c:v>
                </c:pt>
                <c:pt idx="1">
                  <c:v>97.25</c:v>
                </c:pt>
                <c:pt idx="2">
                  <c:v>99.63</c:v>
                </c:pt>
                <c:pt idx="3">
                  <c:v>101.78</c:v>
                </c:pt>
                <c:pt idx="4">
                  <c:v>103.92</c:v>
                </c:pt>
                <c:pt idx="5">
                  <c:v>105.39</c:v>
                </c:pt>
                <c:pt idx="6">
                  <c:v>109.56</c:v>
                </c:pt>
                <c:pt idx="7">
                  <c:v>110.9</c:v>
                </c:pt>
                <c:pt idx="8">
                  <c:v>113.48</c:v>
                </c:pt>
                <c:pt idx="9">
                  <c:v>115.74</c:v>
                </c:pt>
                <c:pt idx="10">
                  <c:v>112.97</c:v>
                </c:pt>
                <c:pt idx="11">
                  <c:v>112.2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1-47DD-8758-2A761D3A96FA}"/>
            </c:ext>
          </c:extLst>
        </c:ser>
        <c:ser>
          <c:idx val="2"/>
          <c:order val="2"/>
          <c:tx>
            <c:strRef>
              <c:f>Poultry!$A$111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Updating'!$KE$24:$KP$24</c:f>
              <c:numCache>
                <c:formatCode>0.00</c:formatCode>
                <c:ptCount val="12"/>
                <c:pt idx="0">
                  <c:v>108.76</c:v>
                </c:pt>
                <c:pt idx="1">
                  <c:v>109.66</c:v>
                </c:pt>
                <c:pt idx="2">
                  <c:v>111.99</c:v>
                </c:pt>
                <c:pt idx="3">
                  <c:v>113.55</c:v>
                </c:pt>
                <c:pt idx="4">
                  <c:v>118.15</c:v>
                </c:pt>
                <c:pt idx="5">
                  <c:v>121.4</c:v>
                </c:pt>
                <c:pt idx="6">
                  <c:v>123.55</c:v>
                </c:pt>
                <c:pt idx="7">
                  <c:v>129.33000000000001</c:v>
                </c:pt>
                <c:pt idx="8">
                  <c:v>136.30000000000001</c:v>
                </c:pt>
                <c:pt idx="9">
                  <c:v>135.25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1-47DD-8758-2A761D3A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4776"/>
        <c:axId val="442255168"/>
      </c:lineChart>
      <c:catAx>
        <c:axId val="442254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255168"/>
        <c:scaling>
          <c:orientation val="minMax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Pound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8182277040544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47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Grade A Egg Wholesale Price</a:t>
            </a:r>
          </a:p>
        </c:rich>
      </c:tx>
      <c:layout>
        <c:manualLayout>
          <c:xMode val="edge"/>
          <c:yMode val="edge"/>
          <c:x val="0.21956309181435568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Poultry!$A$157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Poultry!$B$157:$M$157</c:f>
              <c:numCache>
                <c:formatCode>#,##0.00</c:formatCode>
                <c:ptCount val="12"/>
                <c:pt idx="0">
                  <c:v>119.376</c:v>
                </c:pt>
                <c:pt idx="1">
                  <c:v>124.37347368421054</c:v>
                </c:pt>
                <c:pt idx="2">
                  <c:v>137.4081739130435</c:v>
                </c:pt>
                <c:pt idx="3">
                  <c:v>102.71714285714286</c:v>
                </c:pt>
                <c:pt idx="4">
                  <c:v>92.489350649350655</c:v>
                </c:pt>
                <c:pt idx="5">
                  <c:v>108.99509090909092</c:v>
                </c:pt>
                <c:pt idx="6">
                  <c:v>117.018</c:v>
                </c:pt>
                <c:pt idx="7">
                  <c:v>127.80999999999999</c:v>
                </c:pt>
                <c:pt idx="8">
                  <c:v>122.98066666666666</c:v>
                </c:pt>
                <c:pt idx="9">
                  <c:v>107.346</c:v>
                </c:pt>
                <c:pt idx="10">
                  <c:v>143.07600000000002</c:v>
                </c:pt>
                <c:pt idx="11">
                  <c:v>136.99878787878788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3-4263-A1F0-BC69D0B6397F}"/>
            </c:ext>
          </c:extLst>
        </c:ser>
        <c:ser>
          <c:idx val="1"/>
          <c:order val="1"/>
          <c:tx>
            <c:strRef>
              <c:f>Poultry!$A$159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Poultry!$B$159:$M$159</c:f>
              <c:numCache>
                <c:formatCode>0.00</c:formatCode>
                <c:ptCount val="12"/>
                <c:pt idx="0">
                  <c:v>88.38</c:v>
                </c:pt>
                <c:pt idx="1">
                  <c:v>107.5</c:v>
                </c:pt>
                <c:pt idx="2">
                  <c:v>202.82</c:v>
                </c:pt>
                <c:pt idx="3">
                  <c:v>180.09</c:v>
                </c:pt>
                <c:pt idx="4">
                  <c:v>95.65</c:v>
                </c:pt>
                <c:pt idx="5">
                  <c:v>83.14</c:v>
                </c:pt>
                <c:pt idx="6">
                  <c:v>85</c:v>
                </c:pt>
                <c:pt idx="7">
                  <c:v>84.86</c:v>
                </c:pt>
                <c:pt idx="8">
                  <c:v>97.19</c:v>
                </c:pt>
                <c:pt idx="9">
                  <c:v>117.24000000000001</c:v>
                </c:pt>
                <c:pt idx="10">
                  <c:v>114.32000000000001</c:v>
                </c:pt>
                <c:pt idx="11">
                  <c:v>90.100000000000009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3-4263-A1F0-BC69D0B6397F}"/>
            </c:ext>
          </c:extLst>
        </c:ser>
        <c:ser>
          <c:idx val="2"/>
          <c:order val="2"/>
          <c:tx>
            <c:strRef>
              <c:f>Poultry!$A$160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Updating'!$KE$25:$KP$25</c:f>
              <c:numCache>
                <c:formatCode>0.00</c:formatCode>
                <c:ptCount val="12"/>
                <c:pt idx="0">
                  <c:v>109.74</c:v>
                </c:pt>
                <c:pt idx="1">
                  <c:v>131.74</c:v>
                </c:pt>
                <c:pt idx="2">
                  <c:v>141.91999999999999</c:v>
                </c:pt>
                <c:pt idx="3">
                  <c:v>102.55</c:v>
                </c:pt>
                <c:pt idx="4">
                  <c:v>91.05</c:v>
                </c:pt>
                <c:pt idx="5">
                  <c:v>89.05</c:v>
                </c:pt>
                <c:pt idx="6">
                  <c:v>105.86</c:v>
                </c:pt>
                <c:pt idx="7">
                  <c:v>125.73</c:v>
                </c:pt>
                <c:pt idx="8">
                  <c:v>128.66999999999999</c:v>
                </c:pt>
                <c:pt idx="9">
                  <c:v>106.75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3-4263-A1F0-BC69D0B6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5952"/>
        <c:axId val="442256344"/>
      </c:lineChart>
      <c:catAx>
        <c:axId val="442255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256344"/>
        <c:scaling>
          <c:orientation val="minMax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Dozen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9930528788796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59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Broiler - Composite Retail Price</a:t>
            </a:r>
          </a:p>
        </c:rich>
      </c:tx>
      <c:layout>
        <c:manualLayout>
          <c:xMode val="edge"/>
          <c:yMode val="edge"/>
          <c:x val="0.27991688994130676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Poultry!$A$206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Poultry!$B$206:$M$206</c:f>
              <c:numCache>
                <c:formatCode>0.0</c:formatCode>
                <c:ptCount val="12"/>
                <c:pt idx="0">
                  <c:v>188.69382749486454</c:v>
                </c:pt>
                <c:pt idx="1">
                  <c:v>189.19794791001766</c:v>
                </c:pt>
                <c:pt idx="2">
                  <c:v>189.49128933435364</c:v>
                </c:pt>
                <c:pt idx="3">
                  <c:v>191.77953697740165</c:v>
                </c:pt>
                <c:pt idx="4">
                  <c:v>189.68250944750565</c:v>
                </c:pt>
                <c:pt idx="5">
                  <c:v>190.61115960408787</c:v>
                </c:pt>
                <c:pt idx="6">
                  <c:v>189.81630903860062</c:v>
                </c:pt>
                <c:pt idx="7">
                  <c:v>190.11871115325999</c:v>
                </c:pt>
                <c:pt idx="8">
                  <c:v>189.14938363623347</c:v>
                </c:pt>
                <c:pt idx="9">
                  <c:v>190.02411217231202</c:v>
                </c:pt>
                <c:pt idx="10">
                  <c:v>189.67672587795306</c:v>
                </c:pt>
                <c:pt idx="11">
                  <c:v>189.11040759365659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1-42A0-A2A3-356E057D2A0C}"/>
            </c:ext>
          </c:extLst>
        </c:ser>
        <c:ser>
          <c:idx val="1"/>
          <c:order val="1"/>
          <c:tx>
            <c:strRef>
              <c:f>Poultry!$A$208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Poultry!$B$208:$M$208</c:f>
              <c:numCache>
                <c:formatCode>0.0</c:formatCode>
                <c:ptCount val="12"/>
                <c:pt idx="0">
                  <c:v>187.03093696858309</c:v>
                </c:pt>
                <c:pt idx="1">
                  <c:v>188.23726233329953</c:v>
                </c:pt>
                <c:pt idx="2">
                  <c:v>192.79068009080714</c:v>
                </c:pt>
                <c:pt idx="3">
                  <c:v>203.09224303821861</c:v>
                </c:pt>
                <c:pt idx="4">
                  <c:v>204.49704815790426</c:v>
                </c:pt>
                <c:pt idx="5">
                  <c:v>207.88267848153356</c:v>
                </c:pt>
                <c:pt idx="6">
                  <c:v>203.24474946386064</c:v>
                </c:pt>
                <c:pt idx="7">
                  <c:v>201.0470541744601</c:v>
                </c:pt>
                <c:pt idx="8">
                  <c:v>200.11605617159995</c:v>
                </c:pt>
                <c:pt idx="9">
                  <c:v>199.8533316484764</c:v>
                </c:pt>
                <c:pt idx="10">
                  <c:v>201.68694251575604</c:v>
                </c:pt>
                <c:pt idx="11">
                  <c:v>200.69353423200374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1-42A0-A2A3-356E057D2A0C}"/>
            </c:ext>
          </c:extLst>
        </c:ser>
        <c:ser>
          <c:idx val="2"/>
          <c:order val="2"/>
          <c:tx>
            <c:strRef>
              <c:f>Poultry!$A$209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Updating'!$KE$30:$KP$30</c:f>
              <c:numCache>
                <c:formatCode>0.0</c:formatCode>
                <c:ptCount val="12"/>
                <c:pt idx="0">
                  <c:v>202.84695699809183</c:v>
                </c:pt>
                <c:pt idx="1">
                  <c:v>199.01201702297843</c:v>
                </c:pt>
                <c:pt idx="2">
                  <c:v>200.64538788711462</c:v>
                </c:pt>
                <c:pt idx="3">
                  <c:v>201.87464637866466</c:v>
                </c:pt>
                <c:pt idx="4">
                  <c:v>204.11241612211009</c:v>
                </c:pt>
                <c:pt idx="5">
                  <c:v>205.64265587108696</c:v>
                </c:pt>
                <c:pt idx="6">
                  <c:v>208.17832579602705</c:v>
                </c:pt>
                <c:pt idx="7">
                  <c:v>214.86832136003287</c:v>
                </c:pt>
                <c:pt idx="8">
                  <c:v>216.12192184442372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1-42A0-A2A3-356E057D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7128"/>
        <c:axId val="442257520"/>
      </c:lineChart>
      <c:catAx>
        <c:axId val="442257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7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257520"/>
        <c:scaling>
          <c:orientation val="minMax"/>
          <c:min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Pound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8182277040544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712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4-4B72-8AEA-C422133A6F29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4-4B72-8AEA-C422133A6F29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4-4B72-8AEA-C422133A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71304"/>
        <c:axId val="442971696"/>
      </c:lineChart>
      <c:catAx>
        <c:axId val="442971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97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130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Turkey - Whole, Frozen Retail Price</a:t>
            </a:r>
          </a:p>
        </c:rich>
      </c:tx>
      <c:layout>
        <c:manualLayout>
          <c:xMode val="edge"/>
          <c:yMode val="edge"/>
          <c:x val="0.24973999087783119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Poultry!$A$255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Poultry!$B$255:$M$255</c:f>
              <c:numCache>
                <c:formatCode>0.0</c:formatCode>
                <c:ptCount val="12"/>
                <c:pt idx="0">
                  <c:v>148.16</c:v>
                </c:pt>
                <c:pt idx="1">
                  <c:v>149.34</c:v>
                </c:pt>
                <c:pt idx="2">
                  <c:v>152.59999999999997</c:v>
                </c:pt>
                <c:pt idx="3">
                  <c:v>151.35999999999999</c:v>
                </c:pt>
                <c:pt idx="4">
                  <c:v>153.44</c:v>
                </c:pt>
                <c:pt idx="5">
                  <c:v>154.69999999999999</c:v>
                </c:pt>
                <c:pt idx="6">
                  <c:v>157.84</c:v>
                </c:pt>
                <c:pt idx="7">
                  <c:v>158.24</c:v>
                </c:pt>
                <c:pt idx="8">
                  <c:v>159.84</c:v>
                </c:pt>
                <c:pt idx="9">
                  <c:v>161.78000000000003</c:v>
                </c:pt>
                <c:pt idx="10">
                  <c:v>146.38000000000002</c:v>
                </c:pt>
                <c:pt idx="11">
                  <c:v>144.94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C-48B0-9174-4EB65E6F19E4}"/>
            </c:ext>
          </c:extLst>
        </c:ser>
        <c:ser>
          <c:idx val="1"/>
          <c:order val="1"/>
          <c:tx>
            <c:strRef>
              <c:f>Poultry!$A$257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Poultry!$B$257:$M$257</c:f>
              <c:numCache>
                <c:formatCode>General</c:formatCode>
                <c:ptCount val="12"/>
                <c:pt idx="0">
                  <c:v>158</c:v>
                </c:pt>
                <c:pt idx="1">
                  <c:v>163.9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C-48B0-9174-4EB65E6F19E4}"/>
            </c:ext>
          </c:extLst>
        </c:ser>
        <c:ser>
          <c:idx val="2"/>
          <c:order val="2"/>
          <c:tx>
            <c:strRef>
              <c:f>Poultry!$A$258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Updating'!$KE$31:$KP$31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C-48B0-9174-4EB65E6F1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8304"/>
        <c:axId val="442258696"/>
      </c:lineChart>
      <c:catAx>
        <c:axId val="442258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8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258696"/>
        <c:scaling>
          <c:orientation val="minMax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Pound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81822770405447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830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Eggs - Grade A, Large Retail Price</a:t>
            </a:r>
          </a:p>
        </c:rich>
      </c:tx>
      <c:layout>
        <c:manualLayout>
          <c:xMode val="edge"/>
          <c:yMode val="edge"/>
          <c:x val="0.25806465268844514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Poultry!$A$304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Poultry!$B$304:$M$304</c:f>
              <c:numCache>
                <c:formatCode>0.0</c:formatCode>
                <c:ptCount val="12"/>
                <c:pt idx="0">
                  <c:v>187.26</c:v>
                </c:pt>
                <c:pt idx="1">
                  <c:v>182.61999999999998</c:v>
                </c:pt>
                <c:pt idx="2">
                  <c:v>179.85999999999999</c:v>
                </c:pt>
                <c:pt idx="3">
                  <c:v>176.21999999999997</c:v>
                </c:pt>
                <c:pt idx="4">
                  <c:v>168.18</c:v>
                </c:pt>
                <c:pt idx="5">
                  <c:v>164.48000000000002</c:v>
                </c:pt>
                <c:pt idx="6">
                  <c:v>168.34</c:v>
                </c:pt>
                <c:pt idx="7">
                  <c:v>172.12</c:v>
                </c:pt>
                <c:pt idx="8">
                  <c:v>177.86000000000004</c:v>
                </c:pt>
                <c:pt idx="9">
                  <c:v>173.6</c:v>
                </c:pt>
                <c:pt idx="10">
                  <c:v>169.84</c:v>
                </c:pt>
                <c:pt idx="11">
                  <c:v>181.57999999999998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5-49F3-B9DA-2F389EF81942}"/>
            </c:ext>
          </c:extLst>
        </c:ser>
        <c:ser>
          <c:idx val="1"/>
          <c:order val="1"/>
          <c:tx>
            <c:strRef>
              <c:f>Poultry!$A$306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Poultry!$B$306:$M$306</c:f>
              <c:numCache>
                <c:formatCode>General</c:formatCode>
                <c:ptCount val="12"/>
                <c:pt idx="0">
                  <c:v>146.1</c:v>
                </c:pt>
                <c:pt idx="1">
                  <c:v>144.9</c:v>
                </c:pt>
                <c:pt idx="2">
                  <c:v>152.5</c:v>
                </c:pt>
                <c:pt idx="3">
                  <c:v>201.9</c:v>
                </c:pt>
                <c:pt idx="4" formatCode="0.0">
                  <c:v>164</c:v>
                </c:pt>
                <c:pt idx="5" formatCode="0.0">
                  <c:v>155.4</c:v>
                </c:pt>
                <c:pt idx="6" formatCode="0.0">
                  <c:v>140.1</c:v>
                </c:pt>
                <c:pt idx="7">
                  <c:v>132.80000000000001</c:v>
                </c:pt>
                <c:pt idx="8">
                  <c:v>135.30000000000001</c:v>
                </c:pt>
                <c:pt idx="9" formatCode="0.0">
                  <c:v>140.79999999999998</c:v>
                </c:pt>
                <c:pt idx="10">
                  <c:v>145</c:v>
                </c:pt>
                <c:pt idx="11">
                  <c:v>148.10000000000002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5-49F3-B9DA-2F389EF81942}"/>
            </c:ext>
          </c:extLst>
        </c:ser>
        <c:ser>
          <c:idx val="2"/>
          <c:order val="2"/>
          <c:tx>
            <c:strRef>
              <c:f>Poultry!$A$307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Updating'!$KE$32:$KP$32</c:f>
              <c:numCache>
                <c:formatCode>General</c:formatCode>
                <c:ptCount val="12"/>
                <c:pt idx="0" formatCode="0.0">
                  <c:v>146.6</c:v>
                </c:pt>
                <c:pt idx="1">
                  <c:v>159.69999999999999</c:v>
                </c:pt>
                <c:pt idx="2">
                  <c:v>162.5</c:v>
                </c:pt>
                <c:pt idx="3" formatCode="0.0">
                  <c:v>162</c:v>
                </c:pt>
                <c:pt idx="4" formatCode="0.0">
                  <c:v>162.5</c:v>
                </c:pt>
                <c:pt idx="5" formatCode="0.0">
                  <c:v>164.2</c:v>
                </c:pt>
                <c:pt idx="6" formatCode="0.0">
                  <c:v>164.2</c:v>
                </c:pt>
                <c:pt idx="7" formatCode="0.0">
                  <c:v>170.9</c:v>
                </c:pt>
                <c:pt idx="8" formatCode="0.0">
                  <c:v>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5-49F3-B9DA-2F389EF8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259480"/>
        <c:axId val="389398360"/>
      </c:lineChart>
      <c:catAx>
        <c:axId val="442259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39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398360"/>
        <c:scaling>
          <c:orientation val="minMax"/>
          <c:min val="1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Cents per Dozen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19930528788796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2594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Broiler Exports</a:t>
            </a:r>
          </a:p>
        </c:rich>
      </c:tx>
      <c:layout>
        <c:manualLayout>
          <c:xMode val="edge"/>
          <c:yMode val="edge"/>
          <c:x val="0.39438098983724845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Poultry!$A$353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Poultry!$B$353:$M$353</c:f>
              <c:numCache>
                <c:formatCode>#,##0</c:formatCode>
                <c:ptCount val="12"/>
                <c:pt idx="0">
                  <c:v>545276.38336536963</c:v>
                </c:pt>
                <c:pt idx="1">
                  <c:v>535118.72815525322</c:v>
                </c:pt>
                <c:pt idx="2">
                  <c:v>591569.14017952804</c:v>
                </c:pt>
                <c:pt idx="3">
                  <c:v>552091.13231738762</c:v>
                </c:pt>
                <c:pt idx="4">
                  <c:v>576347.20147614961</c:v>
                </c:pt>
                <c:pt idx="5">
                  <c:v>544642.37332044111</c:v>
                </c:pt>
                <c:pt idx="6">
                  <c:v>563805.3882279169</c:v>
                </c:pt>
                <c:pt idx="7">
                  <c:v>575828.00814498123</c:v>
                </c:pt>
                <c:pt idx="8">
                  <c:v>547873.75877466961</c:v>
                </c:pt>
                <c:pt idx="9">
                  <c:v>607995.43301679846</c:v>
                </c:pt>
                <c:pt idx="10">
                  <c:v>580365.537776388</c:v>
                </c:pt>
                <c:pt idx="11">
                  <c:v>563756.5399773384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9-442F-9CB7-B6710A3D571E}"/>
            </c:ext>
          </c:extLst>
        </c:ser>
        <c:ser>
          <c:idx val="1"/>
          <c:order val="1"/>
          <c:tx>
            <c:strRef>
              <c:f>Poultry!$A$355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Poultry!$B$355:$M$355</c:f>
              <c:numCache>
                <c:formatCode>#,##0</c:formatCode>
                <c:ptCount val="12"/>
                <c:pt idx="0">
                  <c:v>597706.90483089595</c:v>
                </c:pt>
                <c:pt idx="1">
                  <c:v>582645.66807988798</c:v>
                </c:pt>
                <c:pt idx="2">
                  <c:v>679365.04549233604</c:v>
                </c:pt>
                <c:pt idx="3">
                  <c:v>581536.05316720204</c:v>
                </c:pt>
                <c:pt idx="4">
                  <c:v>585049.89435114595</c:v>
                </c:pt>
                <c:pt idx="5">
                  <c:v>561941.27141858998</c:v>
                </c:pt>
                <c:pt idx="6">
                  <c:v>587387.65126910398</c:v>
                </c:pt>
                <c:pt idx="7">
                  <c:v>616240.13904028805</c:v>
                </c:pt>
                <c:pt idx="8">
                  <c:v>617210.00296439405</c:v>
                </c:pt>
                <c:pt idx="9">
                  <c:v>697727.60007110995</c:v>
                </c:pt>
                <c:pt idx="10">
                  <c:v>647363.84382822597</c:v>
                </c:pt>
                <c:pt idx="11">
                  <c:v>612915.88212061196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9-442F-9CB7-B6710A3D571E}"/>
            </c:ext>
          </c:extLst>
        </c:ser>
        <c:ser>
          <c:idx val="2"/>
          <c:order val="2"/>
          <c:tx>
            <c:strRef>
              <c:f>Poultry!$A$356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Updating'!$KE$51:$KP$51</c:f>
              <c:numCache>
                <c:formatCode>#,##0</c:formatCode>
                <c:ptCount val="12"/>
                <c:pt idx="0">
                  <c:v>620655.36858901801</c:v>
                </c:pt>
                <c:pt idx="1">
                  <c:v>572040.03412029601</c:v>
                </c:pt>
                <c:pt idx="2">
                  <c:v>661290.604144254</c:v>
                </c:pt>
                <c:pt idx="3">
                  <c:v>615044.17790234997</c:v>
                </c:pt>
                <c:pt idx="4">
                  <c:v>682420.37159734196</c:v>
                </c:pt>
                <c:pt idx="5">
                  <c:v>649291.25886256795</c:v>
                </c:pt>
                <c:pt idx="6">
                  <c:v>596007.32645714399</c:v>
                </c:pt>
                <c:pt idx="7">
                  <c:v>650430.23052180605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9-442F-9CB7-B6710A3D5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399144"/>
        <c:axId val="389399536"/>
      </c:lineChart>
      <c:catAx>
        <c:axId val="389399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39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399536"/>
        <c:scaling>
          <c:orientation val="minMax"/>
          <c:min val="52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399144"/>
        <c:crosses val="autoZero"/>
        <c:crossBetween val="midCat"/>
        <c:majorUnit val="25000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Michigan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42F2-9D8B-6EB310AE6796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42F2-9D8B-6EB310AE6796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42F2-9D8B-6EB310AE6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0320"/>
        <c:axId val="389400712"/>
      </c:lineChart>
      <c:catAx>
        <c:axId val="389400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0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0712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032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Minnesota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2-4473-922C-8B6A04C2E530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2-4473-922C-8B6A04C2E530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2-4473-922C-8B6A04C2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1496"/>
        <c:axId val="389401888"/>
      </c:lineChart>
      <c:catAx>
        <c:axId val="389401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1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1888"/>
        <c:scaling>
          <c:orientation val="minMax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14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Missouri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5-459B-BFC6-8975B5939D75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5-459B-BFC6-8975B5939D75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5-459B-BFC6-8975B593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2672"/>
        <c:axId val="389403064"/>
      </c:lineChart>
      <c:catAx>
        <c:axId val="3894026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3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3064"/>
        <c:scaling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267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New Mexico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7-49B7-949A-575399DA3867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7-49B7-949A-575399DA3867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7-49B7-949A-575399DA3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3848"/>
        <c:axId val="389404240"/>
      </c:lineChart>
      <c:catAx>
        <c:axId val="389403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4240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384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New York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E-438A-A05B-A388CB9C7739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38A-A05B-A388CB9C7739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E-438A-A05B-A388CB9C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5024"/>
        <c:axId val="389405416"/>
      </c:lineChart>
      <c:catAx>
        <c:axId val="389405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5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5416"/>
        <c:scaling>
          <c:orientation val="minMax"/>
          <c:min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502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Ohio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D-4BF3-9049-1A4A76EC566D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D-4BF3-9049-1A4A76EC566D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D-4BF3-9049-1A4A76EC5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6200"/>
        <c:axId val="389406592"/>
      </c:lineChart>
      <c:catAx>
        <c:axId val="389406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6592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62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Pennsylvania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A-4D15-AA33-29CE2E5E9860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A-4D15-AA33-29CE2E5E9860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A-4D15-AA33-29CE2E5E9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7376"/>
        <c:axId val="389407768"/>
      </c:lineChart>
      <c:catAx>
        <c:axId val="389407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7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7768"/>
        <c:scaling>
          <c:orientation val="minMax"/>
          <c:min val="8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737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Cows, Arizona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0-41C2-B0A5-A2BB5A8468C8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Beef!#REF!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0-41C2-B0A5-A2BB5A8468C8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Updating'!$BW$5:$CH$5</c:f>
              <c:numCache>
                <c:formatCode>#,##0</c:formatCode>
                <c:ptCount val="12"/>
                <c:pt idx="0">
                  <c:v>2291</c:v>
                </c:pt>
                <c:pt idx="1">
                  <c:v>1942</c:v>
                </c:pt>
                <c:pt idx="2">
                  <c:v>2048</c:v>
                </c:pt>
                <c:pt idx="3">
                  <c:v>2151</c:v>
                </c:pt>
                <c:pt idx="4">
                  <c:v>2360</c:v>
                </c:pt>
                <c:pt idx="5">
                  <c:v>2391</c:v>
                </c:pt>
                <c:pt idx="6">
                  <c:v>2439</c:v>
                </c:pt>
                <c:pt idx="7">
                  <c:v>2328</c:v>
                </c:pt>
                <c:pt idx="8">
                  <c:v>2314</c:v>
                </c:pt>
                <c:pt idx="9">
                  <c:v>2212</c:v>
                </c:pt>
                <c:pt idx="10">
                  <c:v>1783</c:v>
                </c:pt>
                <c:pt idx="11">
                  <c:v>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0-41C2-B0A5-A2BB5A846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72480"/>
        <c:axId val="442972872"/>
      </c:lineChart>
      <c:catAx>
        <c:axId val="442972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297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29724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Texas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6-442A-8E69-1B8D2A7A65DF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6-442A-8E69-1B8D2A7A65DF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6-442A-8E69-1B8D2A7A6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8552"/>
        <c:axId val="389408944"/>
      </c:lineChart>
      <c:catAx>
        <c:axId val="3894085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08944"/>
        <c:scaling>
          <c:orientation val="minMax"/>
          <c:min val="3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85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Vermont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A-44F7-A372-EEFC32C45118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7A-44F7-A372-EEFC32C45118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A-44F7-A372-EEFC32C4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09728"/>
        <c:axId val="389410120"/>
      </c:lineChart>
      <c:catAx>
        <c:axId val="389409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0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10120"/>
        <c:scaling>
          <c:orientation val="minMax"/>
          <c:min val="1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0972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Virginia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D-4E70-BF8D-7E1755FE91D9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D-4E70-BF8D-7E1755FE91D9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D-4E70-BF8D-7E1755FE9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10904"/>
        <c:axId val="389411296"/>
      </c:lineChart>
      <c:catAx>
        <c:axId val="389410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1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11296"/>
        <c:scaling>
          <c:orientation val="minMax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0904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Washington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DD0-BF22-FEDA91CC07A1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B-4DD0-BF22-FEDA91CC07A1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B-4DD0-BF22-FEDA91CC0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12080"/>
        <c:axId val="389412472"/>
      </c:lineChart>
      <c:catAx>
        <c:axId val="38941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12472"/>
        <c:scaling>
          <c:orientation val="minMax"/>
          <c:min val="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20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Wisconsin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D-4E8F-8BBA-BD63DE13AE78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D-4E8F-8BBA-BD63DE13AE78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D-4E8F-8BBA-BD63DE13A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413256"/>
        <c:axId val="389413648"/>
      </c:lineChart>
      <c:catAx>
        <c:axId val="3894132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9413648"/>
        <c:scaling>
          <c:orientation val="minMax"/>
          <c:min val="1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9413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Other States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6-4637-86B9-FE35D3C634B4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6-4637-86B9-FE35D3C634B4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6-4637-86B9-FE35D3C6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0696"/>
        <c:axId val="431051088"/>
      </c:lineChart>
      <c:catAx>
        <c:axId val="431050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1088"/>
        <c:scaling>
          <c:orientation val="minMax"/>
          <c:min val="17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069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Milk Production, United States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1997-01 avg.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8-4F62-9460-FCA0DC042ADA}"/>
            </c:ext>
          </c:extLst>
        </c:ser>
        <c:ser>
          <c:idx val="1"/>
          <c:order val="1"/>
          <c:tx>
            <c:v>2002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8-4F62-9460-FCA0DC042ADA}"/>
            </c:ext>
          </c:extLst>
        </c:ser>
        <c:ser>
          <c:idx val="2"/>
          <c:order val="2"/>
          <c:tx>
            <c:v>2003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8-4F62-9460-FCA0DC04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1872"/>
        <c:axId val="431052264"/>
      </c:lineChart>
      <c:catAx>
        <c:axId val="4310518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2264"/>
        <c:scaling>
          <c:orientation val="minMax"/>
          <c:min val="12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2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187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Broiler Exports to China/HK</a:t>
            </a:r>
          </a:p>
        </c:rich>
      </c:tx>
      <c:layout>
        <c:manualLayout>
          <c:xMode val="edge"/>
          <c:yMode val="edge"/>
          <c:x val="0.32570252989968346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058389102158"/>
          <c:y val="0.1787332291223632"/>
          <c:w val="0.81901145809358988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Poultry!$A$402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Poultry!$B$402:$M$402</c:f>
              <c:numCache>
                <c:formatCode>#,##0</c:formatCode>
                <c:ptCount val="12"/>
                <c:pt idx="0">
                  <c:v>24298.163329381197</c:v>
                </c:pt>
                <c:pt idx="1">
                  <c:v>23636.791720810801</c:v>
                </c:pt>
                <c:pt idx="2">
                  <c:v>27529.629031850403</c:v>
                </c:pt>
                <c:pt idx="3">
                  <c:v>26790.412661384402</c:v>
                </c:pt>
                <c:pt idx="4">
                  <c:v>26632.511460802798</c:v>
                </c:pt>
                <c:pt idx="5">
                  <c:v>23539.162240162797</c:v>
                </c:pt>
                <c:pt idx="6">
                  <c:v>21019.0363448184</c:v>
                </c:pt>
                <c:pt idx="7">
                  <c:v>19744.151943902401</c:v>
                </c:pt>
                <c:pt idx="8">
                  <c:v>20295.065376406801</c:v>
                </c:pt>
                <c:pt idx="9">
                  <c:v>25565.003946468001</c:v>
                </c:pt>
                <c:pt idx="10">
                  <c:v>24520.553250858</c:v>
                </c:pt>
                <c:pt idx="11">
                  <c:v>20306.749432082401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4-4CF1-A928-9E5CFD42C1D4}"/>
            </c:ext>
          </c:extLst>
        </c:ser>
        <c:ser>
          <c:idx val="1"/>
          <c:order val="1"/>
          <c:tx>
            <c:strRef>
              <c:f>Poultry!$A$404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Poultry!$B$404:$M$404</c:f>
              <c:numCache>
                <c:formatCode>#,##0</c:formatCode>
                <c:ptCount val="12"/>
                <c:pt idx="0">
                  <c:v>19813.643393040002</c:v>
                </c:pt>
                <c:pt idx="1">
                  <c:v>24536.962252404002</c:v>
                </c:pt>
                <c:pt idx="2">
                  <c:v>41080.220868960001</c:v>
                </c:pt>
                <c:pt idx="3">
                  <c:v>85855.963616262001</c:v>
                </c:pt>
                <c:pt idx="4">
                  <c:v>90482.900811030006</c:v>
                </c:pt>
                <c:pt idx="5">
                  <c:v>72321.976551132</c:v>
                </c:pt>
                <c:pt idx="6">
                  <c:v>46253.555989452005</c:v>
                </c:pt>
                <c:pt idx="7">
                  <c:v>59704.461874511995</c:v>
                </c:pt>
                <c:pt idx="8">
                  <c:v>76238.302345883989</c:v>
                </c:pt>
                <c:pt idx="9">
                  <c:v>105692.094153702</c:v>
                </c:pt>
                <c:pt idx="10">
                  <c:v>94629.627241758004</c:v>
                </c:pt>
                <c:pt idx="11">
                  <c:v>67689.141992513993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4-4CF1-A928-9E5CFD42C1D4}"/>
            </c:ext>
          </c:extLst>
        </c:ser>
        <c:ser>
          <c:idx val="2"/>
          <c:order val="2"/>
          <c:tx>
            <c:strRef>
              <c:f>Poultry!$A$405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Updating'!$KE$52:$KP$52</c:f>
              <c:numCache>
                <c:formatCode>#,##0</c:formatCode>
                <c:ptCount val="12"/>
                <c:pt idx="0">
                  <c:v>46624.510096415994</c:v>
                </c:pt>
                <c:pt idx="1">
                  <c:v>38312.044574831998</c:v>
                </c:pt>
                <c:pt idx="2">
                  <c:v>44446.385448233996</c:v>
                </c:pt>
                <c:pt idx="3">
                  <c:v>36255.185159760003</c:v>
                </c:pt>
                <c:pt idx="4">
                  <c:v>33167.656141200001</c:v>
                </c:pt>
                <c:pt idx="5">
                  <c:v>26564.248867968003</c:v>
                </c:pt>
                <c:pt idx="6">
                  <c:v>28800.798203771999</c:v>
                </c:pt>
                <c:pt idx="7">
                  <c:v>36535.617487404001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4-4CF1-A928-9E5CFD42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3048"/>
        <c:axId val="431053440"/>
      </c:lineChart>
      <c:catAx>
        <c:axId val="431053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3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3048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46886581945205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Broiler Exports to Canada</a:t>
            </a:r>
          </a:p>
        </c:rich>
      </c:tx>
      <c:layout>
        <c:manualLayout>
          <c:xMode val="edge"/>
          <c:yMode val="edge"/>
          <c:x val="0.29552563083620792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Poultry!$A$451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Poultry!$B$451:$M$451</c:f>
              <c:numCache>
                <c:formatCode>#,##0</c:formatCode>
                <c:ptCount val="12"/>
                <c:pt idx="0">
                  <c:v>27367.6056290532</c:v>
                </c:pt>
                <c:pt idx="1">
                  <c:v>24832.955243048396</c:v>
                </c:pt>
                <c:pt idx="2">
                  <c:v>28294.381538942405</c:v>
                </c:pt>
                <c:pt idx="3">
                  <c:v>26697.725061411602</c:v>
                </c:pt>
                <c:pt idx="4">
                  <c:v>29305.265541829198</c:v>
                </c:pt>
                <c:pt idx="5">
                  <c:v>29902.707080719199</c:v>
                </c:pt>
                <c:pt idx="6">
                  <c:v>29865.9926287044</c:v>
                </c:pt>
                <c:pt idx="7">
                  <c:v>29706.633732056402</c:v>
                </c:pt>
                <c:pt idx="8">
                  <c:v>29637.933742216799</c:v>
                </c:pt>
                <c:pt idx="9">
                  <c:v>28712.336864173198</c:v>
                </c:pt>
                <c:pt idx="10">
                  <c:v>28503.914104915202</c:v>
                </c:pt>
                <c:pt idx="11">
                  <c:v>24198.8054250852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3-480B-A9C4-ED2CA5E0C137}"/>
            </c:ext>
          </c:extLst>
        </c:ser>
        <c:ser>
          <c:idx val="1"/>
          <c:order val="1"/>
          <c:tx>
            <c:strRef>
              <c:f>Poultry!$A$453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Poultry!$B$453:$M$453</c:f>
              <c:numCache>
                <c:formatCode>#,##0</c:formatCode>
                <c:ptCount val="12"/>
                <c:pt idx="0">
                  <c:v>24792.204569075999</c:v>
                </c:pt>
                <c:pt idx="1">
                  <c:v>23989.221711882001</c:v>
                </c:pt>
                <c:pt idx="2">
                  <c:v>27018.846333612</c:v>
                </c:pt>
                <c:pt idx="3">
                  <c:v>22460.580909521999</c:v>
                </c:pt>
                <c:pt idx="4">
                  <c:v>24240.526573661999</c:v>
                </c:pt>
                <c:pt idx="5">
                  <c:v>24256.569607956</c:v>
                </c:pt>
                <c:pt idx="6">
                  <c:v>35626.861275894</c:v>
                </c:pt>
                <c:pt idx="7">
                  <c:v>36541.711062611997</c:v>
                </c:pt>
                <c:pt idx="8">
                  <c:v>33568.440988445996</c:v>
                </c:pt>
                <c:pt idx="9">
                  <c:v>29645.653446611999</c:v>
                </c:pt>
                <c:pt idx="10">
                  <c:v>24284.678538455999</c:v>
                </c:pt>
                <c:pt idx="11">
                  <c:v>24047.152564176002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3-480B-A9C4-ED2CA5E0C137}"/>
            </c:ext>
          </c:extLst>
        </c:ser>
        <c:ser>
          <c:idx val="2"/>
          <c:order val="2"/>
          <c:tx>
            <c:strRef>
              <c:f>Poultry!$A$454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Updating'!$KE$53:$KP$53</c:f>
              <c:numCache>
                <c:formatCode>#,##0</c:formatCode>
                <c:ptCount val="12"/>
                <c:pt idx="0">
                  <c:v>24029.544248261998</c:v>
                </c:pt>
                <c:pt idx="1">
                  <c:v>24664.592229228001</c:v>
                </c:pt>
                <c:pt idx="2">
                  <c:v>27906.647613011999</c:v>
                </c:pt>
                <c:pt idx="3">
                  <c:v>25877.504705724001</c:v>
                </c:pt>
                <c:pt idx="4">
                  <c:v>29546.776149911999</c:v>
                </c:pt>
                <c:pt idx="5">
                  <c:v>32234.064862859999</c:v>
                </c:pt>
                <c:pt idx="6">
                  <c:v>28898.421070553999</c:v>
                </c:pt>
                <c:pt idx="7">
                  <c:v>25118.687041056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3-480B-A9C4-ED2CA5E0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4224"/>
        <c:axId val="431054616"/>
      </c:lineChart>
      <c:catAx>
        <c:axId val="43105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4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4616"/>
        <c:scaling>
          <c:orientation val="minMax"/>
          <c:min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4224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Broiler Exports to Mexico</a:t>
            </a:r>
          </a:p>
        </c:rich>
      </c:tx>
      <c:layout>
        <c:manualLayout>
          <c:xMode val="edge"/>
          <c:yMode val="edge"/>
          <c:x val="0.32570252989968346"/>
          <c:y val="3.1468531468531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8764901180141"/>
          <c:y val="0.1787332291223632"/>
          <c:w val="0.83333439297281009"/>
          <c:h val="0.6199101870826268"/>
        </c:manualLayout>
      </c:layout>
      <c:lineChart>
        <c:grouping val="standard"/>
        <c:varyColors val="0"/>
        <c:ser>
          <c:idx val="0"/>
          <c:order val="0"/>
          <c:tx>
            <c:strRef>
              <c:f>Poultry!$A$500</c:f>
              <c:strCache>
                <c:ptCount val="1"/>
                <c:pt idx="0">
                  <c:v>2015-19 avg.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Poultry!$B$500:$M$500</c:f>
              <c:numCache>
                <c:formatCode>#,##0</c:formatCode>
                <c:ptCount val="12"/>
                <c:pt idx="0">
                  <c:v>117965.31168980878</c:v>
                </c:pt>
                <c:pt idx="1">
                  <c:v>111179.21135975639</c:v>
                </c:pt>
                <c:pt idx="2">
                  <c:v>117926.33176822681</c:v>
                </c:pt>
                <c:pt idx="3">
                  <c:v>116150.52638420281</c:v>
                </c:pt>
                <c:pt idx="4">
                  <c:v>121146.96616281001</c:v>
                </c:pt>
                <c:pt idx="5">
                  <c:v>118734.64892881201</c:v>
                </c:pt>
                <c:pt idx="6">
                  <c:v>121730.66188353</c:v>
                </c:pt>
                <c:pt idx="7">
                  <c:v>124761.10397909759</c:v>
                </c:pt>
                <c:pt idx="8">
                  <c:v>112155.38623479959</c:v>
                </c:pt>
                <c:pt idx="9">
                  <c:v>123222.61865765881</c:v>
                </c:pt>
                <c:pt idx="10">
                  <c:v>121307.9370790644</c:v>
                </c:pt>
                <c:pt idx="11">
                  <c:v>124166.60869704839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C-41A9-8BBA-725A634117EC}"/>
            </c:ext>
          </c:extLst>
        </c:ser>
        <c:ser>
          <c:idx val="1"/>
          <c:order val="1"/>
          <c:tx>
            <c:strRef>
              <c:f>Poultry!$A$502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Poultry!$B$502:$M$502</c:f>
              <c:numCache>
                <c:formatCode>#,##0</c:formatCode>
                <c:ptCount val="12"/>
                <c:pt idx="0">
                  <c:v>135875.16389601</c:v>
                </c:pt>
                <c:pt idx="1">
                  <c:v>128518.71286312801</c:v>
                </c:pt>
                <c:pt idx="2">
                  <c:v>144142.8160662</c:v>
                </c:pt>
                <c:pt idx="3">
                  <c:v>122290.16408242199</c:v>
                </c:pt>
                <c:pt idx="4">
                  <c:v>98869.196918771995</c:v>
                </c:pt>
                <c:pt idx="5">
                  <c:v>108820.210263282</c:v>
                </c:pt>
                <c:pt idx="6">
                  <c:v>114608.914908768</c:v>
                </c:pt>
                <c:pt idx="7">
                  <c:v>113676.800727168</c:v>
                </c:pt>
                <c:pt idx="8">
                  <c:v>133337.837980746</c:v>
                </c:pt>
                <c:pt idx="9">
                  <c:v>153833.952978594</c:v>
                </c:pt>
                <c:pt idx="10">
                  <c:v>142366.88501872201</c:v>
                </c:pt>
                <c:pt idx="11">
                  <c:v>146251.49291676001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C-41A9-8BBA-725A634117EC}"/>
            </c:ext>
          </c:extLst>
        </c:ser>
        <c:ser>
          <c:idx val="2"/>
          <c:order val="2"/>
          <c:tx>
            <c:strRef>
              <c:f>Poultry!$A$503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Beef!$B$4:$M$4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 Updating'!$KE$54:$KP$54</c:f>
              <c:numCache>
                <c:formatCode>#,##0</c:formatCode>
                <c:ptCount val="12"/>
                <c:pt idx="0">
                  <c:v>131484.85980361199</c:v>
                </c:pt>
                <c:pt idx="1">
                  <c:v>111833.597843982</c:v>
                </c:pt>
                <c:pt idx="2">
                  <c:v>153425.844377064</c:v>
                </c:pt>
                <c:pt idx="3">
                  <c:v>150768.650959038</c:v>
                </c:pt>
                <c:pt idx="4">
                  <c:v>212567.336182278</c:v>
                </c:pt>
                <c:pt idx="5">
                  <c:v>199088.99377642799</c:v>
                </c:pt>
                <c:pt idx="6">
                  <c:v>132528.882802554</c:v>
                </c:pt>
                <c:pt idx="7">
                  <c:v>138810.569587326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2C-41A9-8BBA-725A63411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55400"/>
        <c:axId val="431055792"/>
      </c:lineChart>
      <c:catAx>
        <c:axId val="431055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055792"/>
        <c:scaling>
          <c:orientation val="minMax"/>
          <c:min val="8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Million Pounds</a:t>
                </a:r>
              </a:p>
            </c:rich>
          </c:tx>
          <c:layout>
            <c:manualLayout>
              <c:xMode val="edge"/>
              <c:yMode val="edge"/>
              <c:x val="1.9771071800208116E-2"/>
              <c:y val="0.337413046271314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055400"/>
        <c:crosses val="autoZero"/>
        <c:crossBetween val="midCat"/>
        <c:dispUnits>
          <c:builtInUnit val="thousands"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218451361633909"/>
          <c:y val="0.930100214745884"/>
          <c:w val="0.43913956645117586"/>
          <c:h val="5.9442394875465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9" Type="http://schemas.openxmlformats.org/officeDocument/2006/relationships/chart" Target="../charts/chart42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34" Type="http://schemas.openxmlformats.org/officeDocument/2006/relationships/chart" Target="../charts/chart37.xml"/><Relationship Id="rId42" Type="http://schemas.openxmlformats.org/officeDocument/2006/relationships/chart" Target="../charts/chart45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33" Type="http://schemas.openxmlformats.org/officeDocument/2006/relationships/chart" Target="../charts/chart36.xml"/><Relationship Id="rId38" Type="http://schemas.openxmlformats.org/officeDocument/2006/relationships/chart" Target="../charts/chart41.xml"/><Relationship Id="rId46" Type="http://schemas.openxmlformats.org/officeDocument/2006/relationships/chart" Target="../charts/chart49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41" Type="http://schemas.openxmlformats.org/officeDocument/2006/relationships/chart" Target="../charts/chart44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37" Type="http://schemas.openxmlformats.org/officeDocument/2006/relationships/chart" Target="../charts/chart40.xml"/><Relationship Id="rId40" Type="http://schemas.openxmlformats.org/officeDocument/2006/relationships/chart" Target="../charts/chart43.xml"/><Relationship Id="rId45" Type="http://schemas.openxmlformats.org/officeDocument/2006/relationships/chart" Target="../charts/chart48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36" Type="http://schemas.openxmlformats.org/officeDocument/2006/relationships/chart" Target="../charts/chart39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4" Type="http://schemas.openxmlformats.org/officeDocument/2006/relationships/chart" Target="../charts/chart47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Relationship Id="rId35" Type="http://schemas.openxmlformats.org/officeDocument/2006/relationships/chart" Target="../charts/chart38.xml"/><Relationship Id="rId43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18" Type="http://schemas.openxmlformats.org/officeDocument/2006/relationships/chart" Target="../charts/chart67.xml"/><Relationship Id="rId3" Type="http://schemas.openxmlformats.org/officeDocument/2006/relationships/chart" Target="../charts/chart52.xml"/><Relationship Id="rId21" Type="http://schemas.openxmlformats.org/officeDocument/2006/relationships/chart" Target="../charts/chart70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17" Type="http://schemas.openxmlformats.org/officeDocument/2006/relationships/chart" Target="../charts/chart66.xml"/><Relationship Id="rId25" Type="http://schemas.openxmlformats.org/officeDocument/2006/relationships/chart" Target="../charts/chart74.xml"/><Relationship Id="rId2" Type="http://schemas.openxmlformats.org/officeDocument/2006/relationships/chart" Target="../charts/chart51.xml"/><Relationship Id="rId16" Type="http://schemas.openxmlformats.org/officeDocument/2006/relationships/chart" Target="../charts/chart65.xml"/><Relationship Id="rId20" Type="http://schemas.openxmlformats.org/officeDocument/2006/relationships/chart" Target="../charts/chart69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24" Type="http://schemas.openxmlformats.org/officeDocument/2006/relationships/chart" Target="../charts/chart73.xml"/><Relationship Id="rId5" Type="http://schemas.openxmlformats.org/officeDocument/2006/relationships/chart" Target="../charts/chart54.xml"/><Relationship Id="rId15" Type="http://schemas.openxmlformats.org/officeDocument/2006/relationships/chart" Target="../charts/chart64.xml"/><Relationship Id="rId23" Type="http://schemas.openxmlformats.org/officeDocument/2006/relationships/chart" Target="../charts/chart72.xml"/><Relationship Id="rId10" Type="http://schemas.openxmlformats.org/officeDocument/2006/relationships/chart" Target="../charts/chart59.xml"/><Relationship Id="rId19" Type="http://schemas.openxmlformats.org/officeDocument/2006/relationships/chart" Target="../charts/chart68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Relationship Id="rId14" Type="http://schemas.openxmlformats.org/officeDocument/2006/relationships/chart" Target="../charts/chart63.xml"/><Relationship Id="rId22" Type="http://schemas.openxmlformats.org/officeDocument/2006/relationships/chart" Target="../charts/chart7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235</xdr:col>
      <xdr:colOff>53340</xdr:colOff>
      <xdr:row>89</xdr:row>
      <xdr:rowOff>83820</xdr:rowOff>
    </xdr:from>
    <xdr:to>
      <xdr:col>242</xdr:col>
      <xdr:colOff>358140</xdr:colOff>
      <xdr:row>105</xdr:row>
      <xdr:rowOff>144780</xdr:rowOff>
    </xdr:to>
    <xdr:graphicFrame macro="">
      <xdr:nvGraphicFramePr>
        <xdr:cNvPr id="11458" name="Chart 7">
          <a:extLst>
            <a:ext uri="{FF2B5EF4-FFF2-40B4-BE49-F238E27FC236}">
              <a16:creationId xmlns:a16="http://schemas.microsoft.com/office/drawing/2014/main" id="{00000000-0008-0000-0000-0000C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235</xdr:col>
      <xdr:colOff>60960</xdr:colOff>
      <xdr:row>106</xdr:row>
      <xdr:rowOff>30480</xdr:rowOff>
    </xdr:from>
    <xdr:to>
      <xdr:col>242</xdr:col>
      <xdr:colOff>365760</xdr:colOff>
      <xdr:row>122</xdr:row>
      <xdr:rowOff>91440</xdr:rowOff>
    </xdr:to>
    <xdr:graphicFrame macro="">
      <xdr:nvGraphicFramePr>
        <xdr:cNvPr id="11459" name="Chart 8">
          <a:extLst>
            <a:ext uri="{FF2B5EF4-FFF2-40B4-BE49-F238E27FC236}">
              <a16:creationId xmlns:a16="http://schemas.microsoft.com/office/drawing/2014/main" id="{00000000-0008-0000-0000-0000C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235</xdr:col>
      <xdr:colOff>99060</xdr:colOff>
      <xdr:row>122</xdr:row>
      <xdr:rowOff>144780</xdr:rowOff>
    </xdr:from>
    <xdr:to>
      <xdr:col>242</xdr:col>
      <xdr:colOff>403860</xdr:colOff>
      <xdr:row>139</xdr:row>
      <xdr:rowOff>38100</xdr:rowOff>
    </xdr:to>
    <xdr:graphicFrame macro="">
      <xdr:nvGraphicFramePr>
        <xdr:cNvPr id="11460" name="Chart 9">
          <a:extLst>
            <a:ext uri="{FF2B5EF4-FFF2-40B4-BE49-F238E27FC236}">
              <a16:creationId xmlns:a16="http://schemas.microsoft.com/office/drawing/2014/main" id="{00000000-0008-0000-0000-0000C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20</xdr:row>
      <xdr:rowOff>7620</xdr:rowOff>
    </xdr:from>
    <xdr:to>
      <xdr:col>12</xdr:col>
      <xdr:colOff>274320</xdr:colOff>
      <xdr:row>46</xdr:row>
      <xdr:rowOff>7620</xdr:rowOff>
    </xdr:to>
    <xdr:graphicFrame macro="">
      <xdr:nvGraphicFramePr>
        <xdr:cNvPr id="66242032" name="Chart 2">
          <a:extLst>
            <a:ext uri="{FF2B5EF4-FFF2-40B4-BE49-F238E27FC236}">
              <a16:creationId xmlns:a16="http://schemas.microsoft.com/office/drawing/2014/main" id="{00000000-0008-0000-0200-0000F0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3" name="Chart 3">
          <a:extLst>
            <a:ext uri="{FF2B5EF4-FFF2-40B4-BE49-F238E27FC236}">
              <a16:creationId xmlns:a16="http://schemas.microsoft.com/office/drawing/2014/main" id="{00000000-0008-0000-0200-0000F1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4" name="Chart 4">
          <a:extLst>
            <a:ext uri="{FF2B5EF4-FFF2-40B4-BE49-F238E27FC236}">
              <a16:creationId xmlns:a16="http://schemas.microsoft.com/office/drawing/2014/main" id="{00000000-0008-0000-0200-0000F2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5" name="Chart 5">
          <a:extLst>
            <a:ext uri="{FF2B5EF4-FFF2-40B4-BE49-F238E27FC236}">
              <a16:creationId xmlns:a16="http://schemas.microsoft.com/office/drawing/2014/main" id="{00000000-0008-0000-0200-0000F3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6" name="Chart 6">
          <a:extLst>
            <a:ext uri="{FF2B5EF4-FFF2-40B4-BE49-F238E27FC236}">
              <a16:creationId xmlns:a16="http://schemas.microsoft.com/office/drawing/2014/main" id="{00000000-0008-0000-0200-0000F4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7" name="Chart 7">
          <a:extLst>
            <a:ext uri="{FF2B5EF4-FFF2-40B4-BE49-F238E27FC236}">
              <a16:creationId xmlns:a16="http://schemas.microsoft.com/office/drawing/2014/main" id="{00000000-0008-0000-0200-0000F5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8" name="Chart 8">
          <a:extLst>
            <a:ext uri="{FF2B5EF4-FFF2-40B4-BE49-F238E27FC236}">
              <a16:creationId xmlns:a16="http://schemas.microsoft.com/office/drawing/2014/main" id="{00000000-0008-0000-0200-0000F6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39" name="Chart 9">
          <a:extLst>
            <a:ext uri="{FF2B5EF4-FFF2-40B4-BE49-F238E27FC236}">
              <a16:creationId xmlns:a16="http://schemas.microsoft.com/office/drawing/2014/main" id="{00000000-0008-0000-0200-0000F7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0" name="Chart 10">
          <a:extLst>
            <a:ext uri="{FF2B5EF4-FFF2-40B4-BE49-F238E27FC236}">
              <a16:creationId xmlns:a16="http://schemas.microsoft.com/office/drawing/2014/main" id="{00000000-0008-0000-0200-0000F8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1" name="Chart 11">
          <a:extLst>
            <a:ext uri="{FF2B5EF4-FFF2-40B4-BE49-F238E27FC236}">
              <a16:creationId xmlns:a16="http://schemas.microsoft.com/office/drawing/2014/main" id="{00000000-0008-0000-0200-0000F9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2" name="Chart 12">
          <a:extLst>
            <a:ext uri="{FF2B5EF4-FFF2-40B4-BE49-F238E27FC236}">
              <a16:creationId xmlns:a16="http://schemas.microsoft.com/office/drawing/2014/main" id="{00000000-0008-0000-0200-0000FA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3" name="Chart 13">
          <a:extLst>
            <a:ext uri="{FF2B5EF4-FFF2-40B4-BE49-F238E27FC236}">
              <a16:creationId xmlns:a16="http://schemas.microsoft.com/office/drawing/2014/main" id="{00000000-0008-0000-0200-0000FB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4" name="Chart 14">
          <a:extLst>
            <a:ext uri="{FF2B5EF4-FFF2-40B4-BE49-F238E27FC236}">
              <a16:creationId xmlns:a16="http://schemas.microsoft.com/office/drawing/2014/main" id="{00000000-0008-0000-0200-0000FC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5" name="Chart 15">
          <a:extLst>
            <a:ext uri="{FF2B5EF4-FFF2-40B4-BE49-F238E27FC236}">
              <a16:creationId xmlns:a16="http://schemas.microsoft.com/office/drawing/2014/main" id="{00000000-0008-0000-0200-0000FD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6" name="Chart 16">
          <a:extLst>
            <a:ext uri="{FF2B5EF4-FFF2-40B4-BE49-F238E27FC236}">
              <a16:creationId xmlns:a16="http://schemas.microsoft.com/office/drawing/2014/main" id="{00000000-0008-0000-0200-0000FE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7" name="Chart 17">
          <a:extLst>
            <a:ext uri="{FF2B5EF4-FFF2-40B4-BE49-F238E27FC236}">
              <a16:creationId xmlns:a16="http://schemas.microsoft.com/office/drawing/2014/main" id="{00000000-0008-0000-0200-0000FFC5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8" name="Chart 18">
          <a:extLst>
            <a:ext uri="{FF2B5EF4-FFF2-40B4-BE49-F238E27FC236}">
              <a16:creationId xmlns:a16="http://schemas.microsoft.com/office/drawing/2014/main" id="{00000000-0008-0000-0200-000000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49" name="Chart 19">
          <a:extLst>
            <a:ext uri="{FF2B5EF4-FFF2-40B4-BE49-F238E27FC236}">
              <a16:creationId xmlns:a16="http://schemas.microsoft.com/office/drawing/2014/main" id="{00000000-0008-0000-0200-000001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50" name="Chart 20">
          <a:extLst>
            <a:ext uri="{FF2B5EF4-FFF2-40B4-BE49-F238E27FC236}">
              <a16:creationId xmlns:a16="http://schemas.microsoft.com/office/drawing/2014/main" id="{00000000-0008-0000-0200-000002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51" name="Chart 21">
          <a:extLst>
            <a:ext uri="{FF2B5EF4-FFF2-40B4-BE49-F238E27FC236}">
              <a16:creationId xmlns:a16="http://schemas.microsoft.com/office/drawing/2014/main" id="{00000000-0008-0000-0200-000003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13</xdr:col>
      <xdr:colOff>0</xdr:colOff>
      <xdr:row>50</xdr:row>
      <xdr:rowOff>0</xdr:rowOff>
    </xdr:to>
    <xdr:graphicFrame macro="">
      <xdr:nvGraphicFramePr>
        <xdr:cNvPr id="66242052" name="Chart 22">
          <a:extLst>
            <a:ext uri="{FF2B5EF4-FFF2-40B4-BE49-F238E27FC236}">
              <a16:creationId xmlns:a16="http://schemas.microsoft.com/office/drawing/2014/main" id="{00000000-0008-0000-0200-000004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525780</xdr:colOff>
      <xdr:row>69</xdr:row>
      <xdr:rowOff>7620</xdr:rowOff>
    </xdr:from>
    <xdr:to>
      <xdr:col>12</xdr:col>
      <xdr:colOff>274320</xdr:colOff>
      <xdr:row>95</xdr:row>
      <xdr:rowOff>7620</xdr:rowOff>
    </xdr:to>
    <xdr:graphicFrame macro="">
      <xdr:nvGraphicFramePr>
        <xdr:cNvPr id="66242053" name="Chart 23">
          <a:extLst>
            <a:ext uri="{FF2B5EF4-FFF2-40B4-BE49-F238E27FC236}">
              <a16:creationId xmlns:a16="http://schemas.microsoft.com/office/drawing/2014/main" id="{00000000-0008-0000-0200-000005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525780</xdr:colOff>
      <xdr:row>118</xdr:row>
      <xdr:rowOff>7620</xdr:rowOff>
    </xdr:from>
    <xdr:to>
      <xdr:col>12</xdr:col>
      <xdr:colOff>274320</xdr:colOff>
      <xdr:row>144</xdr:row>
      <xdr:rowOff>7620</xdr:rowOff>
    </xdr:to>
    <xdr:graphicFrame macro="">
      <xdr:nvGraphicFramePr>
        <xdr:cNvPr id="66242054" name="Chart 24">
          <a:extLst>
            <a:ext uri="{FF2B5EF4-FFF2-40B4-BE49-F238E27FC236}">
              <a16:creationId xmlns:a16="http://schemas.microsoft.com/office/drawing/2014/main" id="{00000000-0008-0000-0200-000006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525780</xdr:colOff>
      <xdr:row>167</xdr:row>
      <xdr:rowOff>7620</xdr:rowOff>
    </xdr:from>
    <xdr:to>
      <xdr:col>12</xdr:col>
      <xdr:colOff>274320</xdr:colOff>
      <xdr:row>193</xdr:row>
      <xdr:rowOff>7620</xdr:rowOff>
    </xdr:to>
    <xdr:graphicFrame macro="">
      <xdr:nvGraphicFramePr>
        <xdr:cNvPr id="66242055" name="Chart 25">
          <a:extLst>
            <a:ext uri="{FF2B5EF4-FFF2-40B4-BE49-F238E27FC236}">
              <a16:creationId xmlns:a16="http://schemas.microsoft.com/office/drawing/2014/main" id="{00000000-0008-0000-0200-000007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525780</xdr:colOff>
      <xdr:row>216</xdr:row>
      <xdr:rowOff>7620</xdr:rowOff>
    </xdr:from>
    <xdr:to>
      <xdr:col>12</xdr:col>
      <xdr:colOff>274320</xdr:colOff>
      <xdr:row>242</xdr:row>
      <xdr:rowOff>7620</xdr:rowOff>
    </xdr:to>
    <xdr:graphicFrame macro="">
      <xdr:nvGraphicFramePr>
        <xdr:cNvPr id="66242056" name="Chart 26">
          <a:extLst>
            <a:ext uri="{FF2B5EF4-FFF2-40B4-BE49-F238E27FC236}">
              <a16:creationId xmlns:a16="http://schemas.microsoft.com/office/drawing/2014/main" id="{00000000-0008-0000-0200-000008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525780</xdr:colOff>
      <xdr:row>265</xdr:row>
      <xdr:rowOff>7620</xdr:rowOff>
    </xdr:from>
    <xdr:to>
      <xdr:col>12</xdr:col>
      <xdr:colOff>274320</xdr:colOff>
      <xdr:row>291</xdr:row>
      <xdr:rowOff>7620</xdr:rowOff>
    </xdr:to>
    <xdr:graphicFrame macro="">
      <xdr:nvGraphicFramePr>
        <xdr:cNvPr id="66242057" name="Chart 27">
          <a:extLst>
            <a:ext uri="{FF2B5EF4-FFF2-40B4-BE49-F238E27FC236}">
              <a16:creationId xmlns:a16="http://schemas.microsoft.com/office/drawing/2014/main" id="{00000000-0008-0000-0200-000009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525780</xdr:colOff>
      <xdr:row>314</xdr:row>
      <xdr:rowOff>7620</xdr:rowOff>
    </xdr:from>
    <xdr:to>
      <xdr:col>12</xdr:col>
      <xdr:colOff>274320</xdr:colOff>
      <xdr:row>340</xdr:row>
      <xdr:rowOff>7620</xdr:rowOff>
    </xdr:to>
    <xdr:graphicFrame macro="">
      <xdr:nvGraphicFramePr>
        <xdr:cNvPr id="66242058" name="Chart 28">
          <a:extLst>
            <a:ext uri="{FF2B5EF4-FFF2-40B4-BE49-F238E27FC236}">
              <a16:creationId xmlns:a16="http://schemas.microsoft.com/office/drawing/2014/main" id="{00000000-0008-0000-0200-00000A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525780</xdr:colOff>
      <xdr:row>363</xdr:row>
      <xdr:rowOff>7620</xdr:rowOff>
    </xdr:from>
    <xdr:to>
      <xdr:col>12</xdr:col>
      <xdr:colOff>274320</xdr:colOff>
      <xdr:row>389</xdr:row>
      <xdr:rowOff>7620</xdr:rowOff>
    </xdr:to>
    <xdr:graphicFrame macro="">
      <xdr:nvGraphicFramePr>
        <xdr:cNvPr id="66242059" name="Chart 29">
          <a:extLst>
            <a:ext uri="{FF2B5EF4-FFF2-40B4-BE49-F238E27FC236}">
              <a16:creationId xmlns:a16="http://schemas.microsoft.com/office/drawing/2014/main" id="{00000000-0008-0000-0200-00000B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525780</xdr:colOff>
      <xdr:row>412</xdr:row>
      <xdr:rowOff>7620</xdr:rowOff>
    </xdr:from>
    <xdr:to>
      <xdr:col>12</xdr:col>
      <xdr:colOff>274320</xdr:colOff>
      <xdr:row>438</xdr:row>
      <xdr:rowOff>7620</xdr:rowOff>
    </xdr:to>
    <xdr:graphicFrame macro="">
      <xdr:nvGraphicFramePr>
        <xdr:cNvPr id="66242060" name="Chart 30">
          <a:extLst>
            <a:ext uri="{FF2B5EF4-FFF2-40B4-BE49-F238E27FC236}">
              <a16:creationId xmlns:a16="http://schemas.microsoft.com/office/drawing/2014/main" id="{00000000-0008-0000-0200-00000C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525780</xdr:colOff>
      <xdr:row>461</xdr:row>
      <xdr:rowOff>7620</xdr:rowOff>
    </xdr:from>
    <xdr:to>
      <xdr:col>12</xdr:col>
      <xdr:colOff>274320</xdr:colOff>
      <xdr:row>487</xdr:row>
      <xdr:rowOff>7620</xdr:rowOff>
    </xdr:to>
    <xdr:graphicFrame macro="">
      <xdr:nvGraphicFramePr>
        <xdr:cNvPr id="66242061" name="Chart 31">
          <a:extLst>
            <a:ext uri="{FF2B5EF4-FFF2-40B4-BE49-F238E27FC236}">
              <a16:creationId xmlns:a16="http://schemas.microsoft.com/office/drawing/2014/main" id="{00000000-0008-0000-0200-00000D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525780</xdr:colOff>
      <xdr:row>510</xdr:row>
      <xdr:rowOff>7620</xdr:rowOff>
    </xdr:from>
    <xdr:to>
      <xdr:col>12</xdr:col>
      <xdr:colOff>274320</xdr:colOff>
      <xdr:row>536</xdr:row>
      <xdr:rowOff>7620</xdr:rowOff>
    </xdr:to>
    <xdr:graphicFrame macro="">
      <xdr:nvGraphicFramePr>
        <xdr:cNvPr id="66242062" name="Chart 32">
          <a:extLst>
            <a:ext uri="{FF2B5EF4-FFF2-40B4-BE49-F238E27FC236}">
              <a16:creationId xmlns:a16="http://schemas.microsoft.com/office/drawing/2014/main" id="{00000000-0008-0000-0200-00000E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525780</xdr:colOff>
      <xdr:row>559</xdr:row>
      <xdr:rowOff>7620</xdr:rowOff>
    </xdr:from>
    <xdr:to>
      <xdr:col>12</xdr:col>
      <xdr:colOff>274320</xdr:colOff>
      <xdr:row>585</xdr:row>
      <xdr:rowOff>7620</xdr:rowOff>
    </xdr:to>
    <xdr:graphicFrame macro="">
      <xdr:nvGraphicFramePr>
        <xdr:cNvPr id="66242063" name="Chart 33">
          <a:extLst>
            <a:ext uri="{FF2B5EF4-FFF2-40B4-BE49-F238E27FC236}">
              <a16:creationId xmlns:a16="http://schemas.microsoft.com/office/drawing/2014/main" id="{00000000-0008-0000-0200-00000F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525780</xdr:colOff>
      <xdr:row>608</xdr:row>
      <xdr:rowOff>7620</xdr:rowOff>
    </xdr:from>
    <xdr:to>
      <xdr:col>12</xdr:col>
      <xdr:colOff>274320</xdr:colOff>
      <xdr:row>634</xdr:row>
      <xdr:rowOff>7620</xdr:rowOff>
    </xdr:to>
    <xdr:graphicFrame macro="">
      <xdr:nvGraphicFramePr>
        <xdr:cNvPr id="66242064" name="Chart 34">
          <a:extLst>
            <a:ext uri="{FF2B5EF4-FFF2-40B4-BE49-F238E27FC236}">
              <a16:creationId xmlns:a16="http://schemas.microsoft.com/office/drawing/2014/main" id="{00000000-0008-0000-0200-000010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525780</xdr:colOff>
      <xdr:row>657</xdr:row>
      <xdr:rowOff>7620</xdr:rowOff>
    </xdr:from>
    <xdr:to>
      <xdr:col>12</xdr:col>
      <xdr:colOff>274320</xdr:colOff>
      <xdr:row>683</xdr:row>
      <xdr:rowOff>7620</xdr:rowOff>
    </xdr:to>
    <xdr:graphicFrame macro="">
      <xdr:nvGraphicFramePr>
        <xdr:cNvPr id="66242065" name="Chart 35">
          <a:extLst>
            <a:ext uri="{FF2B5EF4-FFF2-40B4-BE49-F238E27FC236}">
              <a16:creationId xmlns:a16="http://schemas.microsoft.com/office/drawing/2014/main" id="{00000000-0008-0000-0200-000011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525780</xdr:colOff>
      <xdr:row>706</xdr:row>
      <xdr:rowOff>7620</xdr:rowOff>
    </xdr:from>
    <xdr:to>
      <xdr:col>12</xdr:col>
      <xdr:colOff>274320</xdr:colOff>
      <xdr:row>732</xdr:row>
      <xdr:rowOff>7620</xdr:rowOff>
    </xdr:to>
    <xdr:graphicFrame macro="">
      <xdr:nvGraphicFramePr>
        <xdr:cNvPr id="66242066" name="Chart 36">
          <a:extLst>
            <a:ext uri="{FF2B5EF4-FFF2-40B4-BE49-F238E27FC236}">
              <a16:creationId xmlns:a16="http://schemas.microsoft.com/office/drawing/2014/main" id="{00000000-0008-0000-0200-000012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67" name="Chart 37">
          <a:extLst>
            <a:ext uri="{FF2B5EF4-FFF2-40B4-BE49-F238E27FC236}">
              <a16:creationId xmlns:a16="http://schemas.microsoft.com/office/drawing/2014/main" id="{00000000-0008-0000-0200-000013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68" name="Chart 38">
          <a:extLst>
            <a:ext uri="{FF2B5EF4-FFF2-40B4-BE49-F238E27FC236}">
              <a16:creationId xmlns:a16="http://schemas.microsoft.com/office/drawing/2014/main" id="{00000000-0008-0000-0200-000014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69" name="Chart 39">
          <a:extLst>
            <a:ext uri="{FF2B5EF4-FFF2-40B4-BE49-F238E27FC236}">
              <a16:creationId xmlns:a16="http://schemas.microsoft.com/office/drawing/2014/main" id="{00000000-0008-0000-0200-000015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70" name="Chart 40">
          <a:extLst>
            <a:ext uri="{FF2B5EF4-FFF2-40B4-BE49-F238E27FC236}">
              <a16:creationId xmlns:a16="http://schemas.microsoft.com/office/drawing/2014/main" id="{00000000-0008-0000-0200-000016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71" name="Chart 41">
          <a:extLst>
            <a:ext uri="{FF2B5EF4-FFF2-40B4-BE49-F238E27FC236}">
              <a16:creationId xmlns:a16="http://schemas.microsoft.com/office/drawing/2014/main" id="{00000000-0008-0000-0200-000017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72" name="Chart 42">
          <a:extLst>
            <a:ext uri="{FF2B5EF4-FFF2-40B4-BE49-F238E27FC236}">
              <a16:creationId xmlns:a16="http://schemas.microsoft.com/office/drawing/2014/main" id="{00000000-0008-0000-0200-000018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525780</xdr:colOff>
      <xdr:row>735</xdr:row>
      <xdr:rowOff>0</xdr:rowOff>
    </xdr:from>
    <xdr:to>
      <xdr:col>12</xdr:col>
      <xdr:colOff>274320</xdr:colOff>
      <xdr:row>735</xdr:row>
      <xdr:rowOff>0</xdr:rowOff>
    </xdr:to>
    <xdr:graphicFrame macro="">
      <xdr:nvGraphicFramePr>
        <xdr:cNvPr id="66242073" name="Chart 43">
          <a:extLst>
            <a:ext uri="{FF2B5EF4-FFF2-40B4-BE49-F238E27FC236}">
              <a16:creationId xmlns:a16="http://schemas.microsoft.com/office/drawing/2014/main" id="{00000000-0008-0000-0200-000019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525780</xdr:colOff>
      <xdr:row>755</xdr:row>
      <xdr:rowOff>7620</xdr:rowOff>
    </xdr:from>
    <xdr:to>
      <xdr:col>12</xdr:col>
      <xdr:colOff>274320</xdr:colOff>
      <xdr:row>781</xdr:row>
      <xdr:rowOff>7620</xdr:rowOff>
    </xdr:to>
    <xdr:graphicFrame macro="">
      <xdr:nvGraphicFramePr>
        <xdr:cNvPr id="66242074" name="Chart 44">
          <a:extLst>
            <a:ext uri="{FF2B5EF4-FFF2-40B4-BE49-F238E27FC236}">
              <a16:creationId xmlns:a16="http://schemas.microsoft.com/office/drawing/2014/main" id="{00000000-0008-0000-0200-00001A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525780</xdr:colOff>
      <xdr:row>804</xdr:row>
      <xdr:rowOff>7620</xdr:rowOff>
    </xdr:from>
    <xdr:to>
      <xdr:col>12</xdr:col>
      <xdr:colOff>274320</xdr:colOff>
      <xdr:row>830</xdr:row>
      <xdr:rowOff>7620</xdr:rowOff>
    </xdr:to>
    <xdr:graphicFrame macro="">
      <xdr:nvGraphicFramePr>
        <xdr:cNvPr id="66242075" name="Chart 45">
          <a:extLst>
            <a:ext uri="{FF2B5EF4-FFF2-40B4-BE49-F238E27FC236}">
              <a16:creationId xmlns:a16="http://schemas.microsoft.com/office/drawing/2014/main" id="{00000000-0008-0000-0200-00001B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525780</xdr:colOff>
      <xdr:row>853</xdr:row>
      <xdr:rowOff>7620</xdr:rowOff>
    </xdr:from>
    <xdr:to>
      <xdr:col>12</xdr:col>
      <xdr:colOff>274320</xdr:colOff>
      <xdr:row>879</xdr:row>
      <xdr:rowOff>7620</xdr:rowOff>
    </xdr:to>
    <xdr:graphicFrame macro="">
      <xdr:nvGraphicFramePr>
        <xdr:cNvPr id="66242076" name="Chart 46">
          <a:extLst>
            <a:ext uri="{FF2B5EF4-FFF2-40B4-BE49-F238E27FC236}">
              <a16:creationId xmlns:a16="http://schemas.microsoft.com/office/drawing/2014/main" id="{00000000-0008-0000-0200-00001C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525780</xdr:colOff>
      <xdr:row>902</xdr:row>
      <xdr:rowOff>7620</xdr:rowOff>
    </xdr:from>
    <xdr:to>
      <xdr:col>12</xdr:col>
      <xdr:colOff>274320</xdr:colOff>
      <xdr:row>928</xdr:row>
      <xdr:rowOff>7620</xdr:rowOff>
    </xdr:to>
    <xdr:graphicFrame macro="">
      <xdr:nvGraphicFramePr>
        <xdr:cNvPr id="66242077" name="Chart 47">
          <a:extLst>
            <a:ext uri="{FF2B5EF4-FFF2-40B4-BE49-F238E27FC236}">
              <a16:creationId xmlns:a16="http://schemas.microsoft.com/office/drawing/2014/main" id="{00000000-0008-0000-0200-00001DC6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20</xdr:row>
      <xdr:rowOff>0</xdr:rowOff>
    </xdr:from>
    <xdr:to>
      <xdr:col>12</xdr:col>
      <xdr:colOff>335280</xdr:colOff>
      <xdr:row>46</xdr:row>
      <xdr:rowOff>0</xdr:rowOff>
    </xdr:to>
    <xdr:graphicFrame macro="">
      <xdr:nvGraphicFramePr>
        <xdr:cNvPr id="64912520" name="Chart 1">
          <a:extLst>
            <a:ext uri="{FF2B5EF4-FFF2-40B4-BE49-F238E27FC236}">
              <a16:creationId xmlns:a16="http://schemas.microsoft.com/office/drawing/2014/main" id="{00000000-0008-0000-0300-000088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586740</xdr:colOff>
      <xdr:row>69</xdr:row>
      <xdr:rowOff>0</xdr:rowOff>
    </xdr:from>
    <xdr:to>
      <xdr:col>12</xdr:col>
      <xdr:colOff>335280</xdr:colOff>
      <xdr:row>95</xdr:row>
      <xdr:rowOff>0</xdr:rowOff>
    </xdr:to>
    <xdr:graphicFrame macro="">
      <xdr:nvGraphicFramePr>
        <xdr:cNvPr id="64912521" name="Chart 2">
          <a:extLst>
            <a:ext uri="{FF2B5EF4-FFF2-40B4-BE49-F238E27FC236}">
              <a16:creationId xmlns:a16="http://schemas.microsoft.com/office/drawing/2014/main" id="{00000000-0008-0000-0300-000089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118</xdr:row>
      <xdr:rowOff>0</xdr:rowOff>
    </xdr:from>
    <xdr:to>
      <xdr:col>12</xdr:col>
      <xdr:colOff>335280</xdr:colOff>
      <xdr:row>144</xdr:row>
      <xdr:rowOff>0</xdr:rowOff>
    </xdr:to>
    <xdr:graphicFrame macro="">
      <xdr:nvGraphicFramePr>
        <xdr:cNvPr id="64912522" name="Chart 3">
          <a:extLst>
            <a:ext uri="{FF2B5EF4-FFF2-40B4-BE49-F238E27FC236}">
              <a16:creationId xmlns:a16="http://schemas.microsoft.com/office/drawing/2014/main" id="{00000000-0008-0000-0300-00008A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167</xdr:row>
      <xdr:rowOff>0</xdr:rowOff>
    </xdr:from>
    <xdr:to>
      <xdr:col>12</xdr:col>
      <xdr:colOff>335280</xdr:colOff>
      <xdr:row>193</xdr:row>
      <xdr:rowOff>0</xdr:rowOff>
    </xdr:to>
    <xdr:graphicFrame macro="">
      <xdr:nvGraphicFramePr>
        <xdr:cNvPr id="64912523" name="Chart 4">
          <a:extLst>
            <a:ext uri="{FF2B5EF4-FFF2-40B4-BE49-F238E27FC236}">
              <a16:creationId xmlns:a16="http://schemas.microsoft.com/office/drawing/2014/main" id="{00000000-0008-0000-0300-00008B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586740</xdr:colOff>
      <xdr:row>216</xdr:row>
      <xdr:rowOff>0</xdr:rowOff>
    </xdr:from>
    <xdr:to>
      <xdr:col>12</xdr:col>
      <xdr:colOff>335280</xdr:colOff>
      <xdr:row>242</xdr:row>
      <xdr:rowOff>0</xdr:rowOff>
    </xdr:to>
    <xdr:graphicFrame macro="">
      <xdr:nvGraphicFramePr>
        <xdr:cNvPr id="64912524" name="Chart 5">
          <a:extLst>
            <a:ext uri="{FF2B5EF4-FFF2-40B4-BE49-F238E27FC236}">
              <a16:creationId xmlns:a16="http://schemas.microsoft.com/office/drawing/2014/main" id="{00000000-0008-0000-0300-00008C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586740</xdr:colOff>
      <xdr:row>265</xdr:row>
      <xdr:rowOff>0</xdr:rowOff>
    </xdr:from>
    <xdr:to>
      <xdr:col>12</xdr:col>
      <xdr:colOff>335280</xdr:colOff>
      <xdr:row>291</xdr:row>
      <xdr:rowOff>0</xdr:rowOff>
    </xdr:to>
    <xdr:graphicFrame macro="">
      <xdr:nvGraphicFramePr>
        <xdr:cNvPr id="64912525" name="Chart 6">
          <a:extLst>
            <a:ext uri="{FF2B5EF4-FFF2-40B4-BE49-F238E27FC236}">
              <a16:creationId xmlns:a16="http://schemas.microsoft.com/office/drawing/2014/main" id="{00000000-0008-0000-0300-00008D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586740</xdr:colOff>
      <xdr:row>294</xdr:row>
      <xdr:rowOff>0</xdr:rowOff>
    </xdr:from>
    <xdr:to>
      <xdr:col>12</xdr:col>
      <xdr:colOff>335280</xdr:colOff>
      <xdr:row>294</xdr:row>
      <xdr:rowOff>0</xdr:rowOff>
    </xdr:to>
    <xdr:graphicFrame macro="">
      <xdr:nvGraphicFramePr>
        <xdr:cNvPr id="64912526" name="Chart 7">
          <a:extLst>
            <a:ext uri="{FF2B5EF4-FFF2-40B4-BE49-F238E27FC236}">
              <a16:creationId xmlns:a16="http://schemas.microsoft.com/office/drawing/2014/main" id="{00000000-0008-0000-0300-00008E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586740</xdr:colOff>
      <xdr:row>294</xdr:row>
      <xdr:rowOff>0</xdr:rowOff>
    </xdr:from>
    <xdr:to>
      <xdr:col>12</xdr:col>
      <xdr:colOff>335280</xdr:colOff>
      <xdr:row>294</xdr:row>
      <xdr:rowOff>0</xdr:rowOff>
    </xdr:to>
    <xdr:graphicFrame macro="">
      <xdr:nvGraphicFramePr>
        <xdr:cNvPr id="64912527" name="Chart 8">
          <a:extLst>
            <a:ext uri="{FF2B5EF4-FFF2-40B4-BE49-F238E27FC236}">
              <a16:creationId xmlns:a16="http://schemas.microsoft.com/office/drawing/2014/main" id="{00000000-0008-0000-0300-00008F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586740</xdr:colOff>
      <xdr:row>294</xdr:row>
      <xdr:rowOff>0</xdr:rowOff>
    </xdr:from>
    <xdr:to>
      <xdr:col>12</xdr:col>
      <xdr:colOff>335280</xdr:colOff>
      <xdr:row>294</xdr:row>
      <xdr:rowOff>0</xdr:rowOff>
    </xdr:to>
    <xdr:graphicFrame macro="">
      <xdr:nvGraphicFramePr>
        <xdr:cNvPr id="64912528" name="Chart 9">
          <a:extLst>
            <a:ext uri="{FF2B5EF4-FFF2-40B4-BE49-F238E27FC236}">
              <a16:creationId xmlns:a16="http://schemas.microsoft.com/office/drawing/2014/main" id="{00000000-0008-0000-0300-000090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586740</xdr:colOff>
      <xdr:row>314</xdr:row>
      <xdr:rowOff>0</xdr:rowOff>
    </xdr:from>
    <xdr:to>
      <xdr:col>12</xdr:col>
      <xdr:colOff>335280</xdr:colOff>
      <xdr:row>340</xdr:row>
      <xdr:rowOff>0</xdr:rowOff>
    </xdr:to>
    <xdr:graphicFrame macro="">
      <xdr:nvGraphicFramePr>
        <xdr:cNvPr id="64912529" name="Chart 10">
          <a:extLst>
            <a:ext uri="{FF2B5EF4-FFF2-40B4-BE49-F238E27FC236}">
              <a16:creationId xmlns:a16="http://schemas.microsoft.com/office/drawing/2014/main" id="{00000000-0008-0000-0300-000091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586740</xdr:colOff>
      <xdr:row>363</xdr:row>
      <xdr:rowOff>0</xdr:rowOff>
    </xdr:from>
    <xdr:to>
      <xdr:col>12</xdr:col>
      <xdr:colOff>335280</xdr:colOff>
      <xdr:row>389</xdr:row>
      <xdr:rowOff>0</xdr:rowOff>
    </xdr:to>
    <xdr:graphicFrame macro="">
      <xdr:nvGraphicFramePr>
        <xdr:cNvPr id="64912530" name="Chart 11">
          <a:extLst>
            <a:ext uri="{FF2B5EF4-FFF2-40B4-BE49-F238E27FC236}">
              <a16:creationId xmlns:a16="http://schemas.microsoft.com/office/drawing/2014/main" id="{00000000-0008-0000-0300-000092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586740</xdr:colOff>
      <xdr:row>412</xdr:row>
      <xdr:rowOff>0</xdr:rowOff>
    </xdr:from>
    <xdr:to>
      <xdr:col>12</xdr:col>
      <xdr:colOff>335280</xdr:colOff>
      <xdr:row>438</xdr:row>
      <xdr:rowOff>0</xdr:rowOff>
    </xdr:to>
    <xdr:graphicFrame macro="">
      <xdr:nvGraphicFramePr>
        <xdr:cNvPr id="64912531" name="Chart 12">
          <a:extLst>
            <a:ext uri="{FF2B5EF4-FFF2-40B4-BE49-F238E27FC236}">
              <a16:creationId xmlns:a16="http://schemas.microsoft.com/office/drawing/2014/main" id="{00000000-0008-0000-0300-000093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586740</xdr:colOff>
      <xdr:row>461</xdr:row>
      <xdr:rowOff>0</xdr:rowOff>
    </xdr:from>
    <xdr:to>
      <xdr:col>12</xdr:col>
      <xdr:colOff>335280</xdr:colOff>
      <xdr:row>487</xdr:row>
      <xdr:rowOff>0</xdr:rowOff>
    </xdr:to>
    <xdr:graphicFrame macro="">
      <xdr:nvGraphicFramePr>
        <xdr:cNvPr id="64912532" name="Chart 13">
          <a:extLst>
            <a:ext uri="{FF2B5EF4-FFF2-40B4-BE49-F238E27FC236}">
              <a16:creationId xmlns:a16="http://schemas.microsoft.com/office/drawing/2014/main" id="{00000000-0008-0000-0300-000094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586740</xdr:colOff>
      <xdr:row>510</xdr:row>
      <xdr:rowOff>0</xdr:rowOff>
    </xdr:from>
    <xdr:to>
      <xdr:col>12</xdr:col>
      <xdr:colOff>335280</xdr:colOff>
      <xdr:row>536</xdr:row>
      <xdr:rowOff>0</xdr:rowOff>
    </xdr:to>
    <xdr:graphicFrame macro="">
      <xdr:nvGraphicFramePr>
        <xdr:cNvPr id="64912533" name="Chart 14">
          <a:extLst>
            <a:ext uri="{FF2B5EF4-FFF2-40B4-BE49-F238E27FC236}">
              <a16:creationId xmlns:a16="http://schemas.microsoft.com/office/drawing/2014/main" id="{00000000-0008-0000-0300-000095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586740</xdr:colOff>
      <xdr:row>559</xdr:row>
      <xdr:rowOff>0</xdr:rowOff>
    </xdr:from>
    <xdr:to>
      <xdr:col>12</xdr:col>
      <xdr:colOff>335280</xdr:colOff>
      <xdr:row>585</xdr:row>
      <xdr:rowOff>0</xdr:rowOff>
    </xdr:to>
    <xdr:graphicFrame macro="">
      <xdr:nvGraphicFramePr>
        <xdr:cNvPr id="64912534" name="Chart 15">
          <a:extLst>
            <a:ext uri="{FF2B5EF4-FFF2-40B4-BE49-F238E27FC236}">
              <a16:creationId xmlns:a16="http://schemas.microsoft.com/office/drawing/2014/main" id="{00000000-0008-0000-0300-000096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586740</xdr:colOff>
      <xdr:row>608</xdr:row>
      <xdr:rowOff>0</xdr:rowOff>
    </xdr:from>
    <xdr:to>
      <xdr:col>12</xdr:col>
      <xdr:colOff>335280</xdr:colOff>
      <xdr:row>634</xdr:row>
      <xdr:rowOff>0</xdr:rowOff>
    </xdr:to>
    <xdr:graphicFrame macro="">
      <xdr:nvGraphicFramePr>
        <xdr:cNvPr id="64912535" name="Chart 16">
          <a:extLst>
            <a:ext uri="{FF2B5EF4-FFF2-40B4-BE49-F238E27FC236}">
              <a16:creationId xmlns:a16="http://schemas.microsoft.com/office/drawing/2014/main" id="{00000000-0008-0000-0300-000097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586740</xdr:colOff>
      <xdr:row>637</xdr:row>
      <xdr:rowOff>0</xdr:rowOff>
    </xdr:from>
    <xdr:to>
      <xdr:col>12</xdr:col>
      <xdr:colOff>335280</xdr:colOff>
      <xdr:row>637</xdr:row>
      <xdr:rowOff>0</xdr:rowOff>
    </xdr:to>
    <xdr:graphicFrame macro="">
      <xdr:nvGraphicFramePr>
        <xdr:cNvPr id="64912536" name="Chart 17">
          <a:extLst>
            <a:ext uri="{FF2B5EF4-FFF2-40B4-BE49-F238E27FC236}">
              <a16:creationId xmlns:a16="http://schemas.microsoft.com/office/drawing/2014/main" id="{00000000-0008-0000-0300-000098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586740</xdr:colOff>
      <xdr:row>637</xdr:row>
      <xdr:rowOff>0</xdr:rowOff>
    </xdr:from>
    <xdr:to>
      <xdr:col>12</xdr:col>
      <xdr:colOff>335280</xdr:colOff>
      <xdr:row>637</xdr:row>
      <xdr:rowOff>0</xdr:rowOff>
    </xdr:to>
    <xdr:graphicFrame macro="">
      <xdr:nvGraphicFramePr>
        <xdr:cNvPr id="64912537" name="Chart 18">
          <a:extLst>
            <a:ext uri="{FF2B5EF4-FFF2-40B4-BE49-F238E27FC236}">
              <a16:creationId xmlns:a16="http://schemas.microsoft.com/office/drawing/2014/main" id="{00000000-0008-0000-0300-000099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586740</xdr:colOff>
      <xdr:row>637</xdr:row>
      <xdr:rowOff>0</xdr:rowOff>
    </xdr:from>
    <xdr:to>
      <xdr:col>12</xdr:col>
      <xdr:colOff>335280</xdr:colOff>
      <xdr:row>637</xdr:row>
      <xdr:rowOff>0</xdr:rowOff>
    </xdr:to>
    <xdr:graphicFrame macro="">
      <xdr:nvGraphicFramePr>
        <xdr:cNvPr id="64912538" name="Chart 19">
          <a:extLst>
            <a:ext uri="{FF2B5EF4-FFF2-40B4-BE49-F238E27FC236}">
              <a16:creationId xmlns:a16="http://schemas.microsoft.com/office/drawing/2014/main" id="{00000000-0008-0000-0300-00009A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586740</xdr:colOff>
      <xdr:row>637</xdr:row>
      <xdr:rowOff>0</xdr:rowOff>
    </xdr:from>
    <xdr:to>
      <xdr:col>12</xdr:col>
      <xdr:colOff>335280</xdr:colOff>
      <xdr:row>637</xdr:row>
      <xdr:rowOff>0</xdr:rowOff>
    </xdr:to>
    <xdr:graphicFrame macro="">
      <xdr:nvGraphicFramePr>
        <xdr:cNvPr id="64912539" name="Chart 20">
          <a:extLst>
            <a:ext uri="{FF2B5EF4-FFF2-40B4-BE49-F238E27FC236}">
              <a16:creationId xmlns:a16="http://schemas.microsoft.com/office/drawing/2014/main" id="{00000000-0008-0000-0300-00009B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586740</xdr:colOff>
      <xdr:row>637</xdr:row>
      <xdr:rowOff>0</xdr:rowOff>
    </xdr:from>
    <xdr:to>
      <xdr:col>12</xdr:col>
      <xdr:colOff>335280</xdr:colOff>
      <xdr:row>637</xdr:row>
      <xdr:rowOff>0</xdr:rowOff>
    </xdr:to>
    <xdr:graphicFrame macro="">
      <xdr:nvGraphicFramePr>
        <xdr:cNvPr id="64912540" name="Chart 21">
          <a:extLst>
            <a:ext uri="{FF2B5EF4-FFF2-40B4-BE49-F238E27FC236}">
              <a16:creationId xmlns:a16="http://schemas.microsoft.com/office/drawing/2014/main" id="{00000000-0008-0000-0300-00009C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586740</xdr:colOff>
      <xdr:row>637</xdr:row>
      <xdr:rowOff>0</xdr:rowOff>
    </xdr:from>
    <xdr:to>
      <xdr:col>12</xdr:col>
      <xdr:colOff>335280</xdr:colOff>
      <xdr:row>637</xdr:row>
      <xdr:rowOff>0</xdr:rowOff>
    </xdr:to>
    <xdr:graphicFrame macro="">
      <xdr:nvGraphicFramePr>
        <xdr:cNvPr id="64912541" name="Chart 22">
          <a:extLst>
            <a:ext uri="{FF2B5EF4-FFF2-40B4-BE49-F238E27FC236}">
              <a16:creationId xmlns:a16="http://schemas.microsoft.com/office/drawing/2014/main" id="{00000000-0008-0000-0300-00009D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586740</xdr:colOff>
      <xdr:row>657</xdr:row>
      <xdr:rowOff>0</xdr:rowOff>
    </xdr:from>
    <xdr:to>
      <xdr:col>12</xdr:col>
      <xdr:colOff>335280</xdr:colOff>
      <xdr:row>683</xdr:row>
      <xdr:rowOff>0</xdr:rowOff>
    </xdr:to>
    <xdr:graphicFrame macro="">
      <xdr:nvGraphicFramePr>
        <xdr:cNvPr id="64912542" name="Chart 23">
          <a:extLst>
            <a:ext uri="{FF2B5EF4-FFF2-40B4-BE49-F238E27FC236}">
              <a16:creationId xmlns:a16="http://schemas.microsoft.com/office/drawing/2014/main" id="{00000000-0008-0000-0300-00009E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586740</xdr:colOff>
      <xdr:row>706</xdr:row>
      <xdr:rowOff>0</xdr:rowOff>
    </xdr:from>
    <xdr:to>
      <xdr:col>12</xdr:col>
      <xdr:colOff>335280</xdr:colOff>
      <xdr:row>732</xdr:row>
      <xdr:rowOff>0</xdr:rowOff>
    </xdr:to>
    <xdr:graphicFrame macro="">
      <xdr:nvGraphicFramePr>
        <xdr:cNvPr id="64912543" name="Chart 24">
          <a:extLst>
            <a:ext uri="{FF2B5EF4-FFF2-40B4-BE49-F238E27FC236}">
              <a16:creationId xmlns:a16="http://schemas.microsoft.com/office/drawing/2014/main" id="{00000000-0008-0000-0300-00009F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586740</xdr:colOff>
      <xdr:row>755</xdr:row>
      <xdr:rowOff>0</xdr:rowOff>
    </xdr:from>
    <xdr:to>
      <xdr:col>12</xdr:col>
      <xdr:colOff>335280</xdr:colOff>
      <xdr:row>781</xdr:row>
      <xdr:rowOff>0</xdr:rowOff>
    </xdr:to>
    <xdr:graphicFrame macro="">
      <xdr:nvGraphicFramePr>
        <xdr:cNvPr id="64912544" name="Chart 25">
          <a:extLst>
            <a:ext uri="{FF2B5EF4-FFF2-40B4-BE49-F238E27FC236}">
              <a16:creationId xmlns:a16="http://schemas.microsoft.com/office/drawing/2014/main" id="{00000000-0008-0000-0300-0000A07CDE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20</xdr:row>
      <xdr:rowOff>0</xdr:rowOff>
    </xdr:from>
    <xdr:to>
      <xdr:col>12</xdr:col>
      <xdr:colOff>266700</xdr:colOff>
      <xdr:row>46</xdr:row>
      <xdr:rowOff>0</xdr:rowOff>
    </xdr:to>
    <xdr:graphicFrame macro="">
      <xdr:nvGraphicFramePr>
        <xdr:cNvPr id="65756184" name="Chart 1">
          <a:extLst>
            <a:ext uri="{FF2B5EF4-FFF2-40B4-BE49-F238E27FC236}">
              <a16:creationId xmlns:a16="http://schemas.microsoft.com/office/drawing/2014/main" id="{00000000-0008-0000-0400-000018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518160</xdr:colOff>
      <xdr:row>69</xdr:row>
      <xdr:rowOff>0</xdr:rowOff>
    </xdr:from>
    <xdr:to>
      <xdr:col>12</xdr:col>
      <xdr:colOff>266700</xdr:colOff>
      <xdr:row>95</xdr:row>
      <xdr:rowOff>0</xdr:rowOff>
    </xdr:to>
    <xdr:graphicFrame macro="">
      <xdr:nvGraphicFramePr>
        <xdr:cNvPr id="65756185" name="Chart 2">
          <a:extLst>
            <a:ext uri="{FF2B5EF4-FFF2-40B4-BE49-F238E27FC236}">
              <a16:creationId xmlns:a16="http://schemas.microsoft.com/office/drawing/2014/main" id="{00000000-0008-0000-0400-000019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518160</xdr:colOff>
      <xdr:row>118</xdr:row>
      <xdr:rowOff>0</xdr:rowOff>
    </xdr:from>
    <xdr:to>
      <xdr:col>12</xdr:col>
      <xdr:colOff>266700</xdr:colOff>
      <xdr:row>144</xdr:row>
      <xdr:rowOff>0</xdr:rowOff>
    </xdr:to>
    <xdr:graphicFrame macro="">
      <xdr:nvGraphicFramePr>
        <xdr:cNvPr id="65756186" name="Chart 3">
          <a:extLst>
            <a:ext uri="{FF2B5EF4-FFF2-40B4-BE49-F238E27FC236}">
              <a16:creationId xmlns:a16="http://schemas.microsoft.com/office/drawing/2014/main" id="{00000000-0008-0000-0400-00001A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518160</xdr:colOff>
      <xdr:row>167</xdr:row>
      <xdr:rowOff>0</xdr:rowOff>
    </xdr:from>
    <xdr:to>
      <xdr:col>12</xdr:col>
      <xdr:colOff>266700</xdr:colOff>
      <xdr:row>193</xdr:row>
      <xdr:rowOff>0</xdr:rowOff>
    </xdr:to>
    <xdr:graphicFrame macro="">
      <xdr:nvGraphicFramePr>
        <xdr:cNvPr id="65756187" name="Chart 4">
          <a:extLst>
            <a:ext uri="{FF2B5EF4-FFF2-40B4-BE49-F238E27FC236}">
              <a16:creationId xmlns:a16="http://schemas.microsoft.com/office/drawing/2014/main" id="{00000000-0008-0000-0400-00001B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518160</xdr:colOff>
      <xdr:row>216</xdr:row>
      <xdr:rowOff>0</xdr:rowOff>
    </xdr:from>
    <xdr:to>
      <xdr:col>12</xdr:col>
      <xdr:colOff>266700</xdr:colOff>
      <xdr:row>242</xdr:row>
      <xdr:rowOff>0</xdr:rowOff>
    </xdr:to>
    <xdr:graphicFrame macro="">
      <xdr:nvGraphicFramePr>
        <xdr:cNvPr id="65756188" name="Chart 5">
          <a:extLst>
            <a:ext uri="{FF2B5EF4-FFF2-40B4-BE49-F238E27FC236}">
              <a16:creationId xmlns:a16="http://schemas.microsoft.com/office/drawing/2014/main" id="{00000000-0008-0000-0400-00001C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518160</xdr:colOff>
      <xdr:row>265</xdr:row>
      <xdr:rowOff>0</xdr:rowOff>
    </xdr:from>
    <xdr:to>
      <xdr:col>12</xdr:col>
      <xdr:colOff>266700</xdr:colOff>
      <xdr:row>291</xdr:row>
      <xdr:rowOff>0</xdr:rowOff>
    </xdr:to>
    <xdr:graphicFrame macro="">
      <xdr:nvGraphicFramePr>
        <xdr:cNvPr id="65756189" name="Chart 6">
          <a:extLst>
            <a:ext uri="{FF2B5EF4-FFF2-40B4-BE49-F238E27FC236}">
              <a16:creationId xmlns:a16="http://schemas.microsoft.com/office/drawing/2014/main" id="{00000000-0008-0000-0400-00001D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518160</xdr:colOff>
      <xdr:row>314</xdr:row>
      <xdr:rowOff>0</xdr:rowOff>
    </xdr:from>
    <xdr:to>
      <xdr:col>12</xdr:col>
      <xdr:colOff>266700</xdr:colOff>
      <xdr:row>340</xdr:row>
      <xdr:rowOff>0</xdr:rowOff>
    </xdr:to>
    <xdr:graphicFrame macro="">
      <xdr:nvGraphicFramePr>
        <xdr:cNvPr id="65756190" name="Chart 7">
          <a:extLst>
            <a:ext uri="{FF2B5EF4-FFF2-40B4-BE49-F238E27FC236}">
              <a16:creationId xmlns:a16="http://schemas.microsoft.com/office/drawing/2014/main" id="{00000000-0008-0000-0400-00001E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518160</xdr:colOff>
      <xdr:row>363</xdr:row>
      <xdr:rowOff>0</xdr:rowOff>
    </xdr:from>
    <xdr:to>
      <xdr:col>12</xdr:col>
      <xdr:colOff>266700</xdr:colOff>
      <xdr:row>389</xdr:row>
      <xdr:rowOff>0</xdr:rowOff>
    </xdr:to>
    <xdr:graphicFrame macro="">
      <xdr:nvGraphicFramePr>
        <xdr:cNvPr id="65756191" name="Chart 8">
          <a:extLst>
            <a:ext uri="{FF2B5EF4-FFF2-40B4-BE49-F238E27FC236}">
              <a16:creationId xmlns:a16="http://schemas.microsoft.com/office/drawing/2014/main" id="{00000000-0008-0000-0400-00001F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2" name="Chart 9">
          <a:extLst>
            <a:ext uri="{FF2B5EF4-FFF2-40B4-BE49-F238E27FC236}">
              <a16:creationId xmlns:a16="http://schemas.microsoft.com/office/drawing/2014/main" id="{00000000-0008-0000-0400-000020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3" name="Chart 10">
          <a:extLst>
            <a:ext uri="{FF2B5EF4-FFF2-40B4-BE49-F238E27FC236}">
              <a16:creationId xmlns:a16="http://schemas.microsoft.com/office/drawing/2014/main" id="{00000000-0008-0000-0400-000021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4" name="Chart 11">
          <a:extLst>
            <a:ext uri="{FF2B5EF4-FFF2-40B4-BE49-F238E27FC236}">
              <a16:creationId xmlns:a16="http://schemas.microsoft.com/office/drawing/2014/main" id="{00000000-0008-0000-0400-000022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5" name="Chart 12">
          <a:extLst>
            <a:ext uri="{FF2B5EF4-FFF2-40B4-BE49-F238E27FC236}">
              <a16:creationId xmlns:a16="http://schemas.microsoft.com/office/drawing/2014/main" id="{00000000-0008-0000-0400-000023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6" name="Chart 13">
          <a:extLst>
            <a:ext uri="{FF2B5EF4-FFF2-40B4-BE49-F238E27FC236}">
              <a16:creationId xmlns:a16="http://schemas.microsoft.com/office/drawing/2014/main" id="{00000000-0008-0000-0400-000024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7" name="Chart 14">
          <a:extLst>
            <a:ext uri="{FF2B5EF4-FFF2-40B4-BE49-F238E27FC236}">
              <a16:creationId xmlns:a16="http://schemas.microsoft.com/office/drawing/2014/main" id="{00000000-0008-0000-0400-000025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8" name="Chart 15">
          <a:extLst>
            <a:ext uri="{FF2B5EF4-FFF2-40B4-BE49-F238E27FC236}">
              <a16:creationId xmlns:a16="http://schemas.microsoft.com/office/drawing/2014/main" id="{00000000-0008-0000-0400-000026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199" name="Chart 16">
          <a:extLst>
            <a:ext uri="{FF2B5EF4-FFF2-40B4-BE49-F238E27FC236}">
              <a16:creationId xmlns:a16="http://schemas.microsoft.com/office/drawing/2014/main" id="{00000000-0008-0000-0400-000027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200" name="Chart 17">
          <a:extLst>
            <a:ext uri="{FF2B5EF4-FFF2-40B4-BE49-F238E27FC236}">
              <a16:creationId xmlns:a16="http://schemas.microsoft.com/office/drawing/2014/main" id="{00000000-0008-0000-0400-000028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201" name="Chart 18">
          <a:extLst>
            <a:ext uri="{FF2B5EF4-FFF2-40B4-BE49-F238E27FC236}">
              <a16:creationId xmlns:a16="http://schemas.microsoft.com/office/drawing/2014/main" id="{00000000-0008-0000-0400-000029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202" name="Chart 19">
          <a:extLst>
            <a:ext uri="{FF2B5EF4-FFF2-40B4-BE49-F238E27FC236}">
              <a16:creationId xmlns:a16="http://schemas.microsoft.com/office/drawing/2014/main" id="{00000000-0008-0000-0400-00002A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203" name="Chart 20">
          <a:extLst>
            <a:ext uri="{FF2B5EF4-FFF2-40B4-BE49-F238E27FC236}">
              <a16:creationId xmlns:a16="http://schemas.microsoft.com/office/drawing/2014/main" id="{00000000-0008-0000-0400-00002B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204" name="Chart 21">
          <a:extLst>
            <a:ext uri="{FF2B5EF4-FFF2-40B4-BE49-F238E27FC236}">
              <a16:creationId xmlns:a16="http://schemas.microsoft.com/office/drawing/2014/main" id="{00000000-0008-0000-0400-00002C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518160</xdr:colOff>
      <xdr:row>392</xdr:row>
      <xdr:rowOff>0</xdr:rowOff>
    </xdr:from>
    <xdr:to>
      <xdr:col>12</xdr:col>
      <xdr:colOff>266700</xdr:colOff>
      <xdr:row>392</xdr:row>
      <xdr:rowOff>0</xdr:rowOff>
    </xdr:to>
    <xdr:graphicFrame macro="">
      <xdr:nvGraphicFramePr>
        <xdr:cNvPr id="65756205" name="Chart 22">
          <a:extLst>
            <a:ext uri="{FF2B5EF4-FFF2-40B4-BE49-F238E27FC236}">
              <a16:creationId xmlns:a16="http://schemas.microsoft.com/office/drawing/2014/main" id="{00000000-0008-0000-0400-00002D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518160</xdr:colOff>
      <xdr:row>412</xdr:row>
      <xdr:rowOff>0</xdr:rowOff>
    </xdr:from>
    <xdr:to>
      <xdr:col>12</xdr:col>
      <xdr:colOff>266700</xdr:colOff>
      <xdr:row>438</xdr:row>
      <xdr:rowOff>0</xdr:rowOff>
    </xdr:to>
    <xdr:graphicFrame macro="">
      <xdr:nvGraphicFramePr>
        <xdr:cNvPr id="65756206" name="Chart 23">
          <a:extLst>
            <a:ext uri="{FF2B5EF4-FFF2-40B4-BE49-F238E27FC236}">
              <a16:creationId xmlns:a16="http://schemas.microsoft.com/office/drawing/2014/main" id="{00000000-0008-0000-0400-00002E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518160</xdr:colOff>
      <xdr:row>461</xdr:row>
      <xdr:rowOff>0</xdr:rowOff>
    </xdr:from>
    <xdr:to>
      <xdr:col>12</xdr:col>
      <xdr:colOff>266700</xdr:colOff>
      <xdr:row>487</xdr:row>
      <xdr:rowOff>0</xdr:rowOff>
    </xdr:to>
    <xdr:graphicFrame macro="">
      <xdr:nvGraphicFramePr>
        <xdr:cNvPr id="65756207" name="Chart 24">
          <a:extLst>
            <a:ext uri="{FF2B5EF4-FFF2-40B4-BE49-F238E27FC236}">
              <a16:creationId xmlns:a16="http://schemas.microsoft.com/office/drawing/2014/main" id="{00000000-0008-0000-0400-00002F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518160</xdr:colOff>
      <xdr:row>510</xdr:row>
      <xdr:rowOff>0</xdr:rowOff>
    </xdr:from>
    <xdr:to>
      <xdr:col>12</xdr:col>
      <xdr:colOff>266700</xdr:colOff>
      <xdr:row>536</xdr:row>
      <xdr:rowOff>0</xdr:rowOff>
    </xdr:to>
    <xdr:graphicFrame macro="">
      <xdr:nvGraphicFramePr>
        <xdr:cNvPr id="65756208" name="Chart 25">
          <a:extLst>
            <a:ext uri="{FF2B5EF4-FFF2-40B4-BE49-F238E27FC236}">
              <a16:creationId xmlns:a16="http://schemas.microsoft.com/office/drawing/2014/main" id="{00000000-0008-0000-0400-000030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518160</xdr:colOff>
      <xdr:row>559</xdr:row>
      <xdr:rowOff>0</xdr:rowOff>
    </xdr:from>
    <xdr:to>
      <xdr:col>12</xdr:col>
      <xdr:colOff>266700</xdr:colOff>
      <xdr:row>585</xdr:row>
      <xdr:rowOff>0</xdr:rowOff>
    </xdr:to>
    <xdr:graphicFrame macro="">
      <xdr:nvGraphicFramePr>
        <xdr:cNvPr id="65756209" name="Chart 26">
          <a:extLst>
            <a:ext uri="{FF2B5EF4-FFF2-40B4-BE49-F238E27FC236}">
              <a16:creationId xmlns:a16="http://schemas.microsoft.com/office/drawing/2014/main" id="{00000000-0008-0000-0400-000031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518160</xdr:colOff>
      <xdr:row>608</xdr:row>
      <xdr:rowOff>0</xdr:rowOff>
    </xdr:from>
    <xdr:to>
      <xdr:col>12</xdr:col>
      <xdr:colOff>266700</xdr:colOff>
      <xdr:row>634</xdr:row>
      <xdr:rowOff>0</xdr:rowOff>
    </xdr:to>
    <xdr:graphicFrame macro="">
      <xdr:nvGraphicFramePr>
        <xdr:cNvPr id="65756210" name="Chart 27">
          <a:extLst>
            <a:ext uri="{FF2B5EF4-FFF2-40B4-BE49-F238E27FC236}">
              <a16:creationId xmlns:a16="http://schemas.microsoft.com/office/drawing/2014/main" id="{00000000-0008-0000-0400-0000325C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25"/>
  <sheetViews>
    <sheetView tabSelected="1" workbookViewId="0">
      <pane xSplit="2" ySplit="2" topLeftCell="JS3" activePane="bottomRight" state="frozen"/>
      <selection pane="topRight" activeCell="C1" sqref="C1"/>
      <selection pane="bottomLeft" activeCell="A3" sqref="A3"/>
      <selection pane="bottomRight" activeCell="KQ3" sqref="KQ3"/>
    </sheetView>
  </sheetViews>
  <sheetFormatPr defaultRowHeight="12.75"/>
  <cols>
    <col min="1" max="1" width="8.85546875" customWidth="1"/>
    <col min="2" max="2" width="20.7109375" customWidth="1"/>
    <col min="130" max="131" width="9.140625" bestFit="1" customWidth="1"/>
    <col min="135" max="135" width="9.140625" bestFit="1" customWidth="1"/>
    <col min="183" max="254" width="8.85546875" customWidth="1"/>
    <col min="268" max="269" width="8.85546875" customWidth="1"/>
    <col min="279" max="280" width="9.140625" customWidth="1"/>
    <col min="292" max="293" width="9.140625" customWidth="1"/>
  </cols>
  <sheetData>
    <row r="1" spans="1:302">
      <c r="A1" t="s">
        <v>0</v>
      </c>
      <c r="C1">
        <v>1997</v>
      </c>
      <c r="D1">
        <v>1997</v>
      </c>
      <c r="E1">
        <v>1997</v>
      </c>
      <c r="F1">
        <v>1997</v>
      </c>
      <c r="G1">
        <v>1997</v>
      </c>
      <c r="H1">
        <v>1997</v>
      </c>
      <c r="I1">
        <v>1997</v>
      </c>
      <c r="J1">
        <v>1997</v>
      </c>
      <c r="K1">
        <v>1997</v>
      </c>
      <c r="L1">
        <v>1997</v>
      </c>
      <c r="M1">
        <v>1997</v>
      </c>
      <c r="N1">
        <v>1997</v>
      </c>
      <c r="O1">
        <v>1998</v>
      </c>
      <c r="P1">
        <v>1998</v>
      </c>
      <c r="Q1">
        <v>1998</v>
      </c>
      <c r="R1">
        <v>1998</v>
      </c>
      <c r="S1">
        <v>1998</v>
      </c>
      <c r="T1">
        <v>1998</v>
      </c>
      <c r="U1">
        <v>1998</v>
      </c>
      <c r="V1">
        <v>1998</v>
      </c>
      <c r="W1">
        <v>1998</v>
      </c>
      <c r="X1">
        <v>1998</v>
      </c>
      <c r="Y1">
        <v>1998</v>
      </c>
      <c r="Z1">
        <v>1998</v>
      </c>
      <c r="AA1">
        <v>1999</v>
      </c>
      <c r="AB1">
        <v>1999</v>
      </c>
      <c r="AC1">
        <v>1999</v>
      </c>
      <c r="AD1">
        <v>1999</v>
      </c>
      <c r="AE1">
        <v>1999</v>
      </c>
      <c r="AF1">
        <v>1999</v>
      </c>
      <c r="AG1">
        <v>1999</v>
      </c>
      <c r="AH1">
        <v>1999</v>
      </c>
      <c r="AI1">
        <v>1999</v>
      </c>
      <c r="AJ1">
        <v>1999</v>
      </c>
      <c r="AK1">
        <v>1999</v>
      </c>
      <c r="AL1">
        <v>1999</v>
      </c>
      <c r="AM1">
        <v>2000</v>
      </c>
      <c r="AN1">
        <v>2000</v>
      </c>
      <c r="AO1">
        <v>2000</v>
      </c>
      <c r="AP1">
        <v>2000</v>
      </c>
      <c r="AQ1">
        <v>2000</v>
      </c>
      <c r="AR1">
        <v>2000</v>
      </c>
      <c r="AS1">
        <v>2000</v>
      </c>
      <c r="AT1">
        <v>2000</v>
      </c>
      <c r="AU1">
        <v>2000</v>
      </c>
      <c r="AV1">
        <v>2000</v>
      </c>
      <c r="AW1">
        <v>2000</v>
      </c>
      <c r="AX1">
        <v>2000</v>
      </c>
      <c r="AY1">
        <v>2001</v>
      </c>
      <c r="AZ1">
        <v>2001</v>
      </c>
      <c r="BA1">
        <v>2001</v>
      </c>
      <c r="BB1">
        <v>2001</v>
      </c>
      <c r="BC1">
        <v>2001</v>
      </c>
      <c r="BD1">
        <v>2001</v>
      </c>
      <c r="BE1">
        <v>2001</v>
      </c>
      <c r="BF1">
        <v>2001</v>
      </c>
      <c r="BG1">
        <v>2001</v>
      </c>
      <c r="BH1">
        <v>2001</v>
      </c>
      <c r="BI1">
        <v>2001</v>
      </c>
      <c r="BJ1">
        <v>2001</v>
      </c>
      <c r="BK1">
        <v>2002</v>
      </c>
      <c r="BL1">
        <v>2002</v>
      </c>
      <c r="BM1">
        <v>2002</v>
      </c>
      <c r="BN1">
        <v>2002</v>
      </c>
      <c r="BO1">
        <v>2002</v>
      </c>
      <c r="BP1">
        <v>2002</v>
      </c>
      <c r="BQ1">
        <v>2002</v>
      </c>
      <c r="BR1">
        <v>2002</v>
      </c>
      <c r="BS1">
        <v>2002</v>
      </c>
      <c r="BT1">
        <v>2002</v>
      </c>
      <c r="BU1">
        <v>2002</v>
      </c>
      <c r="BV1">
        <v>2002</v>
      </c>
      <c r="BW1">
        <v>2003</v>
      </c>
      <c r="BX1">
        <v>2003</v>
      </c>
      <c r="BY1">
        <v>2003</v>
      </c>
      <c r="BZ1">
        <v>2003</v>
      </c>
      <c r="CA1">
        <v>2003</v>
      </c>
      <c r="CB1">
        <v>2003</v>
      </c>
      <c r="CC1">
        <v>2003</v>
      </c>
      <c r="CD1">
        <v>2003</v>
      </c>
      <c r="CE1">
        <v>2003</v>
      </c>
      <c r="CF1">
        <v>2003</v>
      </c>
      <c r="CG1">
        <v>2003</v>
      </c>
      <c r="CH1">
        <v>2003</v>
      </c>
      <c r="CI1">
        <v>2004</v>
      </c>
      <c r="CJ1">
        <v>2004</v>
      </c>
      <c r="CK1">
        <v>2004</v>
      </c>
      <c r="CL1">
        <v>2004</v>
      </c>
      <c r="CM1">
        <v>2004</v>
      </c>
      <c r="CN1">
        <v>2004</v>
      </c>
      <c r="CO1">
        <v>2004</v>
      </c>
      <c r="CP1">
        <v>2004</v>
      </c>
      <c r="CQ1">
        <v>2004</v>
      </c>
      <c r="CR1">
        <v>2004</v>
      </c>
      <c r="CS1">
        <v>2004</v>
      </c>
      <c r="CT1">
        <v>2004</v>
      </c>
      <c r="CU1">
        <v>2005</v>
      </c>
      <c r="CV1">
        <v>2005</v>
      </c>
      <c r="CW1">
        <v>2005</v>
      </c>
      <c r="CX1">
        <v>2005</v>
      </c>
      <c r="CY1">
        <v>2005</v>
      </c>
      <c r="CZ1">
        <v>2005</v>
      </c>
      <c r="DA1">
        <v>2005</v>
      </c>
      <c r="DB1">
        <v>2005</v>
      </c>
      <c r="DC1">
        <v>2005</v>
      </c>
      <c r="DD1">
        <v>2005</v>
      </c>
      <c r="DE1">
        <v>2005</v>
      </c>
      <c r="DF1">
        <v>2005</v>
      </c>
      <c r="DG1">
        <v>2006</v>
      </c>
      <c r="DH1">
        <v>2006</v>
      </c>
      <c r="DI1">
        <v>2006</v>
      </c>
      <c r="DJ1">
        <v>2006</v>
      </c>
      <c r="DK1">
        <v>2006</v>
      </c>
      <c r="DL1">
        <v>2006</v>
      </c>
      <c r="DM1">
        <v>2006</v>
      </c>
      <c r="DN1">
        <v>2006</v>
      </c>
      <c r="DO1">
        <v>2006</v>
      </c>
      <c r="DP1">
        <v>2006</v>
      </c>
      <c r="DQ1">
        <v>2006</v>
      </c>
      <c r="DR1">
        <v>2006</v>
      </c>
      <c r="DS1">
        <v>2007</v>
      </c>
      <c r="DT1">
        <v>2007</v>
      </c>
      <c r="DU1">
        <v>2007</v>
      </c>
      <c r="DV1">
        <v>2007</v>
      </c>
      <c r="DW1">
        <v>2007</v>
      </c>
      <c r="DX1">
        <v>2007</v>
      </c>
      <c r="DY1">
        <v>2007</v>
      </c>
      <c r="DZ1">
        <v>2007</v>
      </c>
      <c r="EA1">
        <v>2007</v>
      </c>
      <c r="EB1">
        <v>2007</v>
      </c>
      <c r="EC1">
        <v>2007</v>
      </c>
      <c r="ED1">
        <v>2007</v>
      </c>
      <c r="EE1">
        <v>2008</v>
      </c>
      <c r="EF1">
        <v>2008</v>
      </c>
      <c r="EG1">
        <v>2008</v>
      </c>
      <c r="EH1">
        <v>2008</v>
      </c>
      <c r="EI1">
        <v>2008</v>
      </c>
      <c r="EJ1">
        <v>2008</v>
      </c>
      <c r="EK1">
        <v>2008</v>
      </c>
      <c r="EL1">
        <v>2008</v>
      </c>
      <c r="EM1">
        <v>2008</v>
      </c>
      <c r="EN1">
        <v>2008</v>
      </c>
      <c r="EO1">
        <v>2008</v>
      </c>
      <c r="EP1">
        <v>2008</v>
      </c>
      <c r="EQ1">
        <v>2009</v>
      </c>
      <c r="ER1">
        <v>2009</v>
      </c>
      <c r="ES1">
        <v>2009</v>
      </c>
      <c r="ET1">
        <v>2009</v>
      </c>
      <c r="EU1">
        <v>2009</v>
      </c>
      <c r="EV1">
        <v>2009</v>
      </c>
      <c r="EW1">
        <v>2009</v>
      </c>
      <c r="EX1">
        <v>2009</v>
      </c>
      <c r="EY1">
        <v>2009</v>
      </c>
      <c r="EZ1">
        <v>2009</v>
      </c>
      <c r="FA1">
        <v>2009</v>
      </c>
      <c r="FB1">
        <v>2009</v>
      </c>
      <c r="FC1">
        <v>2010</v>
      </c>
      <c r="FD1">
        <v>2010</v>
      </c>
      <c r="FE1">
        <v>2010</v>
      </c>
      <c r="FF1">
        <v>2010</v>
      </c>
      <c r="FG1">
        <v>2010</v>
      </c>
      <c r="FH1">
        <v>2010</v>
      </c>
      <c r="FI1">
        <v>2010</v>
      </c>
      <c r="FJ1">
        <v>2010</v>
      </c>
      <c r="FK1">
        <v>2010</v>
      </c>
      <c r="FL1">
        <v>2010</v>
      </c>
      <c r="FM1">
        <v>2010</v>
      </c>
      <c r="FN1">
        <v>2010</v>
      </c>
      <c r="FO1">
        <v>2011</v>
      </c>
      <c r="FP1">
        <v>2011</v>
      </c>
      <c r="FQ1">
        <v>2011</v>
      </c>
      <c r="FR1">
        <v>2011</v>
      </c>
      <c r="FS1">
        <v>2011</v>
      </c>
      <c r="FT1">
        <v>2011</v>
      </c>
      <c r="FU1">
        <v>2011</v>
      </c>
      <c r="FV1">
        <v>2011</v>
      </c>
      <c r="FW1">
        <v>2011</v>
      </c>
      <c r="FX1">
        <v>2011</v>
      </c>
      <c r="FY1">
        <v>2011</v>
      </c>
      <c r="FZ1">
        <v>2011</v>
      </c>
      <c r="GA1">
        <v>2012</v>
      </c>
      <c r="GB1">
        <v>2012</v>
      </c>
      <c r="GC1">
        <v>2012</v>
      </c>
      <c r="GD1">
        <v>2012</v>
      </c>
      <c r="GE1">
        <v>2012</v>
      </c>
      <c r="GF1">
        <v>2012</v>
      </c>
      <c r="GG1">
        <v>2012</v>
      </c>
      <c r="GH1">
        <v>2012</v>
      </c>
      <c r="GI1">
        <v>2012</v>
      </c>
      <c r="GJ1">
        <v>2012</v>
      </c>
      <c r="GK1">
        <v>2012</v>
      </c>
      <c r="GL1">
        <v>2012</v>
      </c>
      <c r="GM1">
        <v>2013</v>
      </c>
      <c r="GN1">
        <v>2013</v>
      </c>
      <c r="GO1">
        <v>2013</v>
      </c>
      <c r="GP1">
        <v>2013</v>
      </c>
      <c r="GQ1">
        <v>2013</v>
      </c>
      <c r="GR1">
        <v>2013</v>
      </c>
      <c r="GS1">
        <v>2013</v>
      </c>
      <c r="GT1">
        <v>2013</v>
      </c>
      <c r="GU1">
        <v>2013</v>
      </c>
      <c r="GV1">
        <v>2013</v>
      </c>
      <c r="GW1">
        <v>2013</v>
      </c>
      <c r="GX1">
        <v>2013</v>
      </c>
      <c r="GY1">
        <v>2014</v>
      </c>
      <c r="GZ1">
        <v>2014</v>
      </c>
      <c r="HA1">
        <v>2014</v>
      </c>
      <c r="HB1">
        <v>2014</v>
      </c>
      <c r="HC1">
        <v>2014</v>
      </c>
      <c r="HD1">
        <v>2014</v>
      </c>
      <c r="HE1">
        <v>2014</v>
      </c>
      <c r="HF1">
        <v>2014</v>
      </c>
      <c r="HG1">
        <v>2014</v>
      </c>
      <c r="HH1">
        <v>2014</v>
      </c>
      <c r="HI1">
        <v>2014</v>
      </c>
      <c r="HJ1">
        <v>2014</v>
      </c>
      <c r="HK1">
        <v>2015</v>
      </c>
      <c r="HL1">
        <v>2015</v>
      </c>
      <c r="HM1">
        <v>2015</v>
      </c>
      <c r="HN1">
        <v>2015</v>
      </c>
      <c r="HO1">
        <v>2015</v>
      </c>
      <c r="HP1">
        <v>2015</v>
      </c>
      <c r="HQ1">
        <v>2015</v>
      </c>
      <c r="HR1">
        <v>2015</v>
      </c>
      <c r="HS1">
        <v>2015</v>
      </c>
      <c r="HT1">
        <v>2015</v>
      </c>
      <c r="HU1">
        <v>2015</v>
      </c>
      <c r="HV1">
        <v>2015</v>
      </c>
      <c r="HW1">
        <v>2016</v>
      </c>
      <c r="HX1">
        <v>2016</v>
      </c>
      <c r="HY1">
        <v>2016</v>
      </c>
      <c r="HZ1">
        <v>2016</v>
      </c>
      <c r="IA1">
        <v>2016</v>
      </c>
      <c r="IB1">
        <v>2016</v>
      </c>
      <c r="IC1">
        <v>2016</v>
      </c>
      <c r="ID1">
        <v>2016</v>
      </c>
      <c r="IE1">
        <v>2016</v>
      </c>
      <c r="IF1">
        <v>2016</v>
      </c>
      <c r="IG1">
        <v>2016</v>
      </c>
      <c r="IH1">
        <v>2016</v>
      </c>
      <c r="II1">
        <v>2017</v>
      </c>
      <c r="IJ1">
        <v>2017</v>
      </c>
      <c r="IK1">
        <v>2017</v>
      </c>
      <c r="IL1">
        <v>2017</v>
      </c>
      <c r="IM1">
        <v>2017</v>
      </c>
      <c r="IN1">
        <v>2017</v>
      </c>
      <c r="IO1">
        <v>2017</v>
      </c>
      <c r="IP1">
        <v>2017</v>
      </c>
      <c r="IQ1">
        <v>2017</v>
      </c>
      <c r="IR1">
        <v>2017</v>
      </c>
      <c r="IS1">
        <v>2017</v>
      </c>
      <c r="IT1">
        <v>2017</v>
      </c>
      <c r="IU1">
        <v>2018</v>
      </c>
      <c r="IV1">
        <v>2018</v>
      </c>
      <c r="IW1">
        <v>2018</v>
      </c>
      <c r="IX1">
        <v>2018</v>
      </c>
      <c r="IY1">
        <v>2018</v>
      </c>
      <c r="IZ1">
        <v>2018</v>
      </c>
      <c r="JA1">
        <v>2018</v>
      </c>
      <c r="JB1">
        <v>2018</v>
      </c>
      <c r="JC1">
        <v>2018</v>
      </c>
      <c r="JD1">
        <v>2018</v>
      </c>
      <c r="JE1">
        <v>2018</v>
      </c>
      <c r="JF1">
        <v>2018</v>
      </c>
      <c r="JG1">
        <v>2019</v>
      </c>
      <c r="JH1">
        <v>2019</v>
      </c>
      <c r="JI1">
        <v>2019</v>
      </c>
      <c r="JJ1">
        <v>2019</v>
      </c>
      <c r="JK1">
        <v>2019</v>
      </c>
      <c r="JL1">
        <v>2019</v>
      </c>
      <c r="JM1">
        <v>2019</v>
      </c>
      <c r="JN1">
        <v>2019</v>
      </c>
      <c r="JO1">
        <v>2019</v>
      </c>
      <c r="JP1">
        <v>2019</v>
      </c>
      <c r="JQ1">
        <v>2019</v>
      </c>
      <c r="JR1">
        <v>2019</v>
      </c>
      <c r="JS1">
        <v>2020</v>
      </c>
      <c r="JT1">
        <v>2020</v>
      </c>
      <c r="JU1">
        <v>2020</v>
      </c>
      <c r="JV1">
        <v>2020</v>
      </c>
      <c r="JW1">
        <v>2020</v>
      </c>
      <c r="JX1">
        <v>2020</v>
      </c>
      <c r="JY1">
        <v>2020</v>
      </c>
      <c r="JZ1">
        <v>2020</v>
      </c>
      <c r="KA1">
        <v>2020</v>
      </c>
      <c r="KB1">
        <v>2020</v>
      </c>
      <c r="KC1">
        <v>2020</v>
      </c>
      <c r="KD1">
        <v>2020</v>
      </c>
      <c r="KE1">
        <v>2021</v>
      </c>
      <c r="KF1">
        <v>2021</v>
      </c>
      <c r="KG1">
        <v>2021</v>
      </c>
      <c r="KH1">
        <v>2021</v>
      </c>
      <c r="KI1">
        <v>2021</v>
      </c>
      <c r="KJ1">
        <v>2021</v>
      </c>
      <c r="KK1">
        <v>2021</v>
      </c>
      <c r="KL1">
        <v>2021</v>
      </c>
      <c r="KM1">
        <v>2021</v>
      </c>
      <c r="KN1">
        <v>2021</v>
      </c>
      <c r="KO1">
        <v>2021</v>
      </c>
      <c r="KP1">
        <v>2021</v>
      </c>
    </row>
    <row r="2" spans="1:302">
      <c r="A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>
        <v>12</v>
      </c>
      <c r="AA2">
        <v>1</v>
      </c>
      <c r="AB2">
        <v>2</v>
      </c>
      <c r="AC2">
        <v>3</v>
      </c>
      <c r="AD2">
        <v>4</v>
      </c>
      <c r="AE2">
        <v>5</v>
      </c>
      <c r="AF2">
        <v>6</v>
      </c>
      <c r="AG2">
        <v>7</v>
      </c>
      <c r="AH2">
        <v>8</v>
      </c>
      <c r="AI2">
        <v>9</v>
      </c>
      <c r="AJ2">
        <v>10</v>
      </c>
      <c r="AK2">
        <v>11</v>
      </c>
      <c r="AL2">
        <v>12</v>
      </c>
      <c r="AM2">
        <v>1</v>
      </c>
      <c r="AN2">
        <v>2</v>
      </c>
      <c r="AO2">
        <v>3</v>
      </c>
      <c r="AP2">
        <v>4</v>
      </c>
      <c r="AQ2">
        <v>5</v>
      </c>
      <c r="AR2">
        <v>6</v>
      </c>
      <c r="AS2">
        <v>7</v>
      </c>
      <c r="AT2">
        <v>8</v>
      </c>
      <c r="AU2">
        <v>9</v>
      </c>
      <c r="AV2">
        <v>10</v>
      </c>
      <c r="AW2">
        <v>11</v>
      </c>
      <c r="AX2">
        <v>12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  <c r="BF2">
        <v>8</v>
      </c>
      <c r="BG2">
        <v>9</v>
      </c>
      <c r="BH2">
        <v>10</v>
      </c>
      <c r="BI2">
        <v>11</v>
      </c>
      <c r="BJ2">
        <v>12</v>
      </c>
      <c r="BK2">
        <v>1</v>
      </c>
      <c r="BL2">
        <v>2</v>
      </c>
      <c r="BM2">
        <v>3</v>
      </c>
      <c r="BN2">
        <v>4</v>
      </c>
      <c r="BO2">
        <v>5</v>
      </c>
      <c r="BP2">
        <v>6</v>
      </c>
      <c r="BQ2">
        <v>7</v>
      </c>
      <c r="BR2">
        <v>8</v>
      </c>
      <c r="BS2">
        <v>9</v>
      </c>
      <c r="BT2">
        <v>10</v>
      </c>
      <c r="BU2">
        <v>11</v>
      </c>
      <c r="BV2">
        <v>12</v>
      </c>
      <c r="BW2">
        <v>1</v>
      </c>
      <c r="BX2">
        <v>2</v>
      </c>
      <c r="BY2">
        <v>3</v>
      </c>
      <c r="BZ2">
        <v>4</v>
      </c>
      <c r="CA2">
        <v>5</v>
      </c>
      <c r="CB2">
        <v>6</v>
      </c>
      <c r="CC2">
        <v>7</v>
      </c>
      <c r="CD2">
        <v>8</v>
      </c>
      <c r="CE2">
        <v>9</v>
      </c>
      <c r="CF2">
        <v>10</v>
      </c>
      <c r="CG2">
        <v>11</v>
      </c>
      <c r="CH2">
        <v>12</v>
      </c>
      <c r="CI2">
        <v>1</v>
      </c>
      <c r="CJ2">
        <v>2</v>
      </c>
      <c r="CK2">
        <v>3</v>
      </c>
      <c r="CL2">
        <v>4</v>
      </c>
      <c r="CM2">
        <v>5</v>
      </c>
      <c r="CN2">
        <v>6</v>
      </c>
      <c r="CO2">
        <v>7</v>
      </c>
      <c r="CP2">
        <v>8</v>
      </c>
      <c r="CQ2">
        <v>9</v>
      </c>
      <c r="CR2">
        <v>10</v>
      </c>
      <c r="CS2">
        <v>11</v>
      </c>
      <c r="CT2">
        <v>12</v>
      </c>
      <c r="CU2">
        <v>1</v>
      </c>
      <c r="CV2">
        <v>2</v>
      </c>
      <c r="CW2">
        <v>3</v>
      </c>
      <c r="CX2">
        <v>4</v>
      </c>
      <c r="CY2">
        <v>5</v>
      </c>
      <c r="CZ2">
        <v>6</v>
      </c>
      <c r="DA2">
        <v>7</v>
      </c>
      <c r="DB2">
        <v>8</v>
      </c>
      <c r="DC2">
        <v>9</v>
      </c>
      <c r="DD2">
        <v>10</v>
      </c>
      <c r="DE2">
        <v>11</v>
      </c>
      <c r="DF2">
        <v>12</v>
      </c>
      <c r="DG2">
        <v>1</v>
      </c>
      <c r="DH2">
        <v>2</v>
      </c>
      <c r="DI2">
        <v>3</v>
      </c>
      <c r="DJ2">
        <v>4</v>
      </c>
      <c r="DK2">
        <v>5</v>
      </c>
      <c r="DL2">
        <v>6</v>
      </c>
      <c r="DM2">
        <v>7</v>
      </c>
      <c r="DN2">
        <v>8</v>
      </c>
      <c r="DO2">
        <v>9</v>
      </c>
      <c r="DP2">
        <v>10</v>
      </c>
      <c r="DQ2">
        <v>11</v>
      </c>
      <c r="DR2">
        <v>12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10</v>
      </c>
      <c r="EC2">
        <v>11</v>
      </c>
      <c r="ED2">
        <v>12</v>
      </c>
      <c r="EE2">
        <v>1</v>
      </c>
      <c r="EF2">
        <v>2</v>
      </c>
      <c r="EG2">
        <v>3</v>
      </c>
      <c r="EH2">
        <v>4</v>
      </c>
      <c r="EI2">
        <v>5</v>
      </c>
      <c r="EJ2">
        <v>6</v>
      </c>
      <c r="EK2">
        <v>7</v>
      </c>
      <c r="EL2">
        <v>8</v>
      </c>
      <c r="EM2">
        <v>9</v>
      </c>
      <c r="EN2">
        <v>10</v>
      </c>
      <c r="EO2">
        <v>11</v>
      </c>
      <c r="EP2">
        <v>12</v>
      </c>
      <c r="EQ2">
        <v>1</v>
      </c>
      <c r="ER2">
        <v>2</v>
      </c>
      <c r="ES2">
        <v>3</v>
      </c>
      <c r="ET2">
        <v>4</v>
      </c>
      <c r="EU2">
        <v>5</v>
      </c>
      <c r="EV2">
        <v>6</v>
      </c>
      <c r="EW2">
        <v>7</v>
      </c>
      <c r="EX2">
        <v>8</v>
      </c>
      <c r="EY2">
        <v>9</v>
      </c>
      <c r="EZ2">
        <v>10</v>
      </c>
      <c r="FA2">
        <v>11</v>
      </c>
      <c r="FB2">
        <v>12</v>
      </c>
      <c r="FC2">
        <v>1</v>
      </c>
      <c r="FD2">
        <v>2</v>
      </c>
      <c r="FE2">
        <v>3</v>
      </c>
      <c r="FF2">
        <v>4</v>
      </c>
      <c r="FG2">
        <v>5</v>
      </c>
      <c r="FH2">
        <v>6</v>
      </c>
      <c r="FI2">
        <v>7</v>
      </c>
      <c r="FJ2">
        <v>8</v>
      </c>
      <c r="FK2">
        <v>9</v>
      </c>
      <c r="FL2">
        <v>10</v>
      </c>
      <c r="FM2">
        <v>11</v>
      </c>
      <c r="FN2">
        <v>12</v>
      </c>
      <c r="FO2">
        <v>1</v>
      </c>
      <c r="FP2">
        <v>2</v>
      </c>
      <c r="FQ2">
        <v>3</v>
      </c>
      <c r="FR2">
        <v>4</v>
      </c>
      <c r="FS2">
        <v>5</v>
      </c>
      <c r="FT2">
        <v>6</v>
      </c>
      <c r="FU2">
        <v>7</v>
      </c>
      <c r="FV2">
        <v>8</v>
      </c>
      <c r="FW2">
        <v>9</v>
      </c>
      <c r="FX2">
        <v>10</v>
      </c>
      <c r="FY2">
        <v>11</v>
      </c>
      <c r="FZ2">
        <v>12</v>
      </c>
      <c r="GA2">
        <v>1</v>
      </c>
      <c r="GB2">
        <v>2</v>
      </c>
      <c r="GC2">
        <v>3</v>
      </c>
      <c r="GD2">
        <v>4</v>
      </c>
      <c r="GE2">
        <v>5</v>
      </c>
      <c r="GF2">
        <v>6</v>
      </c>
      <c r="GG2">
        <v>7</v>
      </c>
      <c r="GH2">
        <v>8</v>
      </c>
      <c r="GI2">
        <v>9</v>
      </c>
      <c r="GJ2">
        <v>10</v>
      </c>
      <c r="GK2">
        <v>11</v>
      </c>
      <c r="GL2">
        <v>12</v>
      </c>
      <c r="GM2">
        <v>1</v>
      </c>
      <c r="GN2">
        <v>2</v>
      </c>
      <c r="GO2">
        <v>3</v>
      </c>
      <c r="GP2">
        <v>4</v>
      </c>
      <c r="GQ2">
        <v>5</v>
      </c>
      <c r="GR2">
        <v>6</v>
      </c>
      <c r="GS2">
        <v>7</v>
      </c>
      <c r="GT2">
        <v>8</v>
      </c>
      <c r="GU2">
        <v>9</v>
      </c>
      <c r="GV2">
        <v>10</v>
      </c>
      <c r="GW2">
        <v>11</v>
      </c>
      <c r="GX2">
        <v>12</v>
      </c>
      <c r="GY2">
        <v>1</v>
      </c>
      <c r="GZ2">
        <v>2</v>
      </c>
      <c r="HA2">
        <v>3</v>
      </c>
      <c r="HB2">
        <v>4</v>
      </c>
      <c r="HC2">
        <v>5</v>
      </c>
      <c r="HD2">
        <v>6</v>
      </c>
      <c r="HE2">
        <v>7</v>
      </c>
      <c r="HF2">
        <v>8</v>
      </c>
      <c r="HG2">
        <v>9</v>
      </c>
      <c r="HH2">
        <v>10</v>
      </c>
      <c r="HI2">
        <v>11</v>
      </c>
      <c r="HJ2">
        <v>12</v>
      </c>
      <c r="HK2">
        <v>1</v>
      </c>
      <c r="HL2">
        <v>2</v>
      </c>
      <c r="HM2">
        <v>3</v>
      </c>
      <c r="HN2">
        <v>4</v>
      </c>
      <c r="HO2">
        <v>5</v>
      </c>
      <c r="HP2">
        <v>6</v>
      </c>
      <c r="HQ2">
        <v>7</v>
      </c>
      <c r="HR2">
        <v>8</v>
      </c>
      <c r="HS2">
        <v>9</v>
      </c>
      <c r="HT2">
        <v>10</v>
      </c>
      <c r="HU2">
        <v>11</v>
      </c>
      <c r="HV2">
        <v>12</v>
      </c>
      <c r="HW2">
        <v>1</v>
      </c>
      <c r="HX2">
        <v>2</v>
      </c>
      <c r="HY2">
        <v>3</v>
      </c>
      <c r="HZ2">
        <v>4</v>
      </c>
      <c r="IA2">
        <v>5</v>
      </c>
      <c r="IB2">
        <v>6</v>
      </c>
      <c r="IC2">
        <v>7</v>
      </c>
      <c r="ID2">
        <v>8</v>
      </c>
      <c r="IE2">
        <v>9</v>
      </c>
      <c r="IF2">
        <v>10</v>
      </c>
      <c r="IG2">
        <v>11</v>
      </c>
      <c r="IH2">
        <v>12</v>
      </c>
      <c r="II2">
        <v>1</v>
      </c>
      <c r="IJ2">
        <v>2</v>
      </c>
      <c r="IK2">
        <v>3</v>
      </c>
      <c r="IL2">
        <v>4</v>
      </c>
      <c r="IM2">
        <v>5</v>
      </c>
      <c r="IN2">
        <v>6</v>
      </c>
      <c r="IO2">
        <v>7</v>
      </c>
      <c r="IP2">
        <v>8</v>
      </c>
      <c r="IQ2">
        <v>9</v>
      </c>
      <c r="IR2">
        <v>10</v>
      </c>
      <c r="IS2">
        <v>11</v>
      </c>
      <c r="IT2">
        <v>12</v>
      </c>
      <c r="IU2">
        <v>1</v>
      </c>
      <c r="IV2">
        <v>2</v>
      </c>
      <c r="IW2">
        <v>3</v>
      </c>
      <c r="IX2">
        <v>4</v>
      </c>
      <c r="IY2">
        <v>5</v>
      </c>
      <c r="IZ2">
        <v>6</v>
      </c>
      <c r="JA2">
        <v>7</v>
      </c>
      <c r="JB2">
        <v>8</v>
      </c>
      <c r="JC2">
        <v>9</v>
      </c>
      <c r="JD2">
        <v>10</v>
      </c>
      <c r="JE2">
        <v>11</v>
      </c>
      <c r="JF2">
        <v>12</v>
      </c>
      <c r="JG2">
        <v>1</v>
      </c>
      <c r="JH2">
        <v>2</v>
      </c>
      <c r="JI2">
        <v>3</v>
      </c>
      <c r="JJ2">
        <v>4</v>
      </c>
      <c r="JK2">
        <v>5</v>
      </c>
      <c r="JL2">
        <v>6</v>
      </c>
      <c r="JM2">
        <v>7</v>
      </c>
      <c r="JN2">
        <v>8</v>
      </c>
      <c r="JO2">
        <v>9</v>
      </c>
      <c r="JP2">
        <v>10</v>
      </c>
      <c r="JQ2">
        <v>11</v>
      </c>
      <c r="JR2">
        <v>12</v>
      </c>
      <c r="JS2">
        <v>1</v>
      </c>
      <c r="JT2">
        <v>2</v>
      </c>
      <c r="JU2">
        <v>3</v>
      </c>
      <c r="JV2">
        <v>4</v>
      </c>
      <c r="JW2">
        <v>5</v>
      </c>
      <c r="JX2">
        <v>6</v>
      </c>
      <c r="JY2">
        <v>7</v>
      </c>
      <c r="JZ2">
        <v>8</v>
      </c>
      <c r="KA2">
        <v>9</v>
      </c>
      <c r="KB2">
        <v>10</v>
      </c>
      <c r="KC2">
        <v>11</v>
      </c>
      <c r="KD2">
        <v>12</v>
      </c>
      <c r="KE2">
        <v>1</v>
      </c>
      <c r="KF2">
        <v>2</v>
      </c>
      <c r="KG2">
        <v>3</v>
      </c>
      <c r="KH2">
        <v>4</v>
      </c>
      <c r="KI2">
        <v>5</v>
      </c>
      <c r="KJ2">
        <v>6</v>
      </c>
      <c r="KK2">
        <v>7</v>
      </c>
      <c r="KL2">
        <v>8</v>
      </c>
      <c r="KM2">
        <v>9</v>
      </c>
      <c r="KN2">
        <v>10</v>
      </c>
      <c r="KO2">
        <v>11</v>
      </c>
      <c r="KP2">
        <v>12</v>
      </c>
    </row>
    <row r="4" spans="1:302">
      <c r="A4" s="1" t="s">
        <v>18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</row>
    <row r="5" spans="1:302">
      <c r="B5" s="14" t="s">
        <v>19</v>
      </c>
      <c r="C5" s="5">
        <v>2222</v>
      </c>
      <c r="D5" s="5">
        <v>1919</v>
      </c>
      <c r="E5" s="5">
        <v>1966</v>
      </c>
      <c r="F5" s="5">
        <v>2095</v>
      </c>
      <c r="G5" s="5">
        <v>2189</v>
      </c>
      <c r="H5" s="5">
        <v>2132</v>
      </c>
      <c r="I5" s="5">
        <v>2256</v>
      </c>
      <c r="J5" s="5">
        <v>2221</v>
      </c>
      <c r="K5" s="5">
        <v>2126</v>
      </c>
      <c r="L5" s="5">
        <v>2300</v>
      </c>
      <c r="M5" s="5">
        <v>1934</v>
      </c>
      <c r="N5" s="5">
        <v>2024</v>
      </c>
      <c r="O5" s="5">
        <v>2157</v>
      </c>
      <c r="P5" s="5">
        <v>1977</v>
      </c>
      <c r="Q5" s="5">
        <v>2081</v>
      </c>
      <c r="R5" s="5">
        <v>2090</v>
      </c>
      <c r="S5" s="5">
        <v>2123</v>
      </c>
      <c r="T5" s="5">
        <v>2248</v>
      </c>
      <c r="U5" s="5">
        <v>2213</v>
      </c>
      <c r="V5" s="5">
        <v>2228</v>
      </c>
      <c r="W5" s="5">
        <v>2197</v>
      </c>
      <c r="X5" s="5">
        <v>2236</v>
      </c>
      <c r="Y5" s="5">
        <v>2003</v>
      </c>
      <c r="Z5" s="5">
        <v>2100</v>
      </c>
      <c r="AA5" s="5">
        <v>2170</v>
      </c>
      <c r="AB5" s="5">
        <v>1998</v>
      </c>
      <c r="AC5" s="5">
        <v>2231</v>
      </c>
      <c r="AD5" s="5">
        <v>2155</v>
      </c>
      <c r="AE5" s="5">
        <v>2151</v>
      </c>
      <c r="AF5" s="5">
        <v>2321</v>
      </c>
      <c r="AG5" s="5">
        <v>2256</v>
      </c>
      <c r="AH5" s="5">
        <v>2307</v>
      </c>
      <c r="AI5" s="5">
        <v>2275</v>
      </c>
      <c r="AJ5" s="5">
        <v>2265</v>
      </c>
      <c r="AK5" s="5">
        <v>2144</v>
      </c>
      <c r="AL5" s="5">
        <v>2113</v>
      </c>
      <c r="AM5" s="5">
        <v>2178</v>
      </c>
      <c r="AN5" s="5">
        <v>2175</v>
      </c>
      <c r="AO5" s="5">
        <v>2300</v>
      </c>
      <c r="AP5" s="5">
        <v>2027</v>
      </c>
      <c r="AQ5" s="5">
        <v>2303</v>
      </c>
      <c r="AR5" s="5">
        <v>2369</v>
      </c>
      <c r="AS5" s="5">
        <v>2202</v>
      </c>
      <c r="AT5" s="5">
        <v>2437</v>
      </c>
      <c r="AU5" s="5">
        <v>2275</v>
      </c>
      <c r="AV5" s="5">
        <v>2345</v>
      </c>
      <c r="AW5" s="5">
        <v>2169</v>
      </c>
      <c r="AX5" s="5">
        <v>1997</v>
      </c>
      <c r="AY5" s="5">
        <v>2205</v>
      </c>
      <c r="AZ5" s="5">
        <v>1881</v>
      </c>
      <c r="BA5" s="5">
        <v>2096</v>
      </c>
      <c r="BB5" s="5">
        <v>1939</v>
      </c>
      <c r="BC5" s="5">
        <v>2294</v>
      </c>
      <c r="BD5" s="5">
        <v>2269</v>
      </c>
      <c r="BE5" s="5">
        <v>2177</v>
      </c>
      <c r="BF5" s="5">
        <v>2425</v>
      </c>
      <c r="BG5" s="5">
        <v>2121</v>
      </c>
      <c r="BH5" s="5">
        <v>2389</v>
      </c>
      <c r="BI5" s="5">
        <v>2201</v>
      </c>
      <c r="BJ5" s="5">
        <v>2110</v>
      </c>
      <c r="BK5" s="5">
        <v>2331</v>
      </c>
      <c r="BL5" s="5">
        <v>1987</v>
      </c>
      <c r="BM5" s="5">
        <v>2059</v>
      </c>
      <c r="BN5" s="5">
        <v>2195</v>
      </c>
      <c r="BO5" s="5">
        <v>2336</v>
      </c>
      <c r="BP5" s="5">
        <v>2302</v>
      </c>
      <c r="BQ5" s="5">
        <v>2427</v>
      </c>
      <c r="BR5" s="5">
        <v>2469</v>
      </c>
      <c r="BS5" s="5">
        <v>2201</v>
      </c>
      <c r="BT5" s="5">
        <v>2512</v>
      </c>
      <c r="BU5" s="5">
        <v>2164</v>
      </c>
      <c r="BV5" s="5">
        <v>2107</v>
      </c>
      <c r="BW5" s="5">
        <v>2291</v>
      </c>
      <c r="BX5" s="5">
        <v>1942</v>
      </c>
      <c r="BY5" s="5">
        <v>2048</v>
      </c>
      <c r="BZ5" s="5">
        <v>2151</v>
      </c>
      <c r="CA5" s="5">
        <v>2360</v>
      </c>
      <c r="CB5" s="5">
        <v>2391</v>
      </c>
      <c r="CC5" s="5">
        <v>2439</v>
      </c>
      <c r="CD5" s="5">
        <v>2328</v>
      </c>
      <c r="CE5" s="5">
        <v>2314</v>
      </c>
      <c r="CF5" s="5">
        <v>2212</v>
      </c>
      <c r="CG5" s="5">
        <v>1783</v>
      </c>
      <c r="CH5" s="5">
        <v>1978</v>
      </c>
      <c r="CI5" s="5">
        <v>1926</v>
      </c>
      <c r="CJ5" s="5">
        <v>1804</v>
      </c>
      <c r="CK5" s="5">
        <v>2108</v>
      </c>
      <c r="CL5" s="5">
        <v>1956</v>
      </c>
      <c r="CM5" s="5">
        <v>2070</v>
      </c>
      <c r="CN5" s="5">
        <v>2227</v>
      </c>
      <c r="CO5" s="5">
        <v>2104</v>
      </c>
      <c r="CP5" s="5">
        <v>2151</v>
      </c>
      <c r="CQ5" s="5">
        <v>2105</v>
      </c>
      <c r="CR5" s="5">
        <v>2114</v>
      </c>
      <c r="CS5" s="5">
        <v>1941</v>
      </c>
      <c r="CT5" s="5">
        <v>2042</v>
      </c>
      <c r="CU5" s="5">
        <v>1915.6</v>
      </c>
      <c r="CV5" s="5">
        <v>1767.4</v>
      </c>
      <c r="CW5" s="5">
        <v>2041.7</v>
      </c>
      <c r="CX5" s="5">
        <v>1887.8</v>
      </c>
      <c r="CY5" s="5">
        <v>2074</v>
      </c>
      <c r="CZ5" s="5">
        <v>2227</v>
      </c>
      <c r="DA5" s="5">
        <v>2082.8000000000002</v>
      </c>
      <c r="DB5" s="5">
        <v>2319</v>
      </c>
      <c r="DC5" s="5">
        <v>2158</v>
      </c>
      <c r="DD5" s="5">
        <v>2080.6999999999998</v>
      </c>
      <c r="DE5" s="5">
        <v>2071.3000000000002</v>
      </c>
      <c r="DF5" s="5">
        <v>2057.3000000000002</v>
      </c>
      <c r="DG5" s="5">
        <v>2051</v>
      </c>
      <c r="DH5" s="5">
        <v>1826.9</v>
      </c>
      <c r="DI5" s="5">
        <v>2203.6999999999998</v>
      </c>
      <c r="DJ5" s="5">
        <v>1969.2</v>
      </c>
      <c r="DK5" s="5">
        <v>2309</v>
      </c>
      <c r="DL5" s="5">
        <v>2446.1</v>
      </c>
      <c r="DM5" s="5">
        <v>2213.6</v>
      </c>
      <c r="DN5" s="5">
        <v>2450</v>
      </c>
      <c r="DO5" s="5">
        <v>2169.9</v>
      </c>
      <c r="DP5" s="5">
        <v>2236.4</v>
      </c>
      <c r="DQ5" s="5">
        <v>2226.6</v>
      </c>
      <c r="DR5" s="5">
        <v>2049.6</v>
      </c>
      <c r="DS5" s="5">
        <v>2166</v>
      </c>
      <c r="DT5" s="5">
        <v>1952.5</v>
      </c>
      <c r="DU5" s="5">
        <v>2118.1999999999998</v>
      </c>
      <c r="DV5" s="5">
        <v>2015</v>
      </c>
      <c r="DW5" s="5">
        <v>2285.1</v>
      </c>
      <c r="DX5" s="5">
        <v>2348.5</v>
      </c>
      <c r="DY5" s="5">
        <v>2256.6999999999998</v>
      </c>
      <c r="DZ5" s="5">
        <v>2450.6</v>
      </c>
      <c r="EA5" s="5">
        <v>2094.6999999999998</v>
      </c>
      <c r="EB5" s="5">
        <v>2443</v>
      </c>
      <c r="EC5" s="5">
        <v>2228.8000000000002</v>
      </c>
      <c r="ED5" s="5">
        <v>2061.4</v>
      </c>
      <c r="EE5" s="5">
        <v>2232.6999999999998</v>
      </c>
      <c r="EF5" s="5">
        <v>2038.6</v>
      </c>
      <c r="EG5" s="5">
        <v>2100.5</v>
      </c>
      <c r="EH5" s="5">
        <v>2255.4</v>
      </c>
      <c r="EI5" s="5">
        <v>2380.1</v>
      </c>
      <c r="EJ5" s="5">
        <v>2263.4</v>
      </c>
      <c r="EK5" s="5">
        <v>2371.6</v>
      </c>
      <c r="EL5" s="5">
        <v>2266.8000000000002</v>
      </c>
      <c r="EM5" s="5">
        <v>2269.9</v>
      </c>
      <c r="EN5" s="5">
        <v>2340.9</v>
      </c>
      <c r="EO5" s="5">
        <v>1959.3</v>
      </c>
      <c r="EP5" s="5">
        <v>2082</v>
      </c>
      <c r="EQ5" s="5">
        <v>2117.9</v>
      </c>
      <c r="ER5" s="5">
        <v>1986</v>
      </c>
      <c r="ES5" s="5">
        <v>2144</v>
      </c>
      <c r="ET5" s="5">
        <v>2133.4</v>
      </c>
      <c r="EU5" s="5">
        <v>2179.4</v>
      </c>
      <c r="EV5" s="5">
        <v>2289</v>
      </c>
      <c r="EW5" s="5">
        <v>2271.1999999999998</v>
      </c>
      <c r="EX5" s="5">
        <v>2184.1999999999998</v>
      </c>
      <c r="EY5" s="5">
        <v>2234.1</v>
      </c>
      <c r="EZ5" s="5">
        <v>2275.6999999999998</v>
      </c>
      <c r="FA5" s="5">
        <v>2016.1</v>
      </c>
      <c r="FB5" s="5">
        <v>2134.4</v>
      </c>
      <c r="FC5" s="5">
        <v>2081.7999999999997</v>
      </c>
      <c r="FD5" s="5">
        <v>1955.1999999999998</v>
      </c>
      <c r="FE5" s="5">
        <v>2211.1999999999998</v>
      </c>
      <c r="FF5" s="5">
        <v>2139.1999999999998</v>
      </c>
      <c r="FG5" s="5">
        <v>2087.1999999999998</v>
      </c>
      <c r="FH5" s="5">
        <v>2320</v>
      </c>
      <c r="FI5" s="5">
        <v>2229.6</v>
      </c>
      <c r="FJ5" s="5">
        <v>2286.6</v>
      </c>
      <c r="FK5" s="5">
        <v>2252.1999999999998</v>
      </c>
      <c r="FL5" s="5">
        <v>2234.9</v>
      </c>
      <c r="FM5" s="5">
        <v>2235.5</v>
      </c>
      <c r="FN5" s="5">
        <v>2270.9</v>
      </c>
      <c r="FO5" s="5">
        <v>2122.9</v>
      </c>
      <c r="FP5" s="5">
        <v>2020.4</v>
      </c>
      <c r="FQ5" s="5">
        <v>2266.1999999999998</v>
      </c>
      <c r="FR5" s="5">
        <v>2052.5</v>
      </c>
      <c r="FS5" s="5">
        <v>2131.9</v>
      </c>
      <c r="FT5" s="5">
        <v>2375</v>
      </c>
      <c r="FU5" s="5">
        <v>2134.1</v>
      </c>
      <c r="FV5" s="5">
        <v>2386.9</v>
      </c>
      <c r="FW5" s="5">
        <v>2215.1999999999998</v>
      </c>
      <c r="FX5" s="5">
        <v>2215.1</v>
      </c>
      <c r="FY5" s="5">
        <v>2148.7999999999997</v>
      </c>
      <c r="FZ5" s="5">
        <v>2126.2999999999997</v>
      </c>
      <c r="GA5" s="5">
        <v>2113.1</v>
      </c>
      <c r="GB5" s="5">
        <v>2008.9</v>
      </c>
      <c r="GC5" s="5">
        <v>2159.5</v>
      </c>
      <c r="GD5" s="5">
        <v>1990.6</v>
      </c>
      <c r="GE5" s="5">
        <v>2231.9</v>
      </c>
      <c r="GF5" s="5">
        <v>2250.6999999999998</v>
      </c>
      <c r="GG5" s="5">
        <v>2201.4</v>
      </c>
      <c r="GH5" s="5">
        <v>2368.6</v>
      </c>
      <c r="GI5" s="5">
        <v>2015.5</v>
      </c>
      <c r="GJ5" s="5">
        <v>2344.8000000000002</v>
      </c>
      <c r="GK5" s="5">
        <v>2207.5</v>
      </c>
      <c r="GL5" s="5">
        <v>2020.1</v>
      </c>
      <c r="GM5" s="5">
        <v>2261.2999999999997</v>
      </c>
      <c r="GN5" s="5">
        <v>1873.4</v>
      </c>
      <c r="GO5" s="5">
        <v>2039.8</v>
      </c>
      <c r="GP5" s="5">
        <v>2128.6</v>
      </c>
      <c r="GQ5" s="5">
        <v>2227.6</v>
      </c>
      <c r="GR5" s="5">
        <v>2157</v>
      </c>
      <c r="GS5" s="5">
        <v>2294.1</v>
      </c>
      <c r="GT5" s="5">
        <v>2241.1999999999998</v>
      </c>
      <c r="GU5" s="5">
        <v>2073.7999999999997</v>
      </c>
      <c r="GV5" s="5">
        <v>2318.1999999999998</v>
      </c>
      <c r="GW5" s="5">
        <v>2057.6</v>
      </c>
      <c r="GX5" s="5">
        <v>2047.3</v>
      </c>
      <c r="GY5" s="5">
        <v>2140.9</v>
      </c>
      <c r="GZ5" s="5">
        <v>1788.4</v>
      </c>
      <c r="HA5" s="5">
        <v>1938.4</v>
      </c>
      <c r="HB5" s="5">
        <v>2043.1</v>
      </c>
      <c r="HC5" s="5">
        <v>2071.6999999999998</v>
      </c>
      <c r="HD5" s="5">
        <v>2069</v>
      </c>
      <c r="HE5" s="5">
        <v>2087.4</v>
      </c>
      <c r="HF5" s="5">
        <v>2023.5</v>
      </c>
      <c r="HG5" s="5">
        <v>2068.4</v>
      </c>
      <c r="HH5" s="5">
        <v>2171.1</v>
      </c>
      <c r="HI5" s="5">
        <v>1849.5</v>
      </c>
      <c r="HJ5" s="5">
        <v>2000.1999999999998</v>
      </c>
      <c r="HK5" s="5">
        <v>1963.5</v>
      </c>
      <c r="HL5" s="5">
        <v>1768.1</v>
      </c>
      <c r="HM5" s="5">
        <v>1933.3</v>
      </c>
      <c r="HN5" s="5">
        <v>1928.8</v>
      </c>
      <c r="HO5" s="5">
        <v>1925.5</v>
      </c>
      <c r="HP5" s="5">
        <v>2001.6</v>
      </c>
      <c r="HQ5" s="5">
        <v>2046.8</v>
      </c>
      <c r="HR5" s="5">
        <v>1934.9</v>
      </c>
      <c r="HS5" s="5">
        <v>2086.6</v>
      </c>
      <c r="HT5" s="5">
        <v>2126.3000000000002</v>
      </c>
      <c r="HU5" s="5">
        <v>1936.1</v>
      </c>
      <c r="HV5" s="5">
        <v>2046.3</v>
      </c>
      <c r="HW5" s="5">
        <v>1954.1999999999998</v>
      </c>
      <c r="HX5" s="5">
        <v>1886</v>
      </c>
      <c r="HY5" s="5">
        <v>2097.2999999999997</v>
      </c>
      <c r="HZ5" s="5">
        <v>1964</v>
      </c>
      <c r="IA5" s="5">
        <v>2030.1999999999998</v>
      </c>
      <c r="IB5" s="5">
        <v>2193</v>
      </c>
      <c r="IC5" s="5">
        <v>2024.1999999999998</v>
      </c>
      <c r="ID5" s="5">
        <v>2265.7999999999997</v>
      </c>
      <c r="IE5" s="5">
        <v>2181.5</v>
      </c>
      <c r="IF5" s="5">
        <v>2211.1999999999998</v>
      </c>
      <c r="IG5" s="5">
        <v>2240.1999999999998</v>
      </c>
      <c r="IH5" s="5">
        <v>2173.2999999999997</v>
      </c>
      <c r="II5" s="5">
        <v>2119.3000000000002</v>
      </c>
      <c r="IJ5" s="5">
        <v>1933.9</v>
      </c>
      <c r="IK5" s="5">
        <v>2249.6999999999998</v>
      </c>
      <c r="IL5" s="5">
        <v>1963.1</v>
      </c>
      <c r="IM5" s="5">
        <v>2163.4</v>
      </c>
      <c r="IN5" s="5">
        <v>2280.3000000000002</v>
      </c>
      <c r="IO5" s="5">
        <v>2107.9</v>
      </c>
      <c r="IP5" s="5">
        <v>2402.1</v>
      </c>
      <c r="IQ5" s="5">
        <v>2225.6</v>
      </c>
      <c r="IR5" s="5">
        <v>2303</v>
      </c>
      <c r="IS5" s="5">
        <v>2290.6</v>
      </c>
      <c r="IT5" s="5">
        <v>2148.4</v>
      </c>
      <c r="IU5" s="5">
        <v>2279</v>
      </c>
      <c r="IV5" s="5">
        <v>1983.9</v>
      </c>
      <c r="IW5" s="5">
        <v>2203.5</v>
      </c>
      <c r="IX5" s="5">
        <v>2117.6999999999998</v>
      </c>
      <c r="IY5" s="5">
        <v>2307</v>
      </c>
      <c r="IZ5" s="5">
        <v>2300.9</v>
      </c>
      <c r="JA5" s="5">
        <v>2231.6</v>
      </c>
      <c r="JB5" s="5">
        <v>2429.6</v>
      </c>
      <c r="JC5" s="5">
        <v>2157.5</v>
      </c>
      <c r="JD5" s="5">
        <v>2430.6</v>
      </c>
      <c r="JE5" s="5">
        <v>2315.1</v>
      </c>
      <c r="JF5" s="5">
        <v>2116</v>
      </c>
      <c r="JG5" s="5">
        <v>2309.6</v>
      </c>
      <c r="JH5" s="5">
        <v>1987.1</v>
      </c>
      <c r="JI5" s="5">
        <v>2117.1</v>
      </c>
      <c r="JJ5" s="5">
        <v>2261.6999999999998</v>
      </c>
      <c r="JK5" s="5">
        <v>2328</v>
      </c>
      <c r="JL5" s="5">
        <v>2227.1</v>
      </c>
      <c r="JM5" s="5">
        <v>2360.6999999999998</v>
      </c>
      <c r="JN5" s="5">
        <v>2373.4</v>
      </c>
      <c r="JO5" s="5">
        <v>2188.6</v>
      </c>
      <c r="JP5" s="5">
        <v>2439.3000000000002</v>
      </c>
      <c r="JQ5" s="5">
        <v>2296.9</v>
      </c>
      <c r="JR5" s="5">
        <v>2265.1</v>
      </c>
      <c r="JS5" s="5">
        <v>2388.4</v>
      </c>
      <c r="JT5" s="5">
        <v>2131.3000000000002</v>
      </c>
      <c r="JU5" s="5">
        <v>2411.1999999999998</v>
      </c>
      <c r="JV5" s="5">
        <v>1817.3</v>
      </c>
      <c r="JW5" s="5">
        <v>1865.6</v>
      </c>
      <c r="JX5" s="5">
        <v>2375.6999999999998</v>
      </c>
      <c r="JY5" s="5">
        <v>2423.1999999999998</v>
      </c>
      <c r="JZ5" s="5">
        <v>2335.6</v>
      </c>
      <c r="KA5" s="5">
        <v>2356.5</v>
      </c>
      <c r="KB5" s="5">
        <v>2474.1999999999998</v>
      </c>
      <c r="KC5" s="5">
        <v>2267.3000000000002</v>
      </c>
      <c r="KD5" s="5">
        <v>2327.4</v>
      </c>
      <c r="KE5" s="5">
        <v>2309.1</v>
      </c>
      <c r="KF5" s="5">
        <v>2105.5</v>
      </c>
      <c r="KG5" s="5">
        <v>2480.6</v>
      </c>
      <c r="KH5" s="5">
        <v>2346.3000000000002</v>
      </c>
      <c r="KI5" s="5">
        <v>2210.9</v>
      </c>
      <c r="KJ5" s="5">
        <v>2399.4</v>
      </c>
      <c r="KK5" s="5">
        <v>2318.8000000000002</v>
      </c>
      <c r="KL5" s="5">
        <v>2360</v>
      </c>
      <c r="KM5" s="5">
        <v>2299.1999999999998</v>
      </c>
    </row>
    <row r="6" spans="1:302">
      <c r="B6" s="14" t="s">
        <v>20</v>
      </c>
      <c r="C6" s="5">
        <v>1461</v>
      </c>
      <c r="D6" s="5">
        <v>1309</v>
      </c>
      <c r="E6" s="5">
        <v>1422</v>
      </c>
      <c r="F6" s="5">
        <v>1446</v>
      </c>
      <c r="G6" s="5">
        <v>1332</v>
      </c>
      <c r="H6" s="5">
        <v>1312</v>
      </c>
      <c r="I6" s="5">
        <v>1354</v>
      </c>
      <c r="J6" s="5">
        <v>1352</v>
      </c>
      <c r="K6" s="5">
        <v>1490</v>
      </c>
      <c r="L6" s="5">
        <v>1652</v>
      </c>
      <c r="M6" s="5">
        <v>1473</v>
      </c>
      <c r="N6" s="5">
        <v>1641</v>
      </c>
      <c r="O6" s="5">
        <v>1634</v>
      </c>
      <c r="P6" s="5">
        <v>1457</v>
      </c>
      <c r="Q6" s="5">
        <v>1596</v>
      </c>
      <c r="R6" s="5">
        <v>1566</v>
      </c>
      <c r="S6" s="5">
        <v>1419</v>
      </c>
      <c r="T6" s="5">
        <v>1444</v>
      </c>
      <c r="U6" s="5">
        <v>1529</v>
      </c>
      <c r="V6" s="5">
        <v>1505</v>
      </c>
      <c r="W6" s="5">
        <v>1591</v>
      </c>
      <c r="X6" s="5">
        <v>1757</v>
      </c>
      <c r="Y6" s="5">
        <v>1683</v>
      </c>
      <c r="Z6" s="5">
        <v>1799</v>
      </c>
      <c r="AA6" s="5">
        <v>1628</v>
      </c>
      <c r="AB6" s="5">
        <v>1501</v>
      </c>
      <c r="AC6" s="5">
        <v>1737</v>
      </c>
      <c r="AD6" s="5">
        <v>1629</v>
      </c>
      <c r="AE6" s="5">
        <v>1417</v>
      </c>
      <c r="AF6" s="5">
        <v>1584</v>
      </c>
      <c r="AG6" s="5">
        <v>1489</v>
      </c>
      <c r="AH6" s="5">
        <v>1565</v>
      </c>
      <c r="AI6" s="5">
        <v>1618</v>
      </c>
      <c r="AJ6" s="5">
        <v>1698</v>
      </c>
      <c r="AK6" s="5">
        <v>1707</v>
      </c>
      <c r="AL6" s="5">
        <v>1705</v>
      </c>
      <c r="AM6" s="5">
        <v>1572</v>
      </c>
      <c r="AN6" s="5">
        <v>1558</v>
      </c>
      <c r="AO6" s="5">
        <v>1704</v>
      </c>
      <c r="AP6" s="5">
        <v>1398</v>
      </c>
      <c r="AQ6" s="5">
        <v>1542</v>
      </c>
      <c r="AR6" s="5">
        <v>1538</v>
      </c>
      <c r="AS6" s="5">
        <v>1409</v>
      </c>
      <c r="AT6" s="5">
        <v>1643</v>
      </c>
      <c r="AU6" s="5">
        <v>1554</v>
      </c>
      <c r="AV6" s="5">
        <v>1717</v>
      </c>
      <c r="AW6" s="5">
        <v>1714</v>
      </c>
      <c r="AX6" s="5">
        <v>1579</v>
      </c>
      <c r="AY6" s="5">
        <v>1693</v>
      </c>
      <c r="AZ6" s="5">
        <v>1486</v>
      </c>
      <c r="BA6" s="5">
        <v>1626</v>
      </c>
      <c r="BB6" s="5">
        <v>1533</v>
      </c>
      <c r="BC6" s="5">
        <v>1555</v>
      </c>
      <c r="BD6" s="5">
        <v>1458</v>
      </c>
      <c r="BE6" s="5">
        <v>1435</v>
      </c>
      <c r="BF6" s="5">
        <v>1600</v>
      </c>
      <c r="BG6" s="5">
        <v>1513</v>
      </c>
      <c r="BH6" s="5">
        <v>1838</v>
      </c>
      <c r="BI6" s="5">
        <v>1733</v>
      </c>
      <c r="BJ6" s="5">
        <v>1668</v>
      </c>
      <c r="BK6" s="5">
        <v>1717</v>
      </c>
      <c r="BL6" s="5">
        <v>1482</v>
      </c>
      <c r="BM6" s="5">
        <v>1581</v>
      </c>
      <c r="BN6" s="5">
        <v>1672</v>
      </c>
      <c r="BO6" s="5">
        <v>1646</v>
      </c>
      <c r="BP6" s="5">
        <v>1479</v>
      </c>
      <c r="BQ6" s="5">
        <v>1557</v>
      </c>
      <c r="BR6" s="5">
        <v>1637</v>
      </c>
      <c r="BS6" s="5">
        <v>1638</v>
      </c>
      <c r="BT6" s="5">
        <v>1831</v>
      </c>
      <c r="BU6" s="5">
        <v>1709</v>
      </c>
      <c r="BV6" s="5">
        <v>1715</v>
      </c>
      <c r="BW6" s="5">
        <v>1752</v>
      </c>
      <c r="BX6" s="5">
        <v>1523</v>
      </c>
      <c r="BY6" s="5">
        <v>1623</v>
      </c>
      <c r="BZ6" s="5">
        <v>1659</v>
      </c>
      <c r="CA6" s="5">
        <v>1551</v>
      </c>
      <c r="CB6" s="5">
        <v>1531</v>
      </c>
      <c r="CC6" s="5">
        <v>1580</v>
      </c>
      <c r="CD6" s="5">
        <v>1559</v>
      </c>
      <c r="CE6" s="5">
        <v>1668</v>
      </c>
      <c r="CF6" s="5">
        <v>1912</v>
      </c>
      <c r="CG6" s="5">
        <v>1718</v>
      </c>
      <c r="CH6" s="5">
        <v>1869</v>
      </c>
      <c r="CI6" s="5">
        <v>1758</v>
      </c>
      <c r="CJ6" s="5">
        <v>1571</v>
      </c>
      <c r="CK6" s="5">
        <v>1801</v>
      </c>
      <c r="CL6" s="5">
        <v>1725</v>
      </c>
      <c r="CM6" s="5">
        <v>1500</v>
      </c>
      <c r="CN6" s="5">
        <v>1672</v>
      </c>
      <c r="CO6" s="5">
        <v>1576</v>
      </c>
      <c r="CP6" s="5">
        <v>1699</v>
      </c>
      <c r="CQ6" s="5">
        <v>1772</v>
      </c>
      <c r="CR6" s="5">
        <v>1779</v>
      </c>
      <c r="CS6" s="5">
        <v>1799</v>
      </c>
      <c r="CT6" s="5">
        <v>1857</v>
      </c>
      <c r="CU6" s="5">
        <v>1704.8</v>
      </c>
      <c r="CV6" s="5">
        <v>1629.2</v>
      </c>
      <c r="CW6" s="5">
        <v>1803.7</v>
      </c>
      <c r="CX6" s="5">
        <v>1703.4</v>
      </c>
      <c r="CY6" s="5">
        <v>1611.4</v>
      </c>
      <c r="CZ6" s="5">
        <v>1706.5</v>
      </c>
      <c r="DA6" s="5">
        <v>1505</v>
      </c>
      <c r="DB6" s="5">
        <v>1752.3</v>
      </c>
      <c r="DC6" s="5">
        <v>1743</v>
      </c>
      <c r="DD6" s="5">
        <v>1816.2</v>
      </c>
      <c r="DE6" s="5">
        <v>1843.2</v>
      </c>
      <c r="DF6" s="5">
        <v>1866.3</v>
      </c>
      <c r="DG6" s="5">
        <v>1820.5</v>
      </c>
      <c r="DH6" s="5">
        <v>1637</v>
      </c>
      <c r="DI6" s="5">
        <v>1877.5</v>
      </c>
      <c r="DJ6" s="5">
        <v>1618.3</v>
      </c>
      <c r="DK6" s="5">
        <v>1726</v>
      </c>
      <c r="DL6" s="5">
        <v>1663.3</v>
      </c>
      <c r="DM6" s="5">
        <v>1552.6</v>
      </c>
      <c r="DN6" s="5">
        <v>1780.2</v>
      </c>
      <c r="DO6" s="5">
        <v>1753.7</v>
      </c>
      <c r="DP6" s="5">
        <v>1932</v>
      </c>
      <c r="DQ6" s="5">
        <v>1896.4</v>
      </c>
      <c r="DR6" s="5">
        <v>1796.4</v>
      </c>
      <c r="DS6" s="5">
        <v>1898.5</v>
      </c>
      <c r="DT6" s="5">
        <v>1636.3</v>
      </c>
      <c r="DU6" s="5">
        <v>1861</v>
      </c>
      <c r="DV6" s="5">
        <v>1711.5</v>
      </c>
      <c r="DW6" s="5">
        <v>1762.6</v>
      </c>
      <c r="DX6" s="5">
        <v>1654.1</v>
      </c>
      <c r="DY6" s="5">
        <v>1659.5</v>
      </c>
      <c r="DZ6" s="5">
        <v>1850</v>
      </c>
      <c r="EA6" s="5">
        <v>1746</v>
      </c>
      <c r="EB6" s="5">
        <v>2145.1</v>
      </c>
      <c r="EC6" s="5">
        <v>2045.2</v>
      </c>
      <c r="ED6" s="5">
        <v>1972.7</v>
      </c>
      <c r="EE6" s="5">
        <v>2159</v>
      </c>
      <c r="EF6" s="5">
        <v>1902.7</v>
      </c>
      <c r="EG6" s="5">
        <v>1962</v>
      </c>
      <c r="EH6" s="5">
        <v>2015.6</v>
      </c>
      <c r="EI6" s="5">
        <v>1815.5</v>
      </c>
      <c r="EJ6" s="5">
        <v>1761.8</v>
      </c>
      <c r="EK6" s="5">
        <v>1852.5</v>
      </c>
      <c r="EL6" s="5">
        <v>1803.9</v>
      </c>
      <c r="EM6" s="5">
        <v>1975.8</v>
      </c>
      <c r="EN6" s="5">
        <v>2159.9</v>
      </c>
      <c r="EO6" s="5">
        <v>1886.1</v>
      </c>
      <c r="EP6" s="5">
        <v>2052.1</v>
      </c>
      <c r="EQ6" s="5">
        <v>2027</v>
      </c>
      <c r="ER6" s="5">
        <v>1817.3</v>
      </c>
      <c r="ES6" s="5">
        <v>1969.6999999999998</v>
      </c>
      <c r="ET6" s="5">
        <v>1925</v>
      </c>
      <c r="EU6" s="5">
        <v>1716.8</v>
      </c>
      <c r="EV6" s="5">
        <v>1847.6999999999998</v>
      </c>
      <c r="EW6" s="5">
        <v>1828.5</v>
      </c>
      <c r="EX6" s="5">
        <v>1868.9</v>
      </c>
      <c r="EY6" s="5">
        <v>2002.1</v>
      </c>
      <c r="EZ6" s="5">
        <v>2089</v>
      </c>
      <c r="FA6" s="5">
        <v>1921.6999999999998</v>
      </c>
      <c r="FB6" s="5">
        <v>1985.3</v>
      </c>
      <c r="FC6" s="5">
        <v>1809.6999999999998</v>
      </c>
      <c r="FD6" s="5">
        <v>1757.5</v>
      </c>
      <c r="FE6" s="5">
        <v>2040.1</v>
      </c>
      <c r="FF6" s="5">
        <v>1849.1</v>
      </c>
      <c r="FG6" s="5">
        <v>1621.3</v>
      </c>
      <c r="FH6" s="5">
        <v>1831.6999999999998</v>
      </c>
      <c r="FI6" s="5">
        <v>1702.1999999999998</v>
      </c>
      <c r="FJ6" s="5">
        <v>1815.3</v>
      </c>
      <c r="FK6" s="5">
        <v>1883.5</v>
      </c>
      <c r="FL6" s="5">
        <v>2002.6999999999998</v>
      </c>
      <c r="FM6" s="5">
        <v>2068</v>
      </c>
      <c r="FN6" s="5">
        <v>2055.4</v>
      </c>
      <c r="FO6" s="5">
        <v>1896.1999999999998</v>
      </c>
      <c r="FP6" s="5">
        <v>1768.1</v>
      </c>
      <c r="FQ6" s="5">
        <v>2054.4</v>
      </c>
      <c r="FR6" s="5">
        <v>1790.6999999999998</v>
      </c>
      <c r="FS6" s="5">
        <v>1759.6999999999998</v>
      </c>
      <c r="FT6" s="5">
        <v>1820</v>
      </c>
      <c r="FU6" s="5">
        <v>1637.1</v>
      </c>
      <c r="FV6" s="5">
        <v>1892.1</v>
      </c>
      <c r="FW6" s="5">
        <v>1954.4</v>
      </c>
      <c r="FX6" s="5">
        <v>2033.1999999999998</v>
      </c>
      <c r="FY6" s="5">
        <v>2086.6999999999998</v>
      </c>
      <c r="FZ6" s="5">
        <v>2065.6</v>
      </c>
      <c r="GA6" s="5">
        <v>1987.3</v>
      </c>
      <c r="GB6" s="5">
        <v>1883</v>
      </c>
      <c r="GC6" s="5">
        <v>1987.7</v>
      </c>
      <c r="GD6" s="5">
        <v>1841.9</v>
      </c>
      <c r="GE6" s="5">
        <v>1926.8</v>
      </c>
      <c r="GF6" s="5">
        <v>1750.5</v>
      </c>
      <c r="GG6" s="5">
        <v>1721.9</v>
      </c>
      <c r="GH6" s="5">
        <v>1998.1</v>
      </c>
      <c r="GI6" s="5">
        <v>1911.2</v>
      </c>
      <c r="GJ6" s="5">
        <v>2210.6999999999998</v>
      </c>
      <c r="GK6" s="5">
        <v>2079.1999999999998</v>
      </c>
      <c r="GL6" s="5">
        <v>1954.1999999999998</v>
      </c>
      <c r="GM6" s="5">
        <v>2064.9</v>
      </c>
      <c r="GN6" s="5">
        <v>1778.4</v>
      </c>
      <c r="GO6" s="5">
        <v>1932</v>
      </c>
      <c r="GP6" s="5">
        <v>1940.8</v>
      </c>
      <c r="GQ6" s="5">
        <v>1898.9</v>
      </c>
      <c r="GR6" s="5">
        <v>1676.3</v>
      </c>
      <c r="GS6" s="5">
        <v>1840.3</v>
      </c>
      <c r="GT6" s="5">
        <v>1938.4</v>
      </c>
      <c r="GU6" s="5">
        <v>1842.9</v>
      </c>
      <c r="GV6" s="5">
        <v>2169</v>
      </c>
      <c r="GW6" s="5">
        <v>2039.9</v>
      </c>
      <c r="GX6" s="5">
        <v>2065.4</v>
      </c>
      <c r="GY6" s="5">
        <v>2085.6999999999998</v>
      </c>
      <c r="GZ6" s="5">
        <v>1844.1999999999998</v>
      </c>
      <c r="HA6" s="5">
        <v>1854.4</v>
      </c>
      <c r="HB6" s="5">
        <v>1911</v>
      </c>
      <c r="HC6" s="5">
        <v>1859.1</v>
      </c>
      <c r="HD6" s="5">
        <v>1734</v>
      </c>
      <c r="HE6" s="5">
        <v>1799.8</v>
      </c>
      <c r="HF6" s="5">
        <v>1752.1999999999998</v>
      </c>
      <c r="HG6" s="5">
        <v>1871.9</v>
      </c>
      <c r="HH6" s="5">
        <v>2126.4</v>
      </c>
      <c r="HI6" s="5">
        <v>1890.1999999999998</v>
      </c>
      <c r="HJ6" s="5">
        <v>2114.2999999999997</v>
      </c>
      <c r="HK6" s="5">
        <v>2104.5</v>
      </c>
      <c r="HL6" s="5">
        <v>1945.1999999999998</v>
      </c>
      <c r="HM6" s="5">
        <v>2111.8000000000002</v>
      </c>
      <c r="HN6" s="5">
        <v>2066.9</v>
      </c>
      <c r="HO6" s="5">
        <v>1861.9</v>
      </c>
      <c r="HP6" s="5">
        <v>1995.9</v>
      </c>
      <c r="HQ6" s="5">
        <v>1972.9</v>
      </c>
      <c r="HR6" s="5">
        <v>1949.1</v>
      </c>
      <c r="HS6" s="5">
        <v>2035.9</v>
      </c>
      <c r="HT6" s="5">
        <v>2169.1999999999998</v>
      </c>
      <c r="HU6" s="5">
        <v>2080.7999999999997</v>
      </c>
      <c r="HV6" s="5">
        <v>2207.1999999999998</v>
      </c>
      <c r="HW6" s="5">
        <v>2084.1999999999998</v>
      </c>
      <c r="HX6" s="5">
        <v>2000.9</v>
      </c>
      <c r="HY6" s="5">
        <v>2145.1999999999998</v>
      </c>
      <c r="HZ6" s="5">
        <v>2000.1999999999998</v>
      </c>
      <c r="IA6" s="5">
        <v>1949</v>
      </c>
      <c r="IB6" s="5">
        <v>2013.5</v>
      </c>
      <c r="IC6" s="5">
        <v>1824.5</v>
      </c>
      <c r="ID6" s="5">
        <v>2149.6</v>
      </c>
      <c r="IE6" s="5">
        <v>2126.2999999999997</v>
      </c>
      <c r="IF6" s="5">
        <v>2198.2999999999997</v>
      </c>
      <c r="IG6" s="5">
        <v>2240.2999999999997</v>
      </c>
      <c r="IH6" s="5">
        <v>2209.1</v>
      </c>
      <c r="II6" s="5">
        <v>2154.8000000000002</v>
      </c>
      <c r="IJ6" s="5">
        <v>1987.6</v>
      </c>
      <c r="IK6" s="5">
        <v>2267.6</v>
      </c>
      <c r="IL6" s="5">
        <v>1988.2</v>
      </c>
      <c r="IM6" s="5">
        <v>2095.9</v>
      </c>
      <c r="IN6" s="5">
        <v>2053.1999999999998</v>
      </c>
      <c r="IO6" s="5">
        <v>1864.9</v>
      </c>
      <c r="IP6" s="5">
        <v>2210.5</v>
      </c>
      <c r="IQ6" s="5">
        <v>2164.9</v>
      </c>
      <c r="IR6" s="5">
        <v>2316.5</v>
      </c>
      <c r="IS6" s="5">
        <v>2244.9</v>
      </c>
      <c r="IT6" s="5">
        <v>2235</v>
      </c>
      <c r="IU6" s="5">
        <v>2290.1</v>
      </c>
      <c r="IV6" s="5">
        <v>2058.1</v>
      </c>
      <c r="IW6" s="5">
        <v>2296.8000000000002</v>
      </c>
      <c r="IX6" s="5">
        <v>2141.9</v>
      </c>
      <c r="IY6" s="5">
        <v>2174.4</v>
      </c>
      <c r="IZ6" s="5">
        <v>2008.6</v>
      </c>
      <c r="JA6" s="5">
        <v>1985.5</v>
      </c>
      <c r="JB6" s="5">
        <v>2316.3000000000002</v>
      </c>
      <c r="JC6" s="5">
        <v>2012.9</v>
      </c>
      <c r="JD6" s="5">
        <v>2450.5</v>
      </c>
      <c r="JE6" s="5">
        <v>2348</v>
      </c>
      <c r="JF6" s="5">
        <v>2231.5</v>
      </c>
      <c r="JG6" s="5">
        <v>2373.6999999999998</v>
      </c>
      <c r="JH6" s="5">
        <v>2167.5</v>
      </c>
      <c r="JI6" s="5">
        <v>2297</v>
      </c>
      <c r="JJ6" s="5">
        <v>2268.6999999999998</v>
      </c>
      <c r="JK6" s="5">
        <v>2218.9</v>
      </c>
      <c r="JL6" s="5">
        <v>2127.8000000000002</v>
      </c>
      <c r="JM6" s="5">
        <v>2210.8000000000002</v>
      </c>
      <c r="JN6" s="5">
        <v>2257.9</v>
      </c>
      <c r="JO6" s="5">
        <v>2237.1</v>
      </c>
      <c r="JP6" s="5">
        <v>2606.4</v>
      </c>
      <c r="JQ6" s="5">
        <v>2428.6</v>
      </c>
      <c r="JR6" s="5">
        <v>2443.1</v>
      </c>
      <c r="JS6" s="5">
        <v>2553.3000000000002</v>
      </c>
      <c r="JT6" s="5">
        <v>2306.4</v>
      </c>
      <c r="JU6" s="5">
        <v>2566.5</v>
      </c>
      <c r="JV6" s="5">
        <v>2031.6</v>
      </c>
      <c r="JW6" s="5">
        <v>1880.9</v>
      </c>
      <c r="JX6" s="5">
        <v>2400.9</v>
      </c>
      <c r="JY6" s="5">
        <v>2371.4</v>
      </c>
      <c r="JZ6" s="5">
        <v>2341</v>
      </c>
      <c r="KA6" s="5">
        <v>2336</v>
      </c>
      <c r="KB6" s="5">
        <v>2598.6</v>
      </c>
      <c r="KC6" s="5">
        <v>2406.1999999999998</v>
      </c>
      <c r="KD6" s="5">
        <v>2510.4</v>
      </c>
      <c r="KE6" s="5">
        <v>2477.4</v>
      </c>
      <c r="KF6" s="5">
        <v>2265.3000000000002</v>
      </c>
      <c r="KG6" s="5">
        <v>2548.5</v>
      </c>
      <c r="KH6" s="5">
        <v>2343.6</v>
      </c>
      <c r="KI6" s="5">
        <v>2070</v>
      </c>
      <c r="KJ6" s="5">
        <v>2254.3000000000002</v>
      </c>
      <c r="KK6" s="5">
        <v>2049.6999999999998</v>
      </c>
      <c r="KL6" s="5">
        <v>2213.6</v>
      </c>
      <c r="KM6" s="5">
        <v>2265.8000000000002</v>
      </c>
    </row>
    <row r="7" spans="1:302">
      <c r="B7" s="14" t="s">
        <v>21</v>
      </c>
      <c r="C7" s="5">
        <v>2370.1529999999998</v>
      </c>
      <c r="D7" s="5">
        <v>2097.828</v>
      </c>
      <c r="E7" s="5">
        <v>2170.5540000000001</v>
      </c>
      <c r="F7" s="5">
        <v>2353.8989999999999</v>
      </c>
      <c r="G7" s="5">
        <v>2343.837</v>
      </c>
      <c r="H7" s="5">
        <v>2239.6889999999999</v>
      </c>
      <c r="I7" s="5">
        <v>2307.27</v>
      </c>
      <c r="J7" s="5">
        <v>2272.4380000000001</v>
      </c>
      <c r="K7" s="5">
        <v>2283.94</v>
      </c>
      <c r="L7" s="5">
        <v>2500.0239999999999</v>
      </c>
      <c r="M7" s="5">
        <v>2025.5</v>
      </c>
      <c r="N7" s="5">
        <v>2305.6089999999999</v>
      </c>
      <c r="O7" s="5">
        <v>2368.5410000000002</v>
      </c>
      <c r="P7" s="5">
        <v>2144.875</v>
      </c>
      <c r="Q7" s="5">
        <v>2332.5770000000002</v>
      </c>
      <c r="R7" s="5">
        <v>2383.1759999999999</v>
      </c>
      <c r="S7" s="5">
        <v>2259.623</v>
      </c>
      <c r="T7" s="5">
        <v>2347.3490000000002</v>
      </c>
      <c r="U7" s="5">
        <v>2354.0889999999999</v>
      </c>
      <c r="V7" s="5">
        <v>2265.69</v>
      </c>
      <c r="W7" s="5">
        <v>2322.0740000000001</v>
      </c>
      <c r="X7" s="5">
        <v>2496.9250000000002</v>
      </c>
      <c r="Y7" s="5">
        <v>2192.4459999999999</v>
      </c>
      <c r="Z7" s="5">
        <v>2395.3139999999999</v>
      </c>
      <c r="AA7" s="5">
        <v>2425.721</v>
      </c>
      <c r="AB7" s="5">
        <v>2263.7959999999998</v>
      </c>
      <c r="AC7" s="5">
        <v>2607.3609999999999</v>
      </c>
      <c r="AD7" s="5">
        <v>2528.1149999999998</v>
      </c>
      <c r="AE7" s="5">
        <v>2475.9749999999999</v>
      </c>
      <c r="AF7" s="5">
        <v>2587.6570000000002</v>
      </c>
      <c r="AG7" s="5">
        <v>2471.3649999999998</v>
      </c>
      <c r="AH7" s="5">
        <v>2516.3919999999998</v>
      </c>
      <c r="AI7" s="5">
        <v>2497.9479999999999</v>
      </c>
      <c r="AJ7" s="5">
        <v>2481.0030000000002</v>
      </c>
      <c r="AK7" s="5">
        <v>2420.0529999999999</v>
      </c>
      <c r="AL7" s="5">
        <v>2465.9940000000001</v>
      </c>
      <c r="AM7" s="5">
        <v>2427.5619999999999</v>
      </c>
      <c r="AN7" s="5">
        <v>2487.9319999999998</v>
      </c>
      <c r="AO7" s="5">
        <v>2687.8739999999998</v>
      </c>
      <c r="AP7" s="5">
        <v>2340.377</v>
      </c>
      <c r="AQ7" s="5">
        <v>2741.7469999999998</v>
      </c>
      <c r="AR7" s="5">
        <v>2672.18</v>
      </c>
      <c r="AS7" s="5">
        <v>2417.7460000000001</v>
      </c>
      <c r="AT7" s="5">
        <v>2754.393</v>
      </c>
      <c r="AU7" s="5">
        <v>2421.8159999999998</v>
      </c>
      <c r="AV7" s="5">
        <v>2632.529</v>
      </c>
      <c r="AW7" s="5">
        <v>2553.2930000000001</v>
      </c>
      <c r="AX7" s="5">
        <v>2357.723</v>
      </c>
      <c r="AY7" s="5">
        <v>2622.2060000000001</v>
      </c>
      <c r="AZ7" s="5">
        <v>2322.1660000000002</v>
      </c>
      <c r="BA7" s="5">
        <v>2588.6210000000001</v>
      </c>
      <c r="BB7" s="5">
        <v>2515.6619999999998</v>
      </c>
      <c r="BC7" s="5">
        <v>2835.6350000000002</v>
      </c>
      <c r="BD7" s="5">
        <v>2636.6280000000002</v>
      </c>
      <c r="BE7" s="5">
        <v>2592.8040000000001</v>
      </c>
      <c r="BF7" s="5">
        <v>2850.6640000000002</v>
      </c>
      <c r="BG7" s="5">
        <v>2438.7379999999998</v>
      </c>
      <c r="BH7" s="5">
        <v>2897.1709999999998</v>
      </c>
      <c r="BI7" s="5">
        <v>2500.7089999999998</v>
      </c>
      <c r="BJ7" s="5">
        <v>2464.8049999999998</v>
      </c>
      <c r="BK7" s="5">
        <v>2779.9119999999998</v>
      </c>
      <c r="BL7" s="5">
        <v>2453.5639999999999</v>
      </c>
      <c r="BM7" s="5">
        <v>2585.069</v>
      </c>
      <c r="BN7" s="5">
        <v>2751.797</v>
      </c>
      <c r="BO7" s="5">
        <v>2894.9090000000001</v>
      </c>
      <c r="BP7" s="5">
        <v>2587.0569999999998</v>
      </c>
      <c r="BQ7" s="5">
        <v>2826.4589999999998</v>
      </c>
      <c r="BR7" s="5">
        <v>2828.317</v>
      </c>
      <c r="BS7" s="5">
        <v>2596.424</v>
      </c>
      <c r="BT7" s="5">
        <v>2953.3449999999998</v>
      </c>
      <c r="BU7" s="5">
        <v>2455.518</v>
      </c>
      <c r="BV7" s="5">
        <v>2527.3510000000001</v>
      </c>
      <c r="BW7" s="5">
        <v>2774.5970000000002</v>
      </c>
      <c r="BX7" s="5">
        <v>2419.4760000000001</v>
      </c>
      <c r="BY7" s="5">
        <v>2592.3960000000002</v>
      </c>
      <c r="BZ7" s="5">
        <v>2733.6390000000001</v>
      </c>
      <c r="CA7" s="5">
        <v>2781.1790000000001</v>
      </c>
      <c r="CB7" s="5">
        <v>2759.835</v>
      </c>
      <c r="CC7" s="5">
        <v>2888.0770000000002</v>
      </c>
      <c r="CD7" s="5">
        <v>2742.3069999999998</v>
      </c>
      <c r="CE7" s="5">
        <v>2817.221</v>
      </c>
      <c r="CF7" s="5">
        <v>3052.7530000000002</v>
      </c>
      <c r="CG7" s="5">
        <v>2423.9380000000001</v>
      </c>
      <c r="CH7" s="5">
        <v>2763.578</v>
      </c>
      <c r="CI7" s="5">
        <v>2823.5990000000002</v>
      </c>
      <c r="CJ7" s="5">
        <v>2467.7510000000002</v>
      </c>
      <c r="CK7" s="5">
        <v>2903.1759999999999</v>
      </c>
      <c r="CL7" s="5">
        <v>2814.2429999999999</v>
      </c>
      <c r="CM7" s="5">
        <v>2771.4349999999999</v>
      </c>
      <c r="CN7" s="5">
        <v>2906.3620000000001</v>
      </c>
      <c r="CO7" s="5">
        <v>2875.84</v>
      </c>
      <c r="CP7" s="5">
        <v>2989.4580000000001</v>
      </c>
      <c r="CQ7" s="5">
        <v>2974.0770000000002</v>
      </c>
      <c r="CR7" s="5">
        <v>2903.614</v>
      </c>
      <c r="CS7" s="5">
        <v>2479.3220000000001</v>
      </c>
      <c r="CT7" s="5">
        <v>2836.9229999999998</v>
      </c>
      <c r="CU7" s="5">
        <v>2884.0929999999998</v>
      </c>
      <c r="CV7" s="5">
        <v>2667.9229999999998</v>
      </c>
      <c r="CW7" s="5">
        <v>3036.4409999999998</v>
      </c>
      <c r="CX7" s="5">
        <v>2855.3679999999999</v>
      </c>
      <c r="CY7" s="5">
        <v>3023.239</v>
      </c>
      <c r="CZ7" s="5">
        <v>3055.3530000000001</v>
      </c>
      <c r="DA7" s="5">
        <v>2814.3420000000001</v>
      </c>
      <c r="DB7" s="5">
        <v>3113.26</v>
      </c>
      <c r="DC7" s="5">
        <v>3011.1239999999998</v>
      </c>
      <c r="DD7" s="5">
        <v>3044.6550000000002</v>
      </c>
      <c r="DE7" s="5">
        <v>2942.2350000000001</v>
      </c>
      <c r="DF7" s="5">
        <v>2916.8009999999999</v>
      </c>
      <c r="DG7" s="5">
        <v>3001.5859999999998</v>
      </c>
      <c r="DH7" s="5">
        <v>2713.9140000000002</v>
      </c>
      <c r="DI7" s="5">
        <v>3098.498</v>
      </c>
      <c r="DJ7" s="5">
        <v>2774.3829999999998</v>
      </c>
      <c r="DK7" s="5">
        <v>3158.6489999999999</v>
      </c>
      <c r="DL7" s="5">
        <v>3046.8589999999999</v>
      </c>
      <c r="DM7" s="5">
        <v>2835.9690000000001</v>
      </c>
      <c r="DN7" s="5">
        <v>3133.89</v>
      </c>
      <c r="DO7" s="5">
        <v>2900.6390000000001</v>
      </c>
      <c r="DP7" s="5">
        <v>3185.1120000000001</v>
      </c>
      <c r="DQ7" s="5">
        <v>2912.2570000000001</v>
      </c>
      <c r="DR7" s="5">
        <v>2737.8150000000001</v>
      </c>
      <c r="DS7" s="5">
        <v>3029.7979999999998</v>
      </c>
      <c r="DT7" s="5">
        <v>2667.8739999999998</v>
      </c>
      <c r="DU7" s="5">
        <v>2927.7570000000001</v>
      </c>
      <c r="DV7" s="5">
        <v>2885.404</v>
      </c>
      <c r="DW7" s="5">
        <v>3171.7840000000001</v>
      </c>
      <c r="DX7" s="5">
        <v>3027.0129999999999</v>
      </c>
      <c r="DY7" s="5">
        <v>3055.049</v>
      </c>
      <c r="DZ7" s="5">
        <v>3181.2330000000002</v>
      </c>
      <c r="EA7" s="5">
        <v>2894.7130000000002</v>
      </c>
      <c r="EB7" s="5">
        <v>3383.806</v>
      </c>
      <c r="EC7" s="5">
        <v>3033.1970000000001</v>
      </c>
      <c r="ED7" s="5">
        <v>2901.4389999999999</v>
      </c>
      <c r="EE7" s="5">
        <v>3237.241</v>
      </c>
      <c r="EF7" s="5">
        <v>2926.5329999999999</v>
      </c>
      <c r="EG7" s="5">
        <v>2981.6089999999999</v>
      </c>
      <c r="EH7" s="5">
        <v>3196.558</v>
      </c>
      <c r="EI7" s="5">
        <v>3165.3679999999999</v>
      </c>
      <c r="EJ7" s="5">
        <v>3077.2730000000001</v>
      </c>
      <c r="EK7" s="5">
        <v>3226.6889999999999</v>
      </c>
      <c r="EL7" s="5">
        <v>3080.5140000000001</v>
      </c>
      <c r="EM7" s="5">
        <v>3149.6759999999999</v>
      </c>
      <c r="EN7" s="5">
        <v>3270.6190000000001</v>
      </c>
      <c r="EO7" s="5">
        <v>2662.6889999999999</v>
      </c>
      <c r="EP7" s="5">
        <v>2931.5410000000002</v>
      </c>
      <c r="EQ7" s="5">
        <v>2871.5839999999998</v>
      </c>
      <c r="ER7" s="5">
        <v>2704.3330000000001</v>
      </c>
      <c r="ES7" s="5">
        <v>2996.9749999999999</v>
      </c>
      <c r="ET7" s="5">
        <v>2997.7260000000001</v>
      </c>
      <c r="EU7" s="5">
        <v>2890.3939999999998</v>
      </c>
      <c r="EV7" s="5">
        <v>3050.62</v>
      </c>
      <c r="EW7" s="5">
        <v>3095.5160000000001</v>
      </c>
      <c r="EX7" s="5">
        <v>3012.076</v>
      </c>
      <c r="EY7" s="5">
        <v>3064.2649999999999</v>
      </c>
      <c r="EZ7" s="5">
        <v>3071.8780000000002</v>
      </c>
      <c r="FA7" s="5">
        <v>2788.752</v>
      </c>
      <c r="FB7" s="5">
        <v>2966.1550000000002</v>
      </c>
      <c r="FC7" s="5">
        <v>2831.174</v>
      </c>
      <c r="FD7" s="5">
        <v>2739.5279999999998</v>
      </c>
      <c r="FE7" s="5">
        <v>3162.01</v>
      </c>
      <c r="FF7" s="5">
        <v>3038.27</v>
      </c>
      <c r="FG7" s="5">
        <v>3020.01</v>
      </c>
      <c r="FH7" s="5">
        <v>3139.7159999999999</v>
      </c>
      <c r="FI7" s="5">
        <v>3057.7089999999998</v>
      </c>
      <c r="FJ7" s="5">
        <v>3200.0309999999999</v>
      </c>
      <c r="FK7" s="5">
        <v>3238.3150000000001</v>
      </c>
      <c r="FL7" s="5">
        <v>3183.68</v>
      </c>
      <c r="FM7" s="5">
        <v>3124.364</v>
      </c>
      <c r="FN7" s="5">
        <v>3174.9650000000001</v>
      </c>
      <c r="FO7" s="5">
        <v>3127.4870000000001</v>
      </c>
      <c r="FP7" s="5">
        <v>2852.3690000000001</v>
      </c>
      <c r="FQ7" s="5">
        <v>3310.3820000000001</v>
      </c>
      <c r="FR7" s="5">
        <v>2973.5210000000002</v>
      </c>
      <c r="FS7" s="5">
        <v>3251.114</v>
      </c>
      <c r="FT7" s="5">
        <v>3284.58</v>
      </c>
      <c r="FU7" s="5">
        <v>3030.8890000000001</v>
      </c>
      <c r="FV7" s="5">
        <v>3330.335</v>
      </c>
      <c r="FW7" s="5">
        <v>3180.41</v>
      </c>
      <c r="FX7" s="5">
        <v>3096.8380000000002</v>
      </c>
      <c r="FY7" s="5">
        <v>2907.0839999999998</v>
      </c>
      <c r="FZ7" s="5">
        <v>2857.473</v>
      </c>
      <c r="GA7" s="5">
        <v>3091.7950000000001</v>
      </c>
      <c r="GB7" s="5">
        <v>2953.645</v>
      </c>
      <c r="GC7" s="5">
        <v>3043.8209999999999</v>
      </c>
      <c r="GD7" s="5">
        <v>2993.7710000000002</v>
      </c>
      <c r="GE7" s="5">
        <v>3281.797</v>
      </c>
      <c r="GF7" s="5">
        <v>3105.2739999999999</v>
      </c>
      <c r="GG7" s="5">
        <v>3126.99</v>
      </c>
      <c r="GH7" s="5">
        <v>3317.5169999999998</v>
      </c>
      <c r="GI7" s="5">
        <v>2927.0790000000002</v>
      </c>
      <c r="GJ7" s="5">
        <v>3335.511</v>
      </c>
      <c r="GK7" s="5">
        <v>3008.471</v>
      </c>
      <c r="GL7" s="5">
        <v>2853.6840000000002</v>
      </c>
      <c r="GM7" s="5">
        <v>3267.076</v>
      </c>
      <c r="GN7" s="5">
        <v>2877.6469999999999</v>
      </c>
      <c r="GO7" s="5">
        <v>2999.23</v>
      </c>
      <c r="GP7" s="5">
        <v>3194.0680000000002</v>
      </c>
      <c r="GQ7" s="5">
        <v>3270.06</v>
      </c>
      <c r="GR7" s="5">
        <v>3002.002</v>
      </c>
      <c r="GS7" s="5">
        <v>3278.8510000000001</v>
      </c>
      <c r="GT7" s="5">
        <v>3296.1950000000002</v>
      </c>
      <c r="GU7" s="5">
        <v>3108.049</v>
      </c>
      <c r="GV7" s="5">
        <v>3475.2649999999999</v>
      </c>
      <c r="GW7" s="5">
        <v>2968.25</v>
      </c>
      <c r="GX7" s="5">
        <v>3093.348</v>
      </c>
      <c r="GY7" s="5">
        <v>3185.0520000000001</v>
      </c>
      <c r="GZ7" s="5">
        <v>3015.0039999999999</v>
      </c>
      <c r="HA7" s="5">
        <v>3098.5770000000002</v>
      </c>
      <c r="HB7" s="5">
        <v>3210.8629999999998</v>
      </c>
      <c r="HC7" s="5">
        <v>3201.1619999999998</v>
      </c>
      <c r="HD7" s="5">
        <v>3205.596</v>
      </c>
      <c r="HE7" s="5">
        <v>3331.1320000000001</v>
      </c>
      <c r="HF7" s="5">
        <v>3197.5529999999999</v>
      </c>
      <c r="HG7" s="5">
        <v>3306.5770000000002</v>
      </c>
      <c r="HH7" s="5">
        <v>3525.248</v>
      </c>
      <c r="HI7" s="5">
        <v>2939.9450000000002</v>
      </c>
      <c r="HJ7" s="5">
        <v>3348.4830000000002</v>
      </c>
      <c r="HK7" s="5">
        <v>3328.0549999999998</v>
      </c>
      <c r="HL7" s="5">
        <v>3000.7890000000002</v>
      </c>
      <c r="HM7" s="5">
        <v>3389.0189999999998</v>
      </c>
      <c r="HN7" s="5">
        <v>3346.3159999999998</v>
      </c>
      <c r="HO7" s="5">
        <v>3246.5279999999998</v>
      </c>
      <c r="HP7" s="5">
        <v>3428.3980000000001</v>
      </c>
      <c r="HQ7" s="5">
        <v>3468.6640000000002</v>
      </c>
      <c r="HR7" s="5">
        <v>3417.47</v>
      </c>
      <c r="HS7" s="5">
        <v>3486.279</v>
      </c>
      <c r="HT7" s="5">
        <v>3466.8290000000002</v>
      </c>
      <c r="HU7" s="5">
        <v>3135.442</v>
      </c>
      <c r="HV7" s="5">
        <v>3334.4870000000001</v>
      </c>
      <c r="HW7" s="5">
        <v>3256.7809999999999</v>
      </c>
      <c r="HX7" s="5">
        <v>3256.6579999999999</v>
      </c>
      <c r="HY7" s="5">
        <v>3525.8969999999999</v>
      </c>
      <c r="HZ7" s="5">
        <v>3302.0830000000001</v>
      </c>
      <c r="IA7" s="5">
        <v>3466.3560000000002</v>
      </c>
      <c r="IB7" s="5">
        <v>3484.7570000000001</v>
      </c>
      <c r="IC7" s="5">
        <v>3246.1550000000002</v>
      </c>
      <c r="ID7" s="5">
        <v>3637.299</v>
      </c>
      <c r="IE7" s="5">
        <v>3454.7640000000001</v>
      </c>
      <c r="IF7" s="5">
        <v>3417.12</v>
      </c>
      <c r="IG7" s="5">
        <v>3336.8989999999999</v>
      </c>
      <c r="IH7" s="5">
        <v>3311.4630000000002</v>
      </c>
      <c r="II7" s="5">
        <v>3496.9169999999999</v>
      </c>
      <c r="IJ7" s="5">
        <v>3153.806</v>
      </c>
      <c r="IK7" s="5">
        <v>3582.194</v>
      </c>
      <c r="IL7" s="5">
        <v>3216.2759999999998</v>
      </c>
      <c r="IM7" s="5">
        <v>3647.9059999999999</v>
      </c>
      <c r="IN7" s="5">
        <v>3542.511</v>
      </c>
      <c r="IO7" s="5">
        <v>3357.625</v>
      </c>
      <c r="IP7" s="5">
        <v>3763.6</v>
      </c>
      <c r="IQ7" s="5">
        <v>3429.922</v>
      </c>
      <c r="IR7" s="5">
        <v>3709.5430000000001</v>
      </c>
      <c r="IS7" s="5">
        <v>3437.3119999999999</v>
      </c>
      <c r="IT7" s="5">
        <v>3324.7820000000002</v>
      </c>
      <c r="IU7" s="5">
        <v>3638.9749999999999</v>
      </c>
      <c r="IV7" s="5">
        <v>3256.6790000000001</v>
      </c>
      <c r="IW7" s="5">
        <v>3489.681</v>
      </c>
      <c r="IX7" s="5">
        <v>3456.3409999999999</v>
      </c>
      <c r="IY7" s="5">
        <v>3737.9850000000001</v>
      </c>
      <c r="IZ7" s="5">
        <v>3492.8310000000001</v>
      </c>
      <c r="JA7" s="5">
        <v>3629.5010000000002</v>
      </c>
      <c r="JB7" s="5">
        <v>3892.337</v>
      </c>
      <c r="JC7" s="5">
        <v>3417.9259999999999</v>
      </c>
      <c r="JD7" s="5">
        <v>3909.0160000000001</v>
      </c>
      <c r="JE7" s="5">
        <v>3450.7249999999999</v>
      </c>
      <c r="JF7" s="5">
        <v>3228.7379999999998</v>
      </c>
      <c r="JG7" s="5">
        <v>3711.2570000000001</v>
      </c>
      <c r="JH7" s="5">
        <v>3263.076</v>
      </c>
      <c r="JI7" s="5">
        <v>3409.82</v>
      </c>
      <c r="JJ7" s="5">
        <v>3590.0639999999999</v>
      </c>
      <c r="JK7" s="5">
        <v>3827.924</v>
      </c>
      <c r="JL7" s="5">
        <v>3526.5929999999998</v>
      </c>
      <c r="JM7" s="5">
        <v>3875.3180000000002</v>
      </c>
      <c r="JN7" s="5">
        <v>3845.8780000000002</v>
      </c>
      <c r="JO7" s="5">
        <v>3680.5309999999999</v>
      </c>
      <c r="JP7" s="5">
        <v>4100.1459999999997</v>
      </c>
      <c r="JQ7" s="5">
        <v>3427.1260000000002</v>
      </c>
      <c r="JR7" s="5">
        <v>3647.3470000000002</v>
      </c>
      <c r="JS7" s="5">
        <v>3957.058</v>
      </c>
      <c r="JT7" s="5">
        <v>3418.4639999999999</v>
      </c>
      <c r="JU7" s="5">
        <v>3862.1489999999999</v>
      </c>
      <c r="JV7" s="5">
        <v>3600.2629999999999</v>
      </c>
      <c r="JW7" s="5">
        <v>3560.07</v>
      </c>
      <c r="JX7" s="5">
        <v>3779.998</v>
      </c>
      <c r="JY7" s="5">
        <v>3745.819</v>
      </c>
      <c r="JZ7" s="5">
        <v>3733.88</v>
      </c>
      <c r="KA7" s="5">
        <v>3878.4169999999999</v>
      </c>
      <c r="KB7" s="5">
        <v>3848.8710000000001</v>
      </c>
      <c r="KC7" s="5">
        <v>3478.1129999999998</v>
      </c>
      <c r="KD7" s="5">
        <v>3720.2159999999999</v>
      </c>
      <c r="KE7" s="5">
        <v>3613.0129999999999</v>
      </c>
      <c r="KF7" s="5">
        <v>3271.6729999999998</v>
      </c>
      <c r="KG7" s="5">
        <v>4008.779</v>
      </c>
      <c r="KH7" s="5">
        <v>3696.3760000000002</v>
      </c>
      <c r="KI7" s="5">
        <v>3611.5030000000002</v>
      </c>
      <c r="KJ7" s="5">
        <v>3923.558</v>
      </c>
      <c r="KK7" s="5">
        <v>3750.2649999999999</v>
      </c>
      <c r="KL7" s="5">
        <v>3901.9789999999998</v>
      </c>
      <c r="KM7" s="5">
        <v>3927.1170000000002</v>
      </c>
    </row>
    <row r="8" spans="1:302">
      <c r="B8" s="14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DE8" s="5"/>
      <c r="DF8" s="5"/>
      <c r="DG8" s="5"/>
      <c r="DQ8" s="5"/>
      <c r="DS8" s="5"/>
    </row>
    <row r="9" spans="1:302">
      <c r="A9" s="1" t="s">
        <v>22</v>
      </c>
      <c r="B9" s="14"/>
      <c r="DF9" s="5"/>
      <c r="DG9" s="5"/>
      <c r="DQ9" s="5"/>
      <c r="DS9" s="5"/>
    </row>
    <row r="10" spans="1:302">
      <c r="B10" s="14" t="s">
        <v>23</v>
      </c>
      <c r="C10">
        <v>692</v>
      </c>
      <c r="D10">
        <v>694</v>
      </c>
      <c r="E10">
        <v>694</v>
      </c>
      <c r="F10">
        <v>691</v>
      </c>
      <c r="G10">
        <v>694</v>
      </c>
      <c r="H10">
        <v>703</v>
      </c>
      <c r="I10">
        <v>715</v>
      </c>
      <c r="J10">
        <v>721</v>
      </c>
      <c r="K10">
        <v>723</v>
      </c>
      <c r="L10">
        <v>721</v>
      </c>
      <c r="M10">
        <v>707</v>
      </c>
      <c r="N10">
        <v>711</v>
      </c>
      <c r="O10">
        <v>716</v>
      </c>
      <c r="P10">
        <v>726</v>
      </c>
      <c r="Q10">
        <v>725</v>
      </c>
      <c r="R10">
        <v>720</v>
      </c>
      <c r="S10">
        <v>724</v>
      </c>
      <c r="T10">
        <v>730</v>
      </c>
      <c r="U10">
        <v>735</v>
      </c>
      <c r="V10">
        <v>739</v>
      </c>
      <c r="W10">
        <v>741</v>
      </c>
      <c r="X10">
        <v>739</v>
      </c>
      <c r="Y10">
        <v>729</v>
      </c>
      <c r="Z10">
        <v>732</v>
      </c>
      <c r="AA10">
        <v>739</v>
      </c>
      <c r="AB10">
        <v>741</v>
      </c>
      <c r="AC10">
        <v>738</v>
      </c>
      <c r="AD10">
        <v>732</v>
      </c>
      <c r="AE10">
        <v>724</v>
      </c>
      <c r="AF10">
        <v>730</v>
      </c>
      <c r="AG10">
        <v>737</v>
      </c>
      <c r="AH10">
        <v>739</v>
      </c>
      <c r="AI10">
        <v>741</v>
      </c>
      <c r="AJ10">
        <v>739</v>
      </c>
      <c r="AK10">
        <v>736</v>
      </c>
      <c r="AL10">
        <v>742</v>
      </c>
      <c r="AM10">
        <v>748</v>
      </c>
      <c r="AN10">
        <v>747</v>
      </c>
      <c r="AO10">
        <v>741</v>
      </c>
      <c r="AP10">
        <v>734</v>
      </c>
      <c r="AQ10">
        <v>730</v>
      </c>
      <c r="AR10">
        <v>737</v>
      </c>
      <c r="AS10">
        <v>749</v>
      </c>
      <c r="AT10">
        <v>754</v>
      </c>
      <c r="AU10">
        <v>756</v>
      </c>
      <c r="AV10">
        <v>753</v>
      </c>
      <c r="AW10">
        <v>747</v>
      </c>
      <c r="AX10">
        <v>741</v>
      </c>
      <c r="AY10">
        <v>741</v>
      </c>
      <c r="AZ10">
        <v>735</v>
      </c>
      <c r="BA10">
        <v>724</v>
      </c>
      <c r="BB10">
        <v>720</v>
      </c>
      <c r="BC10">
        <v>722</v>
      </c>
      <c r="BD10">
        <v>732</v>
      </c>
      <c r="BE10">
        <v>745</v>
      </c>
      <c r="BF10">
        <v>754</v>
      </c>
      <c r="BG10">
        <v>762</v>
      </c>
      <c r="BH10">
        <v>762</v>
      </c>
      <c r="BI10">
        <v>765</v>
      </c>
      <c r="BJ10">
        <v>766</v>
      </c>
      <c r="BK10">
        <v>769</v>
      </c>
      <c r="BL10">
        <v>767</v>
      </c>
      <c r="BM10">
        <v>759</v>
      </c>
      <c r="BN10">
        <v>750</v>
      </c>
      <c r="BO10">
        <v>749</v>
      </c>
      <c r="BP10">
        <v>758</v>
      </c>
      <c r="BQ10">
        <v>768</v>
      </c>
      <c r="BR10">
        <v>775</v>
      </c>
      <c r="BS10">
        <v>775</v>
      </c>
      <c r="BT10">
        <v>776</v>
      </c>
      <c r="BU10">
        <v>763</v>
      </c>
      <c r="BV10">
        <v>768</v>
      </c>
      <c r="BW10">
        <v>769</v>
      </c>
      <c r="BX10">
        <v>764</v>
      </c>
      <c r="BY10">
        <v>745</v>
      </c>
      <c r="BZ10">
        <v>731</v>
      </c>
      <c r="CA10">
        <v>733</v>
      </c>
      <c r="CB10">
        <v>741</v>
      </c>
      <c r="CC10" s="5">
        <v>748</v>
      </c>
      <c r="CD10" s="5">
        <v>748</v>
      </c>
      <c r="CE10" s="5">
        <v>746</v>
      </c>
      <c r="CF10" s="5">
        <v>742</v>
      </c>
      <c r="CG10" s="5">
        <v>739</v>
      </c>
      <c r="CH10" s="5">
        <v>747</v>
      </c>
      <c r="CI10" s="5">
        <v>753</v>
      </c>
      <c r="CJ10" s="5">
        <v>750</v>
      </c>
      <c r="CK10" s="5">
        <v>741</v>
      </c>
      <c r="CL10" s="5">
        <v>731</v>
      </c>
      <c r="CM10" s="5">
        <v>736</v>
      </c>
      <c r="CN10" s="5">
        <v>750</v>
      </c>
      <c r="CO10" s="5">
        <v>761</v>
      </c>
      <c r="CP10" s="5">
        <v>769</v>
      </c>
      <c r="CQ10" s="5">
        <v>776</v>
      </c>
      <c r="CR10" s="5">
        <v>777</v>
      </c>
      <c r="CS10" s="5">
        <v>771</v>
      </c>
      <c r="CT10" s="5">
        <v>766</v>
      </c>
      <c r="CU10" s="5">
        <v>765</v>
      </c>
      <c r="CV10" s="5">
        <v>761</v>
      </c>
      <c r="CW10" s="5">
        <v>756</v>
      </c>
      <c r="CX10" s="5">
        <v>743</v>
      </c>
      <c r="CY10" s="5">
        <v>748</v>
      </c>
      <c r="CZ10" s="5">
        <v>764</v>
      </c>
      <c r="DA10" s="5">
        <v>772</v>
      </c>
      <c r="DB10" s="5">
        <v>781</v>
      </c>
      <c r="DC10" s="5">
        <v>784</v>
      </c>
      <c r="DD10" s="5">
        <v>784</v>
      </c>
      <c r="DE10" s="5">
        <v>783</v>
      </c>
      <c r="DF10" s="5">
        <v>778</v>
      </c>
      <c r="DG10" s="5">
        <v>782</v>
      </c>
      <c r="DH10" s="5">
        <v>784</v>
      </c>
      <c r="DI10" s="5">
        <v>777</v>
      </c>
      <c r="DJ10" s="5">
        <v>759</v>
      </c>
      <c r="DK10" s="5">
        <v>764</v>
      </c>
      <c r="DL10" s="5">
        <v>778</v>
      </c>
      <c r="DM10" s="5">
        <v>785</v>
      </c>
      <c r="DN10" s="5">
        <v>786</v>
      </c>
      <c r="DO10" s="5">
        <v>789</v>
      </c>
      <c r="DP10" s="5">
        <v>788</v>
      </c>
      <c r="DQ10" s="5">
        <v>789</v>
      </c>
      <c r="DR10" s="5">
        <v>790</v>
      </c>
      <c r="DS10" s="5">
        <v>779</v>
      </c>
      <c r="DT10" s="5">
        <v>767</v>
      </c>
      <c r="DU10" s="5">
        <v>763</v>
      </c>
      <c r="DV10" s="5">
        <v>750</v>
      </c>
      <c r="DW10" s="5">
        <v>753</v>
      </c>
      <c r="DX10" s="5">
        <v>767</v>
      </c>
      <c r="DY10" s="5">
        <v>782</v>
      </c>
      <c r="DZ10" s="5">
        <v>787</v>
      </c>
      <c r="EA10" s="5">
        <v>791</v>
      </c>
      <c r="EB10" s="5">
        <v>793</v>
      </c>
      <c r="EC10" s="5">
        <v>793</v>
      </c>
      <c r="ED10" s="5">
        <v>784</v>
      </c>
      <c r="EE10" s="5">
        <v>775</v>
      </c>
      <c r="EF10" s="5">
        <v>776</v>
      </c>
      <c r="EG10" s="5">
        <v>775</v>
      </c>
      <c r="EH10" s="5">
        <v>766</v>
      </c>
      <c r="EI10" s="5">
        <v>762</v>
      </c>
      <c r="EJ10" s="5">
        <v>770</v>
      </c>
      <c r="EK10" s="5">
        <v>779</v>
      </c>
      <c r="EL10" s="5">
        <v>784</v>
      </c>
      <c r="EM10" s="5">
        <v>790</v>
      </c>
      <c r="EN10" s="5">
        <v>789</v>
      </c>
      <c r="EO10" s="5">
        <v>784</v>
      </c>
      <c r="EP10" s="5">
        <v>785</v>
      </c>
      <c r="EQ10" s="5">
        <v>785</v>
      </c>
      <c r="ER10" s="5">
        <v>791</v>
      </c>
      <c r="ES10" s="5">
        <v>791</v>
      </c>
      <c r="ET10" s="5">
        <v>774</v>
      </c>
      <c r="EU10" s="5">
        <v>769</v>
      </c>
      <c r="EV10" s="5">
        <v>772</v>
      </c>
      <c r="EW10" s="5">
        <v>782</v>
      </c>
      <c r="EX10" s="5">
        <v>790</v>
      </c>
      <c r="EY10" s="5">
        <v>799</v>
      </c>
      <c r="EZ10" s="5">
        <v>794</v>
      </c>
      <c r="FA10" s="5">
        <v>780</v>
      </c>
      <c r="FB10" s="5">
        <v>780</v>
      </c>
      <c r="FC10" s="5">
        <v>775</v>
      </c>
      <c r="FD10" s="5">
        <v>773</v>
      </c>
      <c r="FE10" s="5">
        <v>764</v>
      </c>
      <c r="FF10" s="5">
        <v>756</v>
      </c>
      <c r="FG10" s="5">
        <v>754</v>
      </c>
      <c r="FH10" s="5">
        <v>765</v>
      </c>
      <c r="FI10" s="5">
        <v>773</v>
      </c>
      <c r="FJ10" s="5">
        <v>778</v>
      </c>
      <c r="FK10" s="5">
        <v>782</v>
      </c>
      <c r="FL10" s="5">
        <v>786</v>
      </c>
      <c r="FM10" s="5">
        <v>782</v>
      </c>
      <c r="FN10" s="5">
        <v>784</v>
      </c>
      <c r="FO10" s="5">
        <v>782</v>
      </c>
      <c r="FP10" s="5">
        <v>776</v>
      </c>
      <c r="FQ10" s="5">
        <v>771</v>
      </c>
      <c r="FR10" s="5">
        <v>759</v>
      </c>
      <c r="FS10" s="5">
        <v>761</v>
      </c>
      <c r="FT10" s="5">
        <v>770</v>
      </c>
      <c r="FU10" s="5">
        <v>776</v>
      </c>
      <c r="FV10" s="5">
        <v>775</v>
      </c>
      <c r="FW10" s="5">
        <v>775</v>
      </c>
      <c r="FX10" s="5">
        <v>780</v>
      </c>
      <c r="FY10" s="5">
        <v>776</v>
      </c>
      <c r="FZ10" s="5">
        <v>777</v>
      </c>
      <c r="GA10" s="5">
        <v>783</v>
      </c>
      <c r="GB10" s="5">
        <v>790</v>
      </c>
      <c r="GC10" s="5">
        <v>788</v>
      </c>
      <c r="GD10" s="5">
        <v>779</v>
      </c>
      <c r="GE10" s="5">
        <v>780</v>
      </c>
      <c r="GF10" s="5">
        <v>789</v>
      </c>
      <c r="GG10" s="5">
        <v>792</v>
      </c>
      <c r="GH10" s="5">
        <v>794</v>
      </c>
      <c r="GI10" s="5">
        <v>797</v>
      </c>
      <c r="GJ10" s="5">
        <v>798</v>
      </c>
      <c r="GK10" s="5">
        <v>797</v>
      </c>
      <c r="GL10" s="5">
        <v>799</v>
      </c>
      <c r="GM10" s="5">
        <v>802</v>
      </c>
      <c r="GN10" s="5">
        <v>799</v>
      </c>
      <c r="GO10" s="5">
        <v>792</v>
      </c>
      <c r="GP10" s="5">
        <v>783</v>
      </c>
      <c r="GQ10" s="5">
        <v>782</v>
      </c>
      <c r="GR10">
        <v>793</v>
      </c>
      <c r="GS10" s="5">
        <v>796</v>
      </c>
      <c r="GT10" s="5">
        <v>799</v>
      </c>
      <c r="GU10" s="5">
        <v>799</v>
      </c>
      <c r="GV10" s="5">
        <v>803</v>
      </c>
      <c r="GW10" s="5">
        <v>805</v>
      </c>
      <c r="GX10">
        <v>804</v>
      </c>
      <c r="GY10">
        <v>803</v>
      </c>
      <c r="GZ10" s="5">
        <v>801</v>
      </c>
      <c r="HA10" s="5">
        <v>795</v>
      </c>
      <c r="HB10">
        <v>791</v>
      </c>
      <c r="HC10" s="5">
        <v>790</v>
      </c>
      <c r="HD10">
        <v>798</v>
      </c>
      <c r="HE10">
        <v>806</v>
      </c>
      <c r="HF10" s="5">
        <v>813</v>
      </c>
      <c r="HG10" s="5">
        <v>822</v>
      </c>
      <c r="HH10" s="5">
        <v>827</v>
      </c>
      <c r="HI10" s="5">
        <v>828</v>
      </c>
      <c r="HJ10" s="5">
        <v>825</v>
      </c>
      <c r="HK10">
        <v>817</v>
      </c>
      <c r="HL10">
        <v>819</v>
      </c>
      <c r="HM10" s="5">
        <v>816</v>
      </c>
      <c r="HN10" s="5">
        <v>813</v>
      </c>
      <c r="HO10">
        <v>813</v>
      </c>
      <c r="HP10">
        <v>816</v>
      </c>
      <c r="HQ10">
        <v>825</v>
      </c>
      <c r="HR10" s="5">
        <v>837</v>
      </c>
      <c r="HS10" s="5">
        <v>848</v>
      </c>
      <c r="HT10" s="5">
        <v>851</v>
      </c>
      <c r="HU10" s="5">
        <v>848</v>
      </c>
      <c r="HV10">
        <v>839</v>
      </c>
      <c r="HW10">
        <v>833</v>
      </c>
      <c r="HX10" s="5">
        <v>828</v>
      </c>
      <c r="HY10" s="5">
        <v>832</v>
      </c>
      <c r="HZ10">
        <v>819</v>
      </c>
      <c r="IA10">
        <v>811</v>
      </c>
      <c r="IB10" s="5">
        <v>814</v>
      </c>
      <c r="IC10" s="5">
        <v>821</v>
      </c>
      <c r="ID10">
        <v>828</v>
      </c>
      <c r="IE10" s="5">
        <v>837</v>
      </c>
      <c r="IF10" s="5">
        <v>843</v>
      </c>
      <c r="IG10" s="5">
        <v>843</v>
      </c>
      <c r="IH10" s="5">
        <v>836</v>
      </c>
      <c r="II10" s="5">
        <v>827</v>
      </c>
      <c r="IJ10" s="5">
        <v>820</v>
      </c>
      <c r="IK10" s="5">
        <v>816</v>
      </c>
      <c r="IL10" s="5">
        <v>801</v>
      </c>
      <c r="IM10" s="5">
        <v>789</v>
      </c>
      <c r="IN10" s="5">
        <v>801</v>
      </c>
      <c r="IO10" s="5">
        <v>810</v>
      </c>
      <c r="IP10">
        <v>820</v>
      </c>
      <c r="IQ10">
        <v>829</v>
      </c>
      <c r="IR10" s="5">
        <v>826</v>
      </c>
      <c r="IS10">
        <v>833</v>
      </c>
      <c r="IT10">
        <v>837</v>
      </c>
      <c r="IU10" s="9">
        <v>830</v>
      </c>
      <c r="IV10" s="9">
        <v>825</v>
      </c>
      <c r="IW10" s="9">
        <v>819</v>
      </c>
      <c r="IX10" s="9">
        <v>806</v>
      </c>
      <c r="IY10" s="9">
        <v>797</v>
      </c>
      <c r="IZ10" s="9">
        <v>802</v>
      </c>
      <c r="JA10" s="9">
        <v>810</v>
      </c>
      <c r="JB10" s="9">
        <v>819</v>
      </c>
      <c r="JC10" s="9">
        <v>828</v>
      </c>
      <c r="JD10" s="9">
        <v>826</v>
      </c>
      <c r="JE10" s="9">
        <v>830</v>
      </c>
      <c r="JF10" s="9">
        <v>824</v>
      </c>
      <c r="JG10" s="9">
        <v>820</v>
      </c>
      <c r="JH10" s="9">
        <v>814</v>
      </c>
      <c r="JI10" s="9">
        <v>803</v>
      </c>
      <c r="JJ10" s="9">
        <v>803</v>
      </c>
      <c r="JK10" s="9">
        <v>795</v>
      </c>
      <c r="JL10" s="9">
        <v>796</v>
      </c>
      <c r="JM10" s="9">
        <v>806</v>
      </c>
      <c r="JN10" s="9">
        <v>814</v>
      </c>
      <c r="JO10" s="9">
        <v>822</v>
      </c>
      <c r="JP10" s="9">
        <v>823</v>
      </c>
      <c r="JQ10" s="9">
        <v>832</v>
      </c>
      <c r="JR10" s="9">
        <v>827</v>
      </c>
      <c r="JS10" s="9">
        <v>828</v>
      </c>
      <c r="JT10" s="9">
        <v>831</v>
      </c>
      <c r="JU10" s="9">
        <v>830</v>
      </c>
      <c r="JV10" s="9">
        <v>816</v>
      </c>
      <c r="JW10" s="9">
        <v>824</v>
      </c>
      <c r="JX10" s="9">
        <v>830</v>
      </c>
      <c r="JY10" s="9">
        <v>834</v>
      </c>
      <c r="JZ10" s="9">
        <v>837</v>
      </c>
      <c r="KA10" s="9">
        <v>842</v>
      </c>
      <c r="KB10" s="9">
        <v>844</v>
      </c>
      <c r="KC10" s="9">
        <v>842</v>
      </c>
      <c r="KD10" s="9">
        <v>840</v>
      </c>
      <c r="KE10" s="9">
        <v>846</v>
      </c>
      <c r="KF10" s="5">
        <v>839</v>
      </c>
      <c r="KG10" s="9">
        <v>830</v>
      </c>
      <c r="KH10" s="9">
        <v>828</v>
      </c>
      <c r="KI10" s="9">
        <v>823</v>
      </c>
      <c r="KJ10" s="9">
        <v>816</v>
      </c>
      <c r="KK10" s="9">
        <v>818</v>
      </c>
      <c r="KL10" s="9">
        <v>822</v>
      </c>
      <c r="KM10" s="9">
        <v>829</v>
      </c>
    </row>
    <row r="11" spans="1:302">
      <c r="B11" s="14" t="s">
        <v>24</v>
      </c>
      <c r="C11">
        <v>189</v>
      </c>
      <c r="D11">
        <v>189</v>
      </c>
      <c r="E11">
        <v>188</v>
      </c>
      <c r="F11">
        <v>188</v>
      </c>
      <c r="G11">
        <v>189</v>
      </c>
      <c r="H11">
        <v>189</v>
      </c>
      <c r="I11">
        <v>186</v>
      </c>
      <c r="J11">
        <v>185</v>
      </c>
      <c r="K11">
        <v>187</v>
      </c>
      <c r="L11">
        <v>189</v>
      </c>
      <c r="M11">
        <v>191</v>
      </c>
      <c r="N11">
        <v>191</v>
      </c>
      <c r="O11">
        <v>191</v>
      </c>
      <c r="P11">
        <v>190</v>
      </c>
      <c r="Q11">
        <v>189</v>
      </c>
      <c r="R11">
        <v>189</v>
      </c>
      <c r="S11">
        <v>188</v>
      </c>
      <c r="T11">
        <v>188</v>
      </c>
      <c r="U11">
        <v>186</v>
      </c>
      <c r="V11">
        <v>185</v>
      </c>
      <c r="W11">
        <v>186</v>
      </c>
      <c r="X11">
        <v>189</v>
      </c>
      <c r="Y11">
        <v>192</v>
      </c>
      <c r="Z11">
        <v>192</v>
      </c>
      <c r="AA11">
        <v>191</v>
      </c>
      <c r="AB11">
        <v>191</v>
      </c>
      <c r="AC11">
        <v>192</v>
      </c>
      <c r="AD11">
        <v>192</v>
      </c>
      <c r="AE11">
        <v>192</v>
      </c>
      <c r="AF11">
        <v>192</v>
      </c>
      <c r="AG11">
        <v>189</v>
      </c>
      <c r="AH11">
        <v>187</v>
      </c>
      <c r="AI11">
        <v>188</v>
      </c>
      <c r="AJ11">
        <v>191</v>
      </c>
      <c r="AK11">
        <v>193</v>
      </c>
      <c r="AL11">
        <v>193</v>
      </c>
      <c r="AM11">
        <v>194</v>
      </c>
      <c r="AN11">
        <v>194</v>
      </c>
      <c r="AO11">
        <v>194</v>
      </c>
      <c r="AP11">
        <v>195</v>
      </c>
      <c r="AQ11">
        <v>195</v>
      </c>
      <c r="AR11">
        <v>195</v>
      </c>
      <c r="AS11">
        <v>193</v>
      </c>
      <c r="AT11">
        <v>192</v>
      </c>
      <c r="AU11">
        <v>193</v>
      </c>
      <c r="AV11">
        <v>195</v>
      </c>
      <c r="AW11">
        <v>197</v>
      </c>
      <c r="AX11">
        <v>197</v>
      </c>
      <c r="AY11">
        <v>197</v>
      </c>
      <c r="AZ11">
        <v>197</v>
      </c>
      <c r="BA11">
        <v>196</v>
      </c>
      <c r="BB11">
        <v>197</v>
      </c>
      <c r="BC11">
        <v>197</v>
      </c>
      <c r="BD11">
        <v>196</v>
      </c>
      <c r="BE11">
        <v>194</v>
      </c>
      <c r="BF11">
        <v>192</v>
      </c>
      <c r="BG11">
        <v>195</v>
      </c>
      <c r="BH11">
        <v>198</v>
      </c>
      <c r="BI11">
        <v>200</v>
      </c>
      <c r="BJ11">
        <v>199</v>
      </c>
      <c r="BK11">
        <v>200</v>
      </c>
      <c r="BL11">
        <v>199</v>
      </c>
      <c r="BM11">
        <v>199</v>
      </c>
      <c r="BN11">
        <v>200</v>
      </c>
      <c r="BO11">
        <v>199</v>
      </c>
      <c r="BP11">
        <v>198</v>
      </c>
      <c r="BQ11">
        <v>194</v>
      </c>
      <c r="BR11">
        <v>193</v>
      </c>
      <c r="BS11">
        <v>194</v>
      </c>
      <c r="BT11">
        <v>196</v>
      </c>
      <c r="BU11">
        <v>199</v>
      </c>
      <c r="BV11">
        <v>199</v>
      </c>
      <c r="BW11">
        <v>200</v>
      </c>
      <c r="BX11">
        <v>199</v>
      </c>
      <c r="BY11">
        <v>200</v>
      </c>
      <c r="BZ11">
        <v>200</v>
      </c>
      <c r="CA11">
        <v>200</v>
      </c>
      <c r="CB11">
        <v>198</v>
      </c>
      <c r="CC11" s="5">
        <v>196</v>
      </c>
      <c r="CD11" s="5">
        <v>195</v>
      </c>
      <c r="CE11" s="5">
        <v>196</v>
      </c>
      <c r="CF11" s="5">
        <v>199</v>
      </c>
      <c r="CG11" s="5">
        <v>201</v>
      </c>
      <c r="CH11" s="5">
        <v>201</v>
      </c>
      <c r="CI11" s="5">
        <v>201</v>
      </c>
      <c r="CJ11" s="5">
        <v>200</v>
      </c>
      <c r="CK11" s="5">
        <v>200</v>
      </c>
      <c r="CL11" s="5">
        <v>201</v>
      </c>
      <c r="CM11" s="5">
        <v>199</v>
      </c>
      <c r="CN11" s="5">
        <v>198</v>
      </c>
      <c r="CO11" s="5">
        <v>196</v>
      </c>
      <c r="CP11" s="5">
        <v>196</v>
      </c>
      <c r="CQ11" s="5">
        <v>198</v>
      </c>
      <c r="CR11" s="5">
        <v>199</v>
      </c>
      <c r="CS11" s="5">
        <v>202</v>
      </c>
      <c r="CT11" s="5">
        <v>202</v>
      </c>
      <c r="CU11" s="5">
        <v>202</v>
      </c>
      <c r="CV11" s="5">
        <v>202</v>
      </c>
      <c r="CW11" s="5">
        <v>203</v>
      </c>
      <c r="CX11" s="5">
        <v>203</v>
      </c>
      <c r="CY11" s="5">
        <v>202</v>
      </c>
      <c r="CZ11" s="5">
        <v>201</v>
      </c>
      <c r="DA11" s="5">
        <v>198</v>
      </c>
      <c r="DB11" s="5">
        <v>196</v>
      </c>
      <c r="DC11" s="5">
        <v>198</v>
      </c>
      <c r="DD11" s="5">
        <v>200</v>
      </c>
      <c r="DE11" s="5">
        <v>203</v>
      </c>
      <c r="DF11" s="5">
        <v>203</v>
      </c>
      <c r="DG11" s="5">
        <v>205</v>
      </c>
      <c r="DH11" s="5">
        <v>204</v>
      </c>
      <c r="DI11" s="5">
        <v>204</v>
      </c>
      <c r="DJ11" s="5">
        <v>204</v>
      </c>
      <c r="DK11" s="5">
        <v>203</v>
      </c>
      <c r="DL11" s="5">
        <v>200</v>
      </c>
      <c r="DM11" s="5">
        <v>198</v>
      </c>
      <c r="DN11" s="5">
        <v>196</v>
      </c>
      <c r="DO11" s="5">
        <v>199</v>
      </c>
      <c r="DP11" s="5">
        <v>201</v>
      </c>
      <c r="DQ11" s="5">
        <v>203</v>
      </c>
      <c r="DR11" s="5">
        <v>203</v>
      </c>
      <c r="DS11" s="5">
        <v>203</v>
      </c>
      <c r="DT11" s="5">
        <v>202</v>
      </c>
      <c r="DU11" s="5">
        <v>203</v>
      </c>
      <c r="DV11" s="5">
        <v>203</v>
      </c>
      <c r="DW11" s="5">
        <v>202</v>
      </c>
      <c r="DX11" s="5">
        <v>200</v>
      </c>
      <c r="DY11" s="5">
        <v>198</v>
      </c>
      <c r="DZ11" s="5">
        <v>197</v>
      </c>
      <c r="EA11" s="5">
        <v>200</v>
      </c>
      <c r="EB11" s="5">
        <v>202</v>
      </c>
      <c r="EC11" s="5">
        <v>204</v>
      </c>
      <c r="ED11" s="5">
        <v>204</v>
      </c>
      <c r="EE11" s="5">
        <v>205</v>
      </c>
      <c r="EF11" s="5">
        <v>203</v>
      </c>
      <c r="EG11" s="5">
        <v>204</v>
      </c>
      <c r="EH11" s="5">
        <v>202</v>
      </c>
      <c r="EI11" s="5">
        <v>201</v>
      </c>
      <c r="EJ11" s="5">
        <v>199</v>
      </c>
      <c r="EK11" s="5">
        <v>196</v>
      </c>
      <c r="EL11" s="5">
        <v>195</v>
      </c>
      <c r="EM11" s="5">
        <v>199</v>
      </c>
      <c r="EN11" s="5">
        <v>201</v>
      </c>
      <c r="EO11" s="5">
        <v>203</v>
      </c>
      <c r="EP11" s="5">
        <v>203</v>
      </c>
      <c r="EQ11" s="5">
        <v>205</v>
      </c>
      <c r="ER11" s="5">
        <v>204</v>
      </c>
      <c r="ES11" s="5">
        <v>204</v>
      </c>
      <c r="ET11" s="5">
        <v>204</v>
      </c>
      <c r="EU11" s="5">
        <v>204</v>
      </c>
      <c r="EV11" s="5">
        <v>202</v>
      </c>
      <c r="EW11" s="5">
        <v>200</v>
      </c>
      <c r="EX11" s="5">
        <v>201</v>
      </c>
      <c r="EY11" s="5">
        <v>202</v>
      </c>
      <c r="EZ11" s="5">
        <v>203</v>
      </c>
      <c r="FA11" s="5">
        <v>204</v>
      </c>
      <c r="FB11" s="5">
        <v>202</v>
      </c>
      <c r="FC11" s="5">
        <v>204</v>
      </c>
      <c r="FD11" s="5">
        <v>203</v>
      </c>
      <c r="FE11" s="5">
        <v>204</v>
      </c>
      <c r="FF11" s="5">
        <v>205</v>
      </c>
      <c r="FG11" s="5">
        <v>204</v>
      </c>
      <c r="FH11" s="5">
        <v>203</v>
      </c>
      <c r="FI11" s="5">
        <v>201</v>
      </c>
      <c r="FJ11" s="5">
        <v>200</v>
      </c>
      <c r="FK11" s="5">
        <v>202</v>
      </c>
      <c r="FL11" s="5">
        <v>206</v>
      </c>
      <c r="FM11" s="5">
        <v>208</v>
      </c>
      <c r="FN11" s="5">
        <v>208</v>
      </c>
      <c r="FO11" s="5">
        <v>209</v>
      </c>
      <c r="FP11" s="5">
        <v>208</v>
      </c>
      <c r="FQ11" s="5">
        <v>208</v>
      </c>
      <c r="FR11" s="5">
        <v>208</v>
      </c>
      <c r="FS11" s="5">
        <v>206</v>
      </c>
      <c r="FT11" s="5">
        <v>204</v>
      </c>
      <c r="FU11" s="5">
        <v>201</v>
      </c>
      <c r="FV11" s="5">
        <v>199</v>
      </c>
      <c r="FW11" s="5">
        <v>202</v>
      </c>
      <c r="FX11" s="5">
        <v>206</v>
      </c>
      <c r="FY11" s="5">
        <v>208</v>
      </c>
      <c r="FZ11" s="5">
        <v>208</v>
      </c>
      <c r="GA11" s="5">
        <v>209</v>
      </c>
      <c r="GB11" s="5">
        <v>208</v>
      </c>
      <c r="GC11" s="5">
        <v>209</v>
      </c>
      <c r="GD11">
        <v>209</v>
      </c>
      <c r="GE11" s="5">
        <v>208</v>
      </c>
      <c r="GF11" s="5">
        <v>205</v>
      </c>
      <c r="GG11" s="5">
        <v>201</v>
      </c>
      <c r="GH11" s="5">
        <v>201</v>
      </c>
      <c r="GI11" s="5">
        <v>202</v>
      </c>
      <c r="GJ11" s="5">
        <v>204</v>
      </c>
      <c r="GK11" s="5">
        <v>206</v>
      </c>
      <c r="GL11" s="5">
        <v>207</v>
      </c>
      <c r="GM11" s="5">
        <v>208</v>
      </c>
      <c r="GN11" s="5">
        <v>207</v>
      </c>
      <c r="GO11" s="5">
        <v>208</v>
      </c>
      <c r="GP11" s="5">
        <v>208</v>
      </c>
      <c r="GQ11" s="5">
        <v>206</v>
      </c>
      <c r="GR11">
        <v>205</v>
      </c>
      <c r="GS11" s="5">
        <v>203</v>
      </c>
      <c r="GT11" s="5">
        <v>203</v>
      </c>
      <c r="GU11" s="5">
        <v>205</v>
      </c>
      <c r="GV11" s="5">
        <v>208</v>
      </c>
      <c r="GW11" s="5">
        <v>212</v>
      </c>
      <c r="GX11">
        <v>213</v>
      </c>
      <c r="GY11">
        <v>213</v>
      </c>
      <c r="GZ11" s="5">
        <v>213</v>
      </c>
      <c r="HA11" s="5">
        <v>214</v>
      </c>
      <c r="HB11">
        <v>216</v>
      </c>
      <c r="HC11" s="5">
        <v>216</v>
      </c>
      <c r="HD11">
        <v>214</v>
      </c>
      <c r="HE11">
        <v>213</v>
      </c>
      <c r="HF11" s="5">
        <v>212</v>
      </c>
      <c r="HG11" s="5">
        <v>212</v>
      </c>
      <c r="HH11" s="5">
        <v>214</v>
      </c>
      <c r="HI11" s="5">
        <v>215</v>
      </c>
      <c r="HJ11" s="5">
        <v>215</v>
      </c>
      <c r="HK11">
        <v>216</v>
      </c>
      <c r="HL11">
        <v>215</v>
      </c>
      <c r="HM11" s="5">
        <v>214</v>
      </c>
      <c r="HN11" s="5">
        <v>214</v>
      </c>
      <c r="HO11">
        <v>213</v>
      </c>
      <c r="HP11">
        <v>212</v>
      </c>
      <c r="HQ11">
        <v>210</v>
      </c>
      <c r="HR11" s="5">
        <v>209</v>
      </c>
      <c r="HS11" s="5">
        <v>210</v>
      </c>
      <c r="HT11" s="5">
        <v>212</v>
      </c>
      <c r="HU11" s="5">
        <v>213</v>
      </c>
      <c r="HV11">
        <v>213</v>
      </c>
      <c r="HW11">
        <v>214</v>
      </c>
      <c r="HX11" s="5">
        <v>212</v>
      </c>
      <c r="HY11" s="5">
        <v>213</v>
      </c>
      <c r="HZ11">
        <v>214</v>
      </c>
      <c r="IA11">
        <v>213</v>
      </c>
      <c r="IB11" s="5">
        <v>211</v>
      </c>
      <c r="IC11" s="5">
        <v>209</v>
      </c>
      <c r="ID11">
        <v>207</v>
      </c>
      <c r="IE11" s="5">
        <v>209</v>
      </c>
      <c r="IF11" s="5">
        <v>211</v>
      </c>
      <c r="IG11" s="5">
        <v>212</v>
      </c>
      <c r="IH11" s="5">
        <v>211</v>
      </c>
      <c r="II11" s="5">
        <v>213</v>
      </c>
      <c r="IJ11" s="5">
        <v>212</v>
      </c>
      <c r="IK11" s="5">
        <v>213</v>
      </c>
      <c r="IL11" s="5">
        <v>213</v>
      </c>
      <c r="IM11" s="5">
        <v>211</v>
      </c>
      <c r="IN11" s="5">
        <v>208</v>
      </c>
      <c r="IO11" s="5">
        <v>207</v>
      </c>
      <c r="IP11">
        <v>208</v>
      </c>
      <c r="IQ11">
        <v>211</v>
      </c>
      <c r="IR11">
        <v>211</v>
      </c>
      <c r="IS11">
        <v>213</v>
      </c>
      <c r="IT11">
        <v>214</v>
      </c>
      <c r="IU11" s="9">
        <v>214</v>
      </c>
      <c r="IV11" s="9">
        <v>214</v>
      </c>
      <c r="IW11" s="9">
        <v>214</v>
      </c>
      <c r="IX11" s="9">
        <v>215</v>
      </c>
      <c r="IY11" s="9">
        <v>213</v>
      </c>
      <c r="IZ11" s="9">
        <v>209</v>
      </c>
      <c r="JA11" s="9">
        <v>207</v>
      </c>
      <c r="JB11" s="9">
        <v>208</v>
      </c>
      <c r="JC11" s="9">
        <v>209</v>
      </c>
      <c r="JD11" s="9">
        <v>211</v>
      </c>
      <c r="JE11" s="9">
        <v>213</v>
      </c>
      <c r="JF11" s="9">
        <v>214</v>
      </c>
      <c r="JG11" s="9">
        <v>215</v>
      </c>
      <c r="JH11" s="9">
        <v>215</v>
      </c>
      <c r="JI11" s="9">
        <v>214</v>
      </c>
      <c r="JJ11" s="9">
        <v>215</v>
      </c>
      <c r="JK11" s="9">
        <v>215</v>
      </c>
      <c r="JL11" s="9">
        <v>213</v>
      </c>
      <c r="JM11" s="9">
        <v>209</v>
      </c>
      <c r="JN11" s="9">
        <v>208</v>
      </c>
      <c r="JO11" s="9">
        <v>210</v>
      </c>
      <c r="JP11" s="9">
        <v>212</v>
      </c>
      <c r="JQ11" s="9">
        <v>215</v>
      </c>
      <c r="JR11" s="9">
        <v>215</v>
      </c>
      <c r="JS11" s="9">
        <v>216</v>
      </c>
      <c r="JT11" s="9">
        <v>215</v>
      </c>
      <c r="JU11" s="9">
        <v>215</v>
      </c>
      <c r="JV11" s="9">
        <v>216</v>
      </c>
      <c r="JW11" s="9">
        <v>219</v>
      </c>
      <c r="JX11" s="9">
        <v>215</v>
      </c>
      <c r="JY11" s="9">
        <v>211</v>
      </c>
      <c r="JZ11" s="9">
        <v>211</v>
      </c>
      <c r="KA11" s="9">
        <v>212</v>
      </c>
      <c r="KB11" s="9">
        <v>216</v>
      </c>
      <c r="KC11" s="9">
        <v>219</v>
      </c>
      <c r="KD11" s="9">
        <v>219</v>
      </c>
      <c r="KE11" s="9">
        <v>220</v>
      </c>
      <c r="KF11" s="5">
        <v>217</v>
      </c>
      <c r="KG11" s="9">
        <v>217</v>
      </c>
      <c r="KH11" s="9">
        <v>217</v>
      </c>
      <c r="KI11" s="9">
        <v>215</v>
      </c>
      <c r="KJ11" s="9">
        <v>212</v>
      </c>
      <c r="KK11" s="9">
        <v>210</v>
      </c>
      <c r="KL11" s="9">
        <v>209</v>
      </c>
      <c r="KM11" s="9">
        <v>211</v>
      </c>
    </row>
    <row r="12" spans="1:302">
      <c r="B12" s="14"/>
    </row>
    <row r="13" spans="1:302">
      <c r="A13" s="1" t="s">
        <v>25</v>
      </c>
      <c r="B13" s="14"/>
    </row>
    <row r="14" spans="1:302">
      <c r="B14" s="14" t="s">
        <v>26</v>
      </c>
      <c r="C14" s="7">
        <v>65.510000000000005</v>
      </c>
      <c r="D14" s="7">
        <v>65.48</v>
      </c>
      <c r="E14" s="7">
        <v>68.209999999999994</v>
      </c>
      <c r="F14" s="7">
        <v>68.319999999999993</v>
      </c>
      <c r="G14" s="7">
        <v>67.489999999999995</v>
      </c>
      <c r="H14" s="7">
        <v>64.069999999999993</v>
      </c>
      <c r="I14" s="7">
        <v>64.77</v>
      </c>
      <c r="J14" s="7">
        <v>65.959999999999994</v>
      </c>
      <c r="K14" s="7">
        <v>66.22</v>
      </c>
      <c r="L14" s="7">
        <v>67.08</v>
      </c>
      <c r="M14" s="7">
        <v>67.209999999999994</v>
      </c>
      <c r="N14" s="7">
        <v>65.53</v>
      </c>
      <c r="O14" s="7">
        <v>63.57</v>
      </c>
      <c r="P14" s="7">
        <v>59.74</v>
      </c>
      <c r="Q14" s="7">
        <v>61.89</v>
      </c>
      <c r="R14" s="7">
        <v>64.680000000000007</v>
      </c>
      <c r="S14" s="7">
        <v>64.400000000000006</v>
      </c>
      <c r="T14" s="7">
        <v>63.26</v>
      </c>
      <c r="U14" s="7">
        <v>59.97</v>
      </c>
      <c r="V14" s="7">
        <v>58.65</v>
      </c>
      <c r="W14" s="7">
        <v>58.28</v>
      </c>
      <c r="X14" s="7">
        <v>62</v>
      </c>
      <c r="Y14" s="7">
        <v>61.81</v>
      </c>
      <c r="Z14" s="7">
        <v>59.36</v>
      </c>
      <c r="AA14" s="7">
        <v>60.65</v>
      </c>
      <c r="AB14" s="7">
        <v>62.01</v>
      </c>
      <c r="AC14" s="7">
        <v>64.63</v>
      </c>
      <c r="AD14" s="7">
        <v>65.19</v>
      </c>
      <c r="AE14" s="7">
        <v>64.41</v>
      </c>
      <c r="AF14" s="7">
        <v>65.510000000000005</v>
      </c>
      <c r="AG14" s="7">
        <v>64.05</v>
      </c>
      <c r="AH14" s="7">
        <v>65.260000000000005</v>
      </c>
      <c r="AI14" s="7">
        <v>66.06</v>
      </c>
      <c r="AJ14" s="7">
        <v>69.58</v>
      </c>
      <c r="AK14" s="7">
        <v>70.31</v>
      </c>
      <c r="AL14" s="7">
        <v>69.05</v>
      </c>
      <c r="AM14" s="7">
        <v>67.97</v>
      </c>
      <c r="AN14" s="7">
        <v>68.239999999999995</v>
      </c>
      <c r="AO14" s="7">
        <v>71.739999999999995</v>
      </c>
      <c r="AP14" s="7">
        <v>73.52</v>
      </c>
      <c r="AQ14" s="7">
        <v>71.66</v>
      </c>
      <c r="AR14" s="7">
        <v>69.59</v>
      </c>
      <c r="AS14" s="7">
        <v>66.459999999999994</v>
      </c>
      <c r="AT14" s="7">
        <v>64.69</v>
      </c>
      <c r="AU14" s="7">
        <v>65.14</v>
      </c>
      <c r="AV14" s="7">
        <v>68.540000000000006</v>
      </c>
      <c r="AW14" s="7">
        <v>72.05</v>
      </c>
      <c r="AX14" s="7">
        <v>76.180000000000007</v>
      </c>
      <c r="AY14" s="7">
        <v>78.489999999999995</v>
      </c>
      <c r="AZ14" s="7">
        <v>79.58</v>
      </c>
      <c r="BA14" s="7">
        <v>79.260000000000005</v>
      </c>
      <c r="BB14" s="7">
        <v>78.849999999999994</v>
      </c>
      <c r="BC14" s="7">
        <v>75.56</v>
      </c>
      <c r="BD14" s="7">
        <v>74.81</v>
      </c>
      <c r="BE14" s="7">
        <v>71.739999999999995</v>
      </c>
      <c r="BF14" s="7">
        <v>70.38</v>
      </c>
      <c r="BG14" s="7">
        <v>68.44</v>
      </c>
      <c r="BH14" s="7">
        <v>66.66</v>
      </c>
      <c r="BI14" s="7">
        <v>65.41</v>
      </c>
      <c r="BJ14" s="7">
        <v>63.33</v>
      </c>
      <c r="BK14" s="7">
        <v>67.25</v>
      </c>
      <c r="BL14" s="7">
        <v>70.72</v>
      </c>
      <c r="BM14" s="7">
        <v>72.59</v>
      </c>
      <c r="BN14" s="7">
        <v>67.790000000000006</v>
      </c>
      <c r="BO14" s="7">
        <v>65.319999999999993</v>
      </c>
      <c r="BP14" s="7">
        <v>63.64</v>
      </c>
      <c r="BQ14" s="7">
        <v>62.49</v>
      </c>
      <c r="BR14" s="7">
        <v>62.96</v>
      </c>
      <c r="BS14" s="7">
        <v>64.430000000000007</v>
      </c>
      <c r="BT14" s="7">
        <v>64.930000000000007</v>
      </c>
      <c r="BU14" s="7">
        <v>70.12</v>
      </c>
      <c r="BV14" s="7">
        <v>72.239999999999995</v>
      </c>
      <c r="BW14" s="7">
        <v>77.180000000000007</v>
      </c>
      <c r="BX14" s="7">
        <v>78.77</v>
      </c>
      <c r="BY14" s="7">
        <v>77.52</v>
      </c>
      <c r="BZ14" s="7">
        <v>79.239999999999995</v>
      </c>
      <c r="CA14" s="7">
        <v>79.5</v>
      </c>
      <c r="CB14" s="7">
        <v>76.73</v>
      </c>
      <c r="CC14" s="7">
        <v>76.89</v>
      </c>
      <c r="CD14" s="7">
        <v>81.739999999999995</v>
      </c>
      <c r="CE14" s="7">
        <v>90.59</v>
      </c>
      <c r="CF14" s="7">
        <v>105.5</v>
      </c>
      <c r="CG14" s="7">
        <v>101.88</v>
      </c>
      <c r="CH14" s="7">
        <v>90.75</v>
      </c>
      <c r="CI14" s="7">
        <v>80.36</v>
      </c>
      <c r="CJ14" s="7">
        <v>79.150000000000006</v>
      </c>
      <c r="CK14" s="7">
        <v>86.96</v>
      </c>
      <c r="CL14" s="7">
        <v>87.04</v>
      </c>
      <c r="CM14" s="7">
        <v>88.22</v>
      </c>
      <c r="CN14" s="7">
        <v>89.19</v>
      </c>
      <c r="CO14" s="7">
        <v>84.27</v>
      </c>
      <c r="CP14" s="7">
        <v>84.15</v>
      </c>
      <c r="CQ14" s="7">
        <v>82.33</v>
      </c>
      <c r="CR14" s="7">
        <v>84.03</v>
      </c>
      <c r="CS14" s="7">
        <v>84.64</v>
      </c>
      <c r="CT14" s="7">
        <v>86.6</v>
      </c>
      <c r="CU14" s="7">
        <v>87.77</v>
      </c>
      <c r="CV14" s="7">
        <v>87.73</v>
      </c>
      <c r="CW14" s="7">
        <v>91.78</v>
      </c>
      <c r="CX14" s="7">
        <v>91.98</v>
      </c>
      <c r="CY14" s="7">
        <v>88.83</v>
      </c>
      <c r="CZ14" s="7">
        <v>83.06</v>
      </c>
      <c r="DA14" s="7">
        <v>79.37</v>
      </c>
      <c r="DB14" s="7">
        <v>80.8</v>
      </c>
      <c r="DC14" s="7">
        <v>85.19</v>
      </c>
      <c r="DD14" s="7">
        <v>87.4</v>
      </c>
      <c r="DE14" s="7">
        <v>90.32</v>
      </c>
      <c r="DF14" s="7">
        <v>93.08</v>
      </c>
      <c r="DG14" s="7">
        <v>92.9</v>
      </c>
      <c r="DH14" s="7">
        <v>89.09</v>
      </c>
      <c r="DI14" s="7">
        <v>85.73</v>
      </c>
      <c r="DJ14" s="7">
        <v>81.3</v>
      </c>
      <c r="DK14" s="7">
        <v>79.02</v>
      </c>
      <c r="DL14" s="7">
        <v>80.849999999999994</v>
      </c>
      <c r="DM14" s="7">
        <v>81.14</v>
      </c>
      <c r="DN14" s="7">
        <v>85.87</v>
      </c>
      <c r="DO14" s="7">
        <v>89.18</v>
      </c>
      <c r="DP14" s="7">
        <v>87.43</v>
      </c>
      <c r="DQ14" s="7">
        <v>86.56</v>
      </c>
      <c r="DR14" s="7">
        <v>85.83</v>
      </c>
      <c r="DS14" s="7">
        <v>86.75</v>
      </c>
      <c r="DT14" s="7">
        <v>88.68</v>
      </c>
      <c r="DU14" s="7">
        <v>96.39</v>
      </c>
      <c r="DV14" s="7">
        <v>98.04</v>
      </c>
      <c r="DW14" s="7">
        <v>95.5</v>
      </c>
      <c r="DX14" s="7">
        <v>86.81</v>
      </c>
      <c r="DY14" s="7">
        <v>89.09</v>
      </c>
      <c r="DZ14" s="7">
        <v>91.49</v>
      </c>
      <c r="EA14" s="7">
        <v>93.49</v>
      </c>
      <c r="EB14" s="7">
        <v>91.69</v>
      </c>
      <c r="EC14" s="7">
        <v>93.37</v>
      </c>
      <c r="ED14" s="7">
        <v>90.5</v>
      </c>
      <c r="EE14" s="7">
        <v>88.63</v>
      </c>
      <c r="EF14" s="7">
        <v>90.85</v>
      </c>
      <c r="EG14" s="7">
        <v>89.28</v>
      </c>
      <c r="EH14" s="7">
        <v>89.04</v>
      </c>
      <c r="EI14" s="7">
        <v>93.86</v>
      </c>
      <c r="EJ14" s="7">
        <v>95.55</v>
      </c>
      <c r="EK14" s="7">
        <v>98.83</v>
      </c>
      <c r="EL14" s="7">
        <v>99.14</v>
      </c>
      <c r="EM14" s="7">
        <v>97.37</v>
      </c>
      <c r="EN14" s="7">
        <v>90.61</v>
      </c>
      <c r="EO14" s="7">
        <v>90.4</v>
      </c>
      <c r="EP14" s="7">
        <v>83.66</v>
      </c>
      <c r="EQ14" s="7">
        <v>81.599999999999994</v>
      </c>
      <c r="ER14" s="7">
        <v>79.680000000000007</v>
      </c>
      <c r="ES14" s="7">
        <v>81.66</v>
      </c>
      <c r="ET14" s="7">
        <v>87.02</v>
      </c>
      <c r="EU14" s="7">
        <v>85.27</v>
      </c>
      <c r="EV14" s="7">
        <v>81.31</v>
      </c>
      <c r="EW14" s="7">
        <v>82.72</v>
      </c>
      <c r="EX14" s="7">
        <v>82.48</v>
      </c>
      <c r="EY14" s="7">
        <v>83.13</v>
      </c>
      <c r="EZ14" s="7">
        <v>83.53</v>
      </c>
      <c r="FA14" s="7">
        <v>83.43</v>
      </c>
      <c r="FB14" s="7">
        <v>80.34</v>
      </c>
      <c r="FC14" s="7">
        <v>83.46</v>
      </c>
      <c r="FD14" s="7">
        <v>87.41</v>
      </c>
      <c r="FE14" s="7">
        <v>92.93</v>
      </c>
      <c r="FF14" s="7">
        <v>99.58</v>
      </c>
      <c r="FG14" s="7">
        <v>97.93</v>
      </c>
      <c r="FH14" s="7">
        <v>92.25</v>
      </c>
      <c r="FI14" s="7">
        <v>93.12</v>
      </c>
      <c r="FJ14" s="7">
        <v>96.42</v>
      </c>
      <c r="FK14" s="7">
        <v>97.22</v>
      </c>
      <c r="FL14" s="7">
        <v>97.85</v>
      </c>
      <c r="FM14" s="7">
        <v>99.89</v>
      </c>
      <c r="FN14" s="7">
        <v>102.3</v>
      </c>
      <c r="FO14" s="7">
        <v>105.12</v>
      </c>
      <c r="FP14" s="7">
        <v>109.5</v>
      </c>
      <c r="FQ14" s="7">
        <v>116.81</v>
      </c>
      <c r="FR14" s="7">
        <v>119.8</v>
      </c>
      <c r="FS14" s="7">
        <v>111.42</v>
      </c>
      <c r="FT14" s="7">
        <v>109</v>
      </c>
      <c r="FU14" s="7">
        <v>110.87</v>
      </c>
      <c r="FV14" s="7">
        <v>114.17</v>
      </c>
      <c r="FW14" s="7">
        <v>117.17</v>
      </c>
      <c r="FX14" s="7">
        <v>121.25</v>
      </c>
      <c r="FY14" s="7">
        <v>124.76</v>
      </c>
      <c r="FZ14" s="7">
        <v>122.8</v>
      </c>
      <c r="GA14" s="7">
        <v>123.73</v>
      </c>
      <c r="GB14" s="7">
        <v>125.74</v>
      </c>
      <c r="GC14" s="7">
        <v>127.16</v>
      </c>
      <c r="GD14" s="7">
        <v>122.46</v>
      </c>
      <c r="GE14" s="7">
        <v>122.07</v>
      </c>
      <c r="GF14" s="7">
        <v>119.27</v>
      </c>
      <c r="GG14" s="7">
        <v>114.95</v>
      </c>
      <c r="GH14" s="7">
        <v>120.12</v>
      </c>
      <c r="GI14" s="7">
        <v>125.14</v>
      </c>
      <c r="GJ14" s="7">
        <v>125.61</v>
      </c>
      <c r="GK14" s="7">
        <v>125.75</v>
      </c>
      <c r="GL14" s="7">
        <v>125.65</v>
      </c>
      <c r="GM14" s="7">
        <v>124.33</v>
      </c>
      <c r="GN14" s="7">
        <v>125.47</v>
      </c>
      <c r="GO14" s="7">
        <v>126.33</v>
      </c>
      <c r="GP14" s="7">
        <v>128.08000000000001</v>
      </c>
      <c r="GQ14" s="7">
        <v>126.48</v>
      </c>
      <c r="GR14" s="7">
        <v>121.7</v>
      </c>
      <c r="GS14" s="7">
        <v>120.41</v>
      </c>
      <c r="GT14" s="7">
        <v>123.78</v>
      </c>
      <c r="GU14" s="7">
        <v>124.23</v>
      </c>
      <c r="GV14" s="7">
        <v>130.09</v>
      </c>
      <c r="GW14" s="7">
        <v>132.22999999999999</v>
      </c>
      <c r="GX14" s="7">
        <v>131.18</v>
      </c>
      <c r="GY14" s="7">
        <v>143.33000000000001</v>
      </c>
      <c r="GZ14" s="7">
        <v>146.44999999999999</v>
      </c>
      <c r="HA14" s="7">
        <v>151.93</v>
      </c>
      <c r="HB14" s="7">
        <v>149.01</v>
      </c>
      <c r="HC14" s="7">
        <v>146.19</v>
      </c>
      <c r="HD14" s="7">
        <v>149.55000000000001</v>
      </c>
      <c r="HE14" s="7">
        <v>158.57</v>
      </c>
      <c r="HF14" s="7">
        <v>158.35</v>
      </c>
      <c r="HG14" s="7">
        <v>159.86000000000001</v>
      </c>
      <c r="HH14" s="7">
        <v>164.91</v>
      </c>
      <c r="HI14" s="7">
        <v>170.04</v>
      </c>
      <c r="HJ14" s="7">
        <v>163.09</v>
      </c>
      <c r="HK14" s="7">
        <v>165.13</v>
      </c>
      <c r="HL14" s="7">
        <v>160.29</v>
      </c>
      <c r="HM14" s="7">
        <v>163.41999999999999</v>
      </c>
      <c r="HN14" s="7">
        <v>162.97999999999999</v>
      </c>
      <c r="HO14" s="7">
        <v>160.76</v>
      </c>
      <c r="HP14" s="7">
        <v>151.13</v>
      </c>
      <c r="HQ14" s="7">
        <v>149.16999999999999</v>
      </c>
      <c r="HR14" s="7">
        <v>149.06</v>
      </c>
      <c r="HS14" s="7">
        <v>136.28</v>
      </c>
      <c r="HT14" s="23">
        <v>132.88</v>
      </c>
      <c r="HU14" s="23">
        <v>126.9</v>
      </c>
      <c r="HV14" s="23">
        <v>125</v>
      </c>
      <c r="HW14" s="23">
        <v>133.15</v>
      </c>
      <c r="HX14" s="23">
        <v>133.85</v>
      </c>
      <c r="HY14" s="23">
        <v>137.83000000000001</v>
      </c>
      <c r="HZ14" s="23">
        <v>129.52000000000001</v>
      </c>
      <c r="IA14" s="23">
        <v>129.9</v>
      </c>
      <c r="IB14" s="23">
        <v>122.95</v>
      </c>
      <c r="IC14" s="23">
        <v>117.1</v>
      </c>
      <c r="ID14" s="23">
        <v>116.91</v>
      </c>
      <c r="IE14" s="23">
        <v>106.22</v>
      </c>
      <c r="IF14" s="23">
        <v>101.76</v>
      </c>
      <c r="IG14" s="23">
        <v>106.23</v>
      </c>
      <c r="IH14" s="23">
        <v>115.24</v>
      </c>
      <c r="II14" s="23">
        <v>119.92</v>
      </c>
      <c r="IJ14" s="23">
        <v>121.83</v>
      </c>
      <c r="IK14" s="23">
        <v>126.91</v>
      </c>
      <c r="IL14" s="20">
        <v>131.18</v>
      </c>
      <c r="IM14" s="20">
        <v>138.41999999999999</v>
      </c>
      <c r="IN14" s="23">
        <v>130.1</v>
      </c>
      <c r="IO14" s="23">
        <v>118.08</v>
      </c>
      <c r="IP14" s="23">
        <v>113.01</v>
      </c>
      <c r="IQ14" s="23">
        <v>107.73</v>
      </c>
      <c r="IR14" s="23">
        <v>113.4</v>
      </c>
      <c r="IS14" s="23">
        <v>122.49</v>
      </c>
      <c r="IT14" s="23">
        <v>119.73</v>
      </c>
      <c r="IU14" s="23">
        <v>124.35</v>
      </c>
      <c r="IV14" s="23">
        <v>127.93</v>
      </c>
      <c r="IW14" s="23">
        <v>124.97</v>
      </c>
      <c r="IX14" s="23">
        <v>121.11</v>
      </c>
      <c r="IY14" s="23">
        <v>116.14</v>
      </c>
      <c r="IZ14" s="23">
        <v>110.1</v>
      </c>
      <c r="JA14" s="23">
        <v>112.39</v>
      </c>
      <c r="JB14" s="23">
        <v>109.98</v>
      </c>
      <c r="JC14" s="27">
        <v>110.69</v>
      </c>
      <c r="JD14" s="27">
        <v>111.53</v>
      </c>
      <c r="JE14" s="27">
        <v>115.28</v>
      </c>
      <c r="JF14">
        <v>120.34</v>
      </c>
      <c r="JG14">
        <v>123.28</v>
      </c>
      <c r="JH14">
        <v>124.66</v>
      </c>
      <c r="JI14">
        <v>127.51</v>
      </c>
      <c r="JJ14">
        <v>125.82</v>
      </c>
      <c r="JK14">
        <v>118.03</v>
      </c>
      <c r="JL14">
        <v>113.08</v>
      </c>
      <c r="JM14">
        <v>112.99</v>
      </c>
      <c r="JN14">
        <v>111.13</v>
      </c>
      <c r="JO14" s="7">
        <v>103.3</v>
      </c>
      <c r="JP14" s="7">
        <v>109.8</v>
      </c>
      <c r="JQ14" s="7">
        <v>115.96</v>
      </c>
      <c r="JR14" s="7">
        <v>120.2</v>
      </c>
      <c r="JS14" s="7">
        <v>123.86</v>
      </c>
      <c r="JT14" s="7">
        <v>117.31</v>
      </c>
      <c r="JU14" s="7">
        <v>111.06</v>
      </c>
      <c r="JV14" s="7">
        <v>105.18</v>
      </c>
      <c r="JW14" s="7">
        <v>103.14</v>
      </c>
      <c r="JX14" s="7">
        <v>99.98</v>
      </c>
      <c r="JY14" s="7">
        <v>97.72</v>
      </c>
      <c r="JZ14" s="7">
        <v>105.51</v>
      </c>
      <c r="KA14" s="7">
        <v>103.28</v>
      </c>
      <c r="KB14" s="7">
        <v>106.36</v>
      </c>
      <c r="KC14" s="7">
        <v>109.39</v>
      </c>
      <c r="KD14" s="7">
        <v>110</v>
      </c>
      <c r="KE14" s="7">
        <v>109.84</v>
      </c>
      <c r="KF14" s="7">
        <v>114</v>
      </c>
      <c r="KG14" s="7">
        <v>114.71</v>
      </c>
      <c r="KH14" s="7">
        <v>121.67</v>
      </c>
      <c r="KI14" s="7">
        <v>118</v>
      </c>
      <c r="KJ14" s="7">
        <v>121.98</v>
      </c>
      <c r="KK14" s="7">
        <v>123.03</v>
      </c>
      <c r="KL14" s="7">
        <v>124.31</v>
      </c>
      <c r="KM14" s="7">
        <v>124</v>
      </c>
      <c r="KN14" s="24">
        <v>124</v>
      </c>
    </row>
    <row r="15" spans="1:302">
      <c r="B15" s="14" t="s">
        <v>27</v>
      </c>
      <c r="C15" s="7">
        <v>70.92</v>
      </c>
      <c r="D15" s="7">
        <v>74.02</v>
      </c>
      <c r="E15" s="7">
        <v>77.64</v>
      </c>
      <c r="F15" s="7">
        <v>81.569999999999993</v>
      </c>
      <c r="G15" s="7">
        <v>84.21</v>
      </c>
      <c r="H15" s="7">
        <v>84.85</v>
      </c>
      <c r="I15" s="7">
        <v>89.43</v>
      </c>
      <c r="J15" s="7">
        <v>85</v>
      </c>
      <c r="K15" s="7">
        <v>85.02</v>
      </c>
      <c r="L15" s="7">
        <v>79.55</v>
      </c>
      <c r="M15" s="7">
        <v>80.62</v>
      </c>
      <c r="N15" s="7">
        <v>83.28</v>
      </c>
      <c r="O15" s="7">
        <v>82.91</v>
      </c>
      <c r="P15" s="7">
        <v>85.1</v>
      </c>
      <c r="Q15" s="7">
        <v>86.59</v>
      </c>
      <c r="R15" s="7">
        <v>87.16</v>
      </c>
      <c r="S15" s="7">
        <v>85.86</v>
      </c>
      <c r="T15" s="7">
        <v>77.400000000000006</v>
      </c>
      <c r="U15" s="7">
        <v>72.959999999999994</v>
      </c>
      <c r="V15" s="7">
        <v>72.239999999999995</v>
      </c>
      <c r="W15" s="7">
        <v>70.37</v>
      </c>
      <c r="X15" s="7">
        <v>71.67</v>
      </c>
      <c r="Y15" s="7">
        <v>71.989999999999995</v>
      </c>
      <c r="Z15" s="7">
        <v>73.33</v>
      </c>
      <c r="AA15" s="7">
        <v>75.599999999999994</v>
      </c>
      <c r="AB15" s="7">
        <v>79.14</v>
      </c>
      <c r="AC15" s="7">
        <v>81.14</v>
      </c>
      <c r="AD15" s="7">
        <v>82.73</v>
      </c>
      <c r="AE15" s="7">
        <v>81.08</v>
      </c>
      <c r="AF15" s="7">
        <v>82.15</v>
      </c>
      <c r="AG15" s="7">
        <v>84.24</v>
      </c>
      <c r="AH15" s="7">
        <v>81.849999999999994</v>
      </c>
      <c r="AI15" s="7">
        <v>83.2</v>
      </c>
      <c r="AJ15" s="7">
        <v>82.03</v>
      </c>
      <c r="AK15" s="7">
        <v>87.19</v>
      </c>
      <c r="AL15" s="7">
        <v>91.33</v>
      </c>
      <c r="AM15" s="7">
        <v>92.92</v>
      </c>
      <c r="AN15" s="7">
        <v>94.63</v>
      </c>
      <c r="AO15" s="7">
        <v>98.32</v>
      </c>
      <c r="AP15" s="7">
        <v>96.18</v>
      </c>
      <c r="AQ15" s="7">
        <v>94.31</v>
      </c>
      <c r="AR15" s="7">
        <v>95.29</v>
      </c>
      <c r="AS15" s="7">
        <v>97.94</v>
      </c>
      <c r="AT15" s="7">
        <v>94.34</v>
      </c>
      <c r="AU15" s="7">
        <v>89.27</v>
      </c>
      <c r="AV15" s="7">
        <v>89.47</v>
      </c>
      <c r="AW15" s="7">
        <v>93.73</v>
      </c>
      <c r="AX15" s="7">
        <v>95.29</v>
      </c>
      <c r="AY15" s="7">
        <v>92.96</v>
      </c>
      <c r="AZ15" s="7">
        <v>97.64</v>
      </c>
      <c r="BA15" s="7">
        <v>99.13</v>
      </c>
      <c r="BB15" s="7">
        <v>103.93</v>
      </c>
      <c r="BC15" s="7">
        <v>97.02</v>
      </c>
      <c r="BD15" s="7">
        <v>98.87</v>
      </c>
      <c r="BE15" s="7">
        <v>97.8</v>
      </c>
      <c r="BF15" s="7">
        <v>95.38</v>
      </c>
      <c r="BG15" s="7">
        <v>97.71</v>
      </c>
      <c r="BH15" s="7">
        <v>88</v>
      </c>
      <c r="BI15" s="7">
        <v>86.38</v>
      </c>
      <c r="BJ15" s="7">
        <v>89.3</v>
      </c>
      <c r="BK15" s="7">
        <v>87.46</v>
      </c>
      <c r="BL15" s="7">
        <v>90.12</v>
      </c>
      <c r="BM15" s="7">
        <v>91.43</v>
      </c>
      <c r="BN15" s="7">
        <v>92</v>
      </c>
      <c r="BO15" s="7">
        <v>88.49</v>
      </c>
      <c r="BP15" s="7">
        <v>83.73</v>
      </c>
      <c r="BQ15" s="7">
        <v>82.35</v>
      </c>
      <c r="BR15" s="7">
        <v>83.99</v>
      </c>
      <c r="BS15" s="7">
        <v>83.3</v>
      </c>
      <c r="BT15" s="7">
        <v>83.81</v>
      </c>
      <c r="BU15" s="7">
        <v>83.44</v>
      </c>
      <c r="BV15" s="7">
        <v>85.97</v>
      </c>
      <c r="BW15" s="7">
        <v>84.7</v>
      </c>
      <c r="BX15" s="7">
        <v>84.74</v>
      </c>
      <c r="BY15" s="7">
        <v>88.49</v>
      </c>
      <c r="BZ15" s="7">
        <v>86.87</v>
      </c>
      <c r="CA15" s="7">
        <v>92.95</v>
      </c>
      <c r="CB15" s="7">
        <v>92.52</v>
      </c>
      <c r="CC15" s="7">
        <v>97.92</v>
      </c>
      <c r="CD15" s="7">
        <v>98.73</v>
      </c>
      <c r="CE15" s="7">
        <v>104.06</v>
      </c>
      <c r="CF15" s="7">
        <v>104.04</v>
      </c>
      <c r="CG15" s="7">
        <v>103.62</v>
      </c>
      <c r="CH15" s="7">
        <v>103.88</v>
      </c>
      <c r="CI15" s="7">
        <v>94.58</v>
      </c>
      <c r="CJ15" s="7">
        <v>97.36</v>
      </c>
      <c r="CK15" s="7">
        <v>104.31</v>
      </c>
      <c r="CL15" s="7">
        <v>106.96</v>
      </c>
      <c r="CM15" s="7">
        <v>113.75</v>
      </c>
      <c r="CN15" s="7">
        <v>121.19</v>
      </c>
      <c r="CO15" s="7">
        <v>124.51</v>
      </c>
      <c r="CP15" s="7">
        <v>122.28</v>
      </c>
      <c r="CQ15" s="7">
        <v>117.48</v>
      </c>
      <c r="CR15" s="7">
        <v>115.13</v>
      </c>
      <c r="CS15" s="7">
        <v>114.16</v>
      </c>
      <c r="CT15" s="7">
        <v>109.73</v>
      </c>
      <c r="CU15" s="7">
        <v>110.06</v>
      </c>
      <c r="CV15" s="7">
        <v>115.5</v>
      </c>
      <c r="CW15" s="7">
        <v>123.21</v>
      </c>
      <c r="CX15" s="7">
        <v>125.47</v>
      </c>
      <c r="CY15" s="7">
        <v>126.94</v>
      </c>
      <c r="CZ15" s="7">
        <v>124.6</v>
      </c>
      <c r="DA15" s="7">
        <v>122.18</v>
      </c>
      <c r="DB15" s="7">
        <v>117.95</v>
      </c>
      <c r="DC15" s="7">
        <v>118.66</v>
      </c>
      <c r="DD15" s="7">
        <v>117.64</v>
      </c>
      <c r="DE15" s="7">
        <v>119.91</v>
      </c>
      <c r="DF15" s="7">
        <v>119.03</v>
      </c>
      <c r="DG15" s="7">
        <v>120.73</v>
      </c>
      <c r="DH15" s="7">
        <v>121.71</v>
      </c>
      <c r="DI15" s="7">
        <v>125.49</v>
      </c>
      <c r="DJ15" s="7">
        <v>121.81</v>
      </c>
      <c r="DK15" s="7">
        <v>117.32</v>
      </c>
      <c r="DL15" s="7">
        <v>121.79</v>
      </c>
      <c r="DM15" s="7">
        <v>119.61</v>
      </c>
      <c r="DN15" s="7">
        <v>121.39</v>
      </c>
      <c r="DO15" s="7">
        <v>122.99</v>
      </c>
      <c r="DP15" s="7">
        <v>110.49</v>
      </c>
      <c r="DQ15" s="7">
        <v>104.19</v>
      </c>
      <c r="DR15" s="7">
        <v>104.63</v>
      </c>
      <c r="DS15" s="7">
        <v>102.38</v>
      </c>
      <c r="DT15" s="7">
        <v>111.3</v>
      </c>
      <c r="DU15" s="7">
        <v>118.07</v>
      </c>
      <c r="DV15" s="7">
        <v>123.63</v>
      </c>
      <c r="DW15" s="7">
        <v>119.27</v>
      </c>
      <c r="DX15" s="7">
        <v>114.65</v>
      </c>
      <c r="DY15" s="7">
        <v>120.99</v>
      </c>
      <c r="DZ15" s="7">
        <v>122.67</v>
      </c>
      <c r="EA15" s="7">
        <v>119.32</v>
      </c>
      <c r="EB15" s="7">
        <v>113.24</v>
      </c>
      <c r="EC15" s="7">
        <v>110.47</v>
      </c>
      <c r="ED15" s="7">
        <v>109.7</v>
      </c>
      <c r="EE15" s="7">
        <v>105.21</v>
      </c>
      <c r="EF15" s="7">
        <v>113.16</v>
      </c>
      <c r="EG15" s="7">
        <v>112.15</v>
      </c>
      <c r="EH15" s="7">
        <v>110.9</v>
      </c>
      <c r="EI15" s="7">
        <v>114.39</v>
      </c>
      <c r="EJ15" s="7">
        <v>113.55</v>
      </c>
      <c r="EK15" s="7">
        <v>112.47</v>
      </c>
      <c r="EL15" s="7">
        <v>114.07</v>
      </c>
      <c r="EM15" s="7">
        <v>110.05</v>
      </c>
      <c r="EN15" s="7">
        <v>97.82</v>
      </c>
      <c r="EO15" s="7">
        <v>97.25</v>
      </c>
      <c r="EP15" s="7">
        <v>90.42</v>
      </c>
      <c r="EQ15" s="7">
        <v>98.93</v>
      </c>
      <c r="ER15" s="7">
        <v>101.65</v>
      </c>
      <c r="ES15" s="7">
        <v>103.27</v>
      </c>
      <c r="ET15" s="7">
        <v>107.47</v>
      </c>
      <c r="EU15" s="7">
        <v>110.13</v>
      </c>
      <c r="EV15" s="7">
        <v>103.75</v>
      </c>
      <c r="EW15" s="7">
        <v>104.85</v>
      </c>
      <c r="EX15" s="7">
        <v>104.23</v>
      </c>
      <c r="EY15" s="7">
        <v>102.21</v>
      </c>
      <c r="EZ15" s="7">
        <v>95.44</v>
      </c>
      <c r="FA15" s="7">
        <v>94.76</v>
      </c>
      <c r="FB15" s="7">
        <v>96.01</v>
      </c>
      <c r="FC15" s="7">
        <v>100.16</v>
      </c>
      <c r="FD15" s="7">
        <v>109.3</v>
      </c>
      <c r="FE15" s="7">
        <v>114.02</v>
      </c>
      <c r="FF15" s="7">
        <v>124.2</v>
      </c>
      <c r="FG15" s="7">
        <v>122.44</v>
      </c>
      <c r="FH15" s="7">
        <v>117.51</v>
      </c>
      <c r="FI15" s="7">
        <v>119.25</v>
      </c>
      <c r="FJ15" s="7">
        <v>117.4</v>
      </c>
      <c r="FK15" s="7">
        <v>111.82</v>
      </c>
      <c r="FL15" s="7">
        <v>110.49</v>
      </c>
      <c r="FM15" s="7">
        <v>115.11</v>
      </c>
      <c r="FN15" s="7">
        <v>123.06</v>
      </c>
      <c r="FO15" s="7">
        <v>131.59</v>
      </c>
      <c r="FP15" s="7">
        <v>144.08000000000001</v>
      </c>
      <c r="FQ15" s="7">
        <v>146.66999999999999</v>
      </c>
      <c r="FR15" s="7">
        <v>145.04</v>
      </c>
      <c r="FS15" s="7">
        <v>137.72</v>
      </c>
      <c r="FT15" s="7">
        <v>134.44999999999999</v>
      </c>
      <c r="FU15" s="7">
        <v>140.28</v>
      </c>
      <c r="FV15" s="7">
        <v>139.63999999999999</v>
      </c>
      <c r="FW15" s="7">
        <v>136.65</v>
      </c>
      <c r="FX15" s="7">
        <v>142.13999999999999</v>
      </c>
      <c r="FY15" s="7">
        <v>148.29</v>
      </c>
      <c r="FZ15" s="7">
        <v>148.41</v>
      </c>
      <c r="GA15" s="7">
        <v>160.71</v>
      </c>
      <c r="GB15" s="7">
        <v>174.13</v>
      </c>
      <c r="GC15" s="7">
        <v>180.24</v>
      </c>
      <c r="GD15" s="7">
        <v>169.9</v>
      </c>
      <c r="GE15" s="7">
        <v>166.51</v>
      </c>
      <c r="GF15" s="7">
        <v>164.86</v>
      </c>
      <c r="GG15" s="7">
        <v>141.29</v>
      </c>
      <c r="GH15" s="7">
        <v>143.03</v>
      </c>
      <c r="GI15" s="7">
        <v>148.51</v>
      </c>
      <c r="GJ15" s="7">
        <v>148.27000000000001</v>
      </c>
      <c r="GK15" s="7">
        <v>149.49</v>
      </c>
      <c r="GL15" s="7">
        <v>151.28</v>
      </c>
      <c r="GM15" s="7">
        <v>149.68</v>
      </c>
      <c r="GN15" s="7">
        <v>158.09</v>
      </c>
      <c r="GO15" s="7">
        <v>153.76</v>
      </c>
      <c r="GP15" s="7">
        <v>153.56</v>
      </c>
      <c r="GQ15" s="7">
        <v>143.78</v>
      </c>
      <c r="GR15" s="7">
        <v>146.43</v>
      </c>
      <c r="GS15" s="7">
        <v>155.24</v>
      </c>
      <c r="GT15" s="7">
        <v>162.54</v>
      </c>
      <c r="GU15" s="7">
        <v>164.82</v>
      </c>
      <c r="GV15" s="7">
        <v>169.87</v>
      </c>
      <c r="GW15" s="7">
        <v>173.33</v>
      </c>
      <c r="GX15" s="7">
        <v>174.96</v>
      </c>
      <c r="GY15" s="7">
        <v>181.87</v>
      </c>
      <c r="GZ15" s="7">
        <v>187.56</v>
      </c>
      <c r="HA15" s="7">
        <v>197.6</v>
      </c>
      <c r="HB15" s="7">
        <v>204.01</v>
      </c>
      <c r="HC15" s="7">
        <v>207.57</v>
      </c>
      <c r="HD15" s="7">
        <v>223.82</v>
      </c>
      <c r="HE15" s="7">
        <v>237.17</v>
      </c>
      <c r="HF15" s="7">
        <v>239.92</v>
      </c>
      <c r="HG15" s="7">
        <v>246.47</v>
      </c>
      <c r="HH15" s="7">
        <v>251.18</v>
      </c>
      <c r="HI15" s="7">
        <v>262.33999999999997</v>
      </c>
      <c r="HJ15" s="7">
        <v>261.32</v>
      </c>
      <c r="HK15" s="7">
        <v>252.21</v>
      </c>
      <c r="HL15" s="7">
        <v>243.09</v>
      </c>
      <c r="HM15" s="7">
        <v>253.76</v>
      </c>
      <c r="HN15" s="7">
        <v>252.78</v>
      </c>
      <c r="HO15" s="7">
        <v>251.96</v>
      </c>
      <c r="HP15" s="7">
        <v>252.55</v>
      </c>
      <c r="HQ15" s="7">
        <v>237.21</v>
      </c>
      <c r="HR15" s="7">
        <v>227.98</v>
      </c>
      <c r="HS15" s="7">
        <v>201.07</v>
      </c>
      <c r="HT15" s="7">
        <v>194.04</v>
      </c>
      <c r="HU15" s="7">
        <v>185.03</v>
      </c>
      <c r="HV15" s="7">
        <v>166.51</v>
      </c>
      <c r="HW15" s="7">
        <v>173.76</v>
      </c>
      <c r="HX15" s="7">
        <v>176.94</v>
      </c>
      <c r="HY15" s="7">
        <v>183.4</v>
      </c>
      <c r="HZ15" s="7">
        <v>171.89</v>
      </c>
      <c r="IA15" s="7">
        <v>160.77000000000001</v>
      </c>
      <c r="IB15" s="7">
        <v>151.59</v>
      </c>
      <c r="IC15" s="7">
        <v>148.93</v>
      </c>
      <c r="ID15" s="7">
        <v>151.1970731707317</v>
      </c>
      <c r="IE15" s="7">
        <v>138.38341225626743</v>
      </c>
      <c r="IF15" s="7">
        <v>121.81816568047338</v>
      </c>
      <c r="IG15" s="7">
        <v>131.46943409742121</v>
      </c>
      <c r="IH15" s="23">
        <v>131.13</v>
      </c>
      <c r="II15" s="23">
        <v>139.66</v>
      </c>
      <c r="IJ15" s="23">
        <v>143.85</v>
      </c>
      <c r="IK15" s="23">
        <v>146.83000000000001</v>
      </c>
      <c r="IL15" s="23">
        <v>157.34</v>
      </c>
      <c r="IM15" s="23">
        <v>162.41999999999999</v>
      </c>
      <c r="IN15" s="23">
        <v>167.21</v>
      </c>
      <c r="IO15" s="23">
        <v>160.1</v>
      </c>
      <c r="IP15" s="23">
        <v>155.26</v>
      </c>
      <c r="IQ15" s="23">
        <v>159.15</v>
      </c>
      <c r="IR15" s="23">
        <v>156.49</v>
      </c>
      <c r="IS15" s="23">
        <v>162.49</v>
      </c>
      <c r="IT15" s="23">
        <v>158.97999999999999</v>
      </c>
      <c r="IU15" s="23">
        <v>160.74</v>
      </c>
      <c r="IV15" s="23">
        <v>165.86</v>
      </c>
      <c r="IW15" s="23">
        <v>162.13999999999999</v>
      </c>
      <c r="IX15" s="23">
        <v>164.59</v>
      </c>
      <c r="IY15" s="23">
        <v>161.41999999999999</v>
      </c>
      <c r="IZ15" s="23">
        <v>158.63999999999999</v>
      </c>
      <c r="JA15" s="23">
        <v>160.19</v>
      </c>
      <c r="JB15" s="23">
        <v>164.84</v>
      </c>
      <c r="JC15" s="27">
        <v>161.43</v>
      </c>
      <c r="JD15" s="27">
        <v>155.93</v>
      </c>
      <c r="JE15" s="27">
        <v>147.91999999999999</v>
      </c>
      <c r="JF15">
        <v>146.72</v>
      </c>
      <c r="JG15">
        <v>150.66</v>
      </c>
      <c r="JH15">
        <v>155.84</v>
      </c>
      <c r="JI15">
        <v>160.74</v>
      </c>
      <c r="JJ15">
        <v>168.33</v>
      </c>
      <c r="JK15">
        <v>163.55000000000001</v>
      </c>
      <c r="JL15">
        <v>149.34</v>
      </c>
      <c r="JM15">
        <v>154.18</v>
      </c>
      <c r="JN15" s="27">
        <v>148.54</v>
      </c>
      <c r="JO15" s="27">
        <v>147</v>
      </c>
      <c r="JP15" s="27">
        <v>151.03</v>
      </c>
      <c r="JQ15" s="27">
        <v>147.18</v>
      </c>
      <c r="JR15" s="27">
        <v>147.46</v>
      </c>
      <c r="JS15" s="27">
        <v>150.94999999999999</v>
      </c>
      <c r="JT15" s="27">
        <v>156.51</v>
      </c>
      <c r="JU15" s="27">
        <v>147.47</v>
      </c>
      <c r="JV15" s="27">
        <v>141.01</v>
      </c>
      <c r="JW15" s="27">
        <v>143.71</v>
      </c>
      <c r="JX15" s="27">
        <v>144.82</v>
      </c>
      <c r="JY15" s="27">
        <v>150.13</v>
      </c>
      <c r="JZ15" s="27">
        <v>149.58000000000001</v>
      </c>
      <c r="KA15" s="27">
        <v>142.99</v>
      </c>
      <c r="KB15" s="27">
        <v>138.27000000000001</v>
      </c>
      <c r="KC15" s="27">
        <v>140.47999999999999</v>
      </c>
      <c r="KD15" s="27">
        <v>143.97</v>
      </c>
      <c r="KE15" s="27">
        <v>148.5</v>
      </c>
      <c r="KF15" s="27">
        <v>147.81</v>
      </c>
      <c r="KG15" s="27">
        <v>154.19</v>
      </c>
      <c r="KH15" s="27">
        <v>157.27000000000001</v>
      </c>
      <c r="KI15" s="27">
        <v>151.09</v>
      </c>
      <c r="KJ15" s="27">
        <v>160.04</v>
      </c>
      <c r="KK15" s="27">
        <v>168.7</v>
      </c>
      <c r="KL15" s="27">
        <v>165.69</v>
      </c>
      <c r="KM15" s="27">
        <v>154.47999999999999</v>
      </c>
      <c r="KN15" s="24">
        <v>155.25</v>
      </c>
    </row>
    <row r="16" spans="1:302">
      <c r="B16" s="14" t="s">
        <v>28</v>
      </c>
      <c r="C16" s="7">
        <v>27.77</v>
      </c>
      <c r="D16" s="7">
        <v>32.5</v>
      </c>
      <c r="E16" s="7">
        <v>35.79</v>
      </c>
      <c r="F16" s="7">
        <v>37.72</v>
      </c>
      <c r="G16" s="7">
        <v>38</v>
      </c>
      <c r="H16" s="7">
        <v>35.44</v>
      </c>
      <c r="I16" s="7">
        <v>37.75</v>
      </c>
      <c r="J16" s="7">
        <v>35.44</v>
      </c>
      <c r="K16" s="7">
        <v>32.409999999999997</v>
      </c>
      <c r="L16" s="7">
        <v>31.71</v>
      </c>
      <c r="M16" s="7">
        <v>32.200000000000003</v>
      </c>
      <c r="N16" s="7">
        <v>34.5</v>
      </c>
      <c r="O16" s="7">
        <v>38.14</v>
      </c>
      <c r="P16" s="7">
        <v>38.5</v>
      </c>
      <c r="Q16" s="7">
        <v>38.19</v>
      </c>
      <c r="R16" s="7">
        <v>38.44</v>
      </c>
      <c r="S16" s="7">
        <v>39.299999999999997</v>
      </c>
      <c r="T16" s="7">
        <v>39.61</v>
      </c>
      <c r="U16" s="7">
        <v>36.11</v>
      </c>
      <c r="V16" s="7">
        <v>36.06</v>
      </c>
      <c r="W16" s="7">
        <v>33.47</v>
      </c>
      <c r="X16" s="7">
        <v>31.6</v>
      </c>
      <c r="Y16" s="7">
        <v>30.82</v>
      </c>
      <c r="Z16" s="7">
        <v>34.03</v>
      </c>
      <c r="AA16" s="7">
        <v>35</v>
      </c>
      <c r="AB16" s="7">
        <v>35.93</v>
      </c>
      <c r="AC16" s="7">
        <v>37.36</v>
      </c>
      <c r="AD16" s="7">
        <v>36.799999999999997</v>
      </c>
      <c r="AE16" s="7">
        <v>39.5</v>
      </c>
      <c r="AF16" s="7">
        <v>40</v>
      </c>
      <c r="AG16" s="7">
        <v>41.67</v>
      </c>
      <c r="AH16" s="7">
        <v>39.6</v>
      </c>
      <c r="AI16" s="7">
        <v>38.799999999999997</v>
      </c>
      <c r="AJ16" s="7">
        <v>39.44</v>
      </c>
      <c r="AK16" s="7">
        <v>37.880000000000003</v>
      </c>
      <c r="AL16" s="7">
        <v>38.799999999999997</v>
      </c>
      <c r="AM16" s="7">
        <v>39.19</v>
      </c>
      <c r="AN16" s="7">
        <v>38.880000000000003</v>
      </c>
      <c r="AO16" s="7">
        <v>41.58</v>
      </c>
      <c r="AP16" s="7">
        <v>43.81</v>
      </c>
      <c r="AQ16" s="7">
        <v>43.5</v>
      </c>
      <c r="AR16" s="7">
        <v>45.38</v>
      </c>
      <c r="AS16" s="7">
        <v>43.88</v>
      </c>
      <c r="AT16" s="7">
        <v>43</v>
      </c>
      <c r="AU16" s="7">
        <v>41.88</v>
      </c>
      <c r="AV16" s="7">
        <v>38.25</v>
      </c>
      <c r="AW16" s="7">
        <v>39.380000000000003</v>
      </c>
      <c r="AX16" s="7">
        <v>41.81</v>
      </c>
      <c r="AY16" s="7">
        <v>41.75</v>
      </c>
      <c r="AZ16" s="7">
        <v>44.94</v>
      </c>
      <c r="BA16" s="7">
        <v>44.63</v>
      </c>
      <c r="BB16" s="7">
        <v>46.25</v>
      </c>
      <c r="BC16" s="7">
        <v>47.7</v>
      </c>
      <c r="BD16" s="7">
        <v>49.63</v>
      </c>
      <c r="BE16" s="7">
        <v>47.63</v>
      </c>
      <c r="BF16" s="7">
        <v>46.95</v>
      </c>
      <c r="BG16" s="7">
        <v>45.5</v>
      </c>
      <c r="BH16" s="7">
        <v>41.8</v>
      </c>
      <c r="BI16" s="7">
        <v>37.5</v>
      </c>
      <c r="BJ16" s="7">
        <v>38.380000000000003</v>
      </c>
      <c r="BK16" s="7">
        <v>39</v>
      </c>
      <c r="BL16" s="7">
        <v>41.63</v>
      </c>
      <c r="BM16" s="7">
        <v>44.06</v>
      </c>
      <c r="BN16" s="7">
        <v>42.88</v>
      </c>
      <c r="BO16" s="7">
        <v>42.45</v>
      </c>
      <c r="BP16" s="7">
        <v>41.5</v>
      </c>
      <c r="BQ16" s="7">
        <v>37.630000000000003</v>
      </c>
      <c r="BR16" s="7">
        <v>37.5</v>
      </c>
      <c r="BS16" s="7">
        <v>37.94</v>
      </c>
      <c r="BT16" s="7">
        <v>35.799999999999997</v>
      </c>
      <c r="BU16" s="7">
        <v>34.5</v>
      </c>
      <c r="BV16" s="7">
        <v>35.83</v>
      </c>
      <c r="BW16" s="7">
        <v>39.200000000000003</v>
      </c>
      <c r="BX16" s="7">
        <v>40.25</v>
      </c>
      <c r="BY16" s="7">
        <v>42.13</v>
      </c>
      <c r="BZ16" s="7">
        <v>45.2</v>
      </c>
      <c r="CA16" s="7">
        <v>48.31</v>
      </c>
      <c r="CB16" s="7">
        <v>46.06</v>
      </c>
      <c r="CC16" s="7">
        <v>49.9</v>
      </c>
      <c r="CD16" s="7">
        <v>49.13</v>
      </c>
      <c r="CE16" s="7">
        <v>50.5</v>
      </c>
      <c r="CF16" s="7">
        <v>48.85</v>
      </c>
      <c r="CG16" s="7">
        <v>51.83</v>
      </c>
      <c r="CH16" s="7">
        <v>48.13</v>
      </c>
      <c r="CI16" s="7">
        <v>48.5</v>
      </c>
      <c r="CJ16" s="7">
        <v>45.5</v>
      </c>
      <c r="CK16" s="7">
        <v>48.5</v>
      </c>
      <c r="CL16" s="7">
        <v>53.13</v>
      </c>
      <c r="CM16" s="7">
        <v>55.25</v>
      </c>
      <c r="CN16" s="7">
        <v>56.2</v>
      </c>
      <c r="CO16" s="7">
        <v>57.72</v>
      </c>
      <c r="CP16" s="7">
        <v>56.13</v>
      </c>
      <c r="CQ16" s="7">
        <v>54.9</v>
      </c>
      <c r="CR16" s="7">
        <v>52.75</v>
      </c>
      <c r="CS16" s="7">
        <v>50.88</v>
      </c>
      <c r="CT16" s="7">
        <v>48.7</v>
      </c>
      <c r="CU16" s="7">
        <v>53.5</v>
      </c>
      <c r="CV16" s="7">
        <v>52.75</v>
      </c>
      <c r="CW16" s="7">
        <v>56.3</v>
      </c>
      <c r="CX16" s="7">
        <v>58.94</v>
      </c>
      <c r="CY16" s="7">
        <v>58.88</v>
      </c>
      <c r="CZ16" s="7">
        <v>59.7</v>
      </c>
      <c r="DA16" s="7">
        <v>56.88</v>
      </c>
      <c r="DB16" s="7">
        <v>53.9</v>
      </c>
      <c r="DC16" s="7">
        <v>52.25</v>
      </c>
      <c r="DD16" s="7">
        <v>51.13</v>
      </c>
      <c r="DE16" s="7">
        <v>48.8</v>
      </c>
      <c r="DF16" s="7">
        <v>49.33</v>
      </c>
      <c r="DG16" s="7">
        <v>47.13</v>
      </c>
      <c r="DH16" s="7">
        <v>49.75</v>
      </c>
      <c r="DI16" s="7">
        <v>49.8</v>
      </c>
      <c r="DJ16" s="7">
        <v>47.63</v>
      </c>
      <c r="DK16" s="7">
        <v>47.8</v>
      </c>
      <c r="DL16" s="7">
        <v>47.94</v>
      </c>
      <c r="DM16" s="7">
        <v>47.75</v>
      </c>
      <c r="DN16" s="7">
        <v>49.85</v>
      </c>
      <c r="DO16" s="7">
        <v>50.25</v>
      </c>
      <c r="DP16" s="7">
        <v>48.31</v>
      </c>
      <c r="DQ16" s="7">
        <v>43.06</v>
      </c>
      <c r="DR16" s="7">
        <v>41.5</v>
      </c>
      <c r="DS16" s="7">
        <v>48.5</v>
      </c>
      <c r="DT16" s="7">
        <v>52.63</v>
      </c>
      <c r="DU16" s="7">
        <v>52</v>
      </c>
      <c r="DV16" s="7">
        <v>52.13</v>
      </c>
      <c r="DW16" s="7">
        <v>55.5</v>
      </c>
      <c r="DX16" s="7">
        <v>54.25</v>
      </c>
      <c r="DY16" s="7">
        <v>54.08</v>
      </c>
      <c r="DZ16" s="7">
        <v>55.25</v>
      </c>
      <c r="EA16" s="7">
        <v>52.88</v>
      </c>
      <c r="EB16" s="7">
        <v>53.2</v>
      </c>
      <c r="EC16" s="7">
        <v>46.25</v>
      </c>
      <c r="ED16" s="7">
        <v>48.75</v>
      </c>
      <c r="EE16" s="7">
        <v>50</v>
      </c>
      <c r="EF16" s="7">
        <v>55.94</v>
      </c>
      <c r="EG16" s="7">
        <v>55.69</v>
      </c>
      <c r="EH16" s="7">
        <v>54.4</v>
      </c>
      <c r="EI16" s="7">
        <v>59.38</v>
      </c>
      <c r="EJ16" s="7">
        <v>58.13</v>
      </c>
      <c r="EK16" s="7">
        <v>63.35</v>
      </c>
      <c r="EL16" s="7">
        <v>63</v>
      </c>
      <c r="EM16" s="7">
        <v>59</v>
      </c>
      <c r="EN16" s="7">
        <v>53.6</v>
      </c>
      <c r="EO16" s="7">
        <v>44.75</v>
      </c>
      <c r="EP16" s="7">
        <v>41.75</v>
      </c>
      <c r="EQ16" s="7">
        <v>45.63</v>
      </c>
      <c r="ER16" s="7">
        <v>46.75</v>
      </c>
      <c r="ES16" s="7">
        <v>46.88</v>
      </c>
      <c r="ET16" s="7">
        <v>49.33</v>
      </c>
      <c r="EU16" s="7">
        <v>53.17</v>
      </c>
      <c r="EV16" s="7">
        <v>45.88</v>
      </c>
      <c r="EW16" s="7">
        <v>48.63</v>
      </c>
      <c r="EX16" s="7">
        <v>47.06</v>
      </c>
      <c r="EY16" s="7">
        <v>46.9</v>
      </c>
      <c r="EZ16" s="7">
        <v>44.94</v>
      </c>
      <c r="FA16" s="7">
        <v>43.08</v>
      </c>
      <c r="FB16" s="7">
        <v>45.83</v>
      </c>
      <c r="FC16" s="7">
        <v>49.67</v>
      </c>
      <c r="FD16" s="7">
        <v>52.88</v>
      </c>
      <c r="FE16" s="7">
        <v>52.5</v>
      </c>
      <c r="FF16" s="7">
        <v>58.31</v>
      </c>
      <c r="FG16" s="7">
        <v>62.06</v>
      </c>
      <c r="FH16" s="7">
        <v>61.75</v>
      </c>
      <c r="FI16" s="21">
        <v>60.13</v>
      </c>
      <c r="FJ16" s="21">
        <v>60.69</v>
      </c>
      <c r="FK16" s="21">
        <v>56.73</v>
      </c>
      <c r="FL16" s="21">
        <v>57.25</v>
      </c>
      <c r="FM16" s="21">
        <v>53</v>
      </c>
      <c r="FN16" s="21">
        <v>56.2</v>
      </c>
      <c r="FO16" s="21">
        <v>64.31</v>
      </c>
      <c r="FP16" s="21">
        <v>71.31</v>
      </c>
      <c r="FQ16" s="21">
        <v>74.400000000000006</v>
      </c>
      <c r="FR16" s="21">
        <v>76.94</v>
      </c>
      <c r="FS16" s="21">
        <v>76.94</v>
      </c>
      <c r="FT16" s="21">
        <v>74.58</v>
      </c>
      <c r="FU16" s="21">
        <v>70.5</v>
      </c>
      <c r="FV16" s="21">
        <v>70.97</v>
      </c>
      <c r="FW16" s="21">
        <v>64.17</v>
      </c>
      <c r="FX16" s="21">
        <v>63.64</v>
      </c>
      <c r="FY16" s="21">
        <v>62.19</v>
      </c>
      <c r="FZ16" s="21">
        <v>67.930000000000007</v>
      </c>
      <c r="GA16" s="21">
        <v>71.39</v>
      </c>
      <c r="GB16" s="21">
        <v>80.36</v>
      </c>
      <c r="GC16" s="21">
        <v>81.34</v>
      </c>
      <c r="GD16" s="21">
        <v>82.19</v>
      </c>
      <c r="GE16" s="21">
        <v>84.02</v>
      </c>
      <c r="GF16">
        <v>78.98</v>
      </c>
      <c r="GG16">
        <v>71.819999999999993</v>
      </c>
      <c r="GH16">
        <v>76.319999999999993</v>
      </c>
      <c r="GI16">
        <v>76.180000000000007</v>
      </c>
      <c r="GJ16">
        <v>73.989999999999995</v>
      </c>
      <c r="GK16">
        <v>71.58</v>
      </c>
      <c r="GL16" s="7">
        <v>72</v>
      </c>
      <c r="GM16" s="7">
        <v>73.400000000000006</v>
      </c>
      <c r="GN16" s="7">
        <v>75.72</v>
      </c>
      <c r="GO16" s="7">
        <v>76.11</v>
      </c>
      <c r="GP16" s="7">
        <v>75.36</v>
      </c>
      <c r="GQ16" s="7">
        <v>76.23</v>
      </c>
      <c r="GR16" s="7">
        <v>76.03</v>
      </c>
      <c r="GS16" s="7">
        <v>76.78</v>
      </c>
      <c r="GT16" s="7">
        <v>80.48</v>
      </c>
      <c r="GU16" s="7">
        <v>77.98</v>
      </c>
      <c r="GV16" s="7">
        <v>76</v>
      </c>
      <c r="GW16">
        <v>75.83</v>
      </c>
      <c r="GX16">
        <v>76.64</v>
      </c>
      <c r="GY16">
        <v>83.27</v>
      </c>
      <c r="GZ16">
        <v>89.56</v>
      </c>
      <c r="HA16">
        <v>98.39</v>
      </c>
      <c r="HB16">
        <v>97.88</v>
      </c>
      <c r="HC16">
        <v>97.48</v>
      </c>
      <c r="HD16">
        <v>102.18</v>
      </c>
      <c r="HE16">
        <v>112.45</v>
      </c>
      <c r="HF16" s="7">
        <v>117.29</v>
      </c>
      <c r="HG16" s="7">
        <v>114.5</v>
      </c>
      <c r="HH16" s="7">
        <v>114.56</v>
      </c>
      <c r="HI16" s="7">
        <v>112.04</v>
      </c>
      <c r="HJ16" s="7">
        <v>109.5</v>
      </c>
      <c r="HK16" s="7">
        <v>107</v>
      </c>
      <c r="HL16" s="7">
        <v>105.72</v>
      </c>
      <c r="HM16" s="7">
        <v>110.31</v>
      </c>
      <c r="HN16" s="7">
        <v>109.78</v>
      </c>
      <c r="HO16" s="7">
        <v>110.33</v>
      </c>
      <c r="HP16" s="7">
        <v>109.86</v>
      </c>
      <c r="HQ16" s="7">
        <v>108.54</v>
      </c>
      <c r="HR16" s="7">
        <v>108.21</v>
      </c>
      <c r="HS16" s="7">
        <v>95.59</v>
      </c>
      <c r="HT16" s="7">
        <v>87.09</v>
      </c>
      <c r="HU16" s="7">
        <v>75.59</v>
      </c>
      <c r="HV16" s="7">
        <v>69.11</v>
      </c>
      <c r="HW16" s="7">
        <v>73.47</v>
      </c>
      <c r="HX16" s="7">
        <v>75.78</v>
      </c>
      <c r="HY16" s="7">
        <v>77.06</v>
      </c>
      <c r="HZ16" s="7">
        <v>77.47</v>
      </c>
      <c r="IA16" s="7">
        <v>77.63</v>
      </c>
      <c r="IB16" s="7">
        <v>79.56</v>
      </c>
      <c r="IC16" s="7">
        <v>73.819999999999993</v>
      </c>
      <c r="ID16" s="7">
        <v>78.260000000000005</v>
      </c>
      <c r="IE16" s="7">
        <v>68.069999999999993</v>
      </c>
      <c r="IF16" s="7">
        <v>62.21</v>
      </c>
      <c r="IG16" s="7">
        <v>57.03</v>
      </c>
      <c r="IH16" s="23">
        <v>57.08</v>
      </c>
      <c r="II16" s="23">
        <v>59.78</v>
      </c>
      <c r="IJ16" s="23">
        <v>61.97</v>
      </c>
      <c r="IK16" s="23">
        <v>69.69</v>
      </c>
      <c r="IL16" s="23">
        <v>70.13</v>
      </c>
      <c r="IM16" s="20">
        <v>74.510000000000005</v>
      </c>
      <c r="IN16">
        <v>74.58</v>
      </c>
      <c r="IO16" s="23">
        <v>72.53</v>
      </c>
      <c r="IP16">
        <v>70.260000000000005</v>
      </c>
      <c r="IQ16">
        <v>64.34</v>
      </c>
      <c r="IR16">
        <v>63.08</v>
      </c>
      <c r="IS16">
        <v>61.36</v>
      </c>
      <c r="IT16">
        <v>58.68</v>
      </c>
      <c r="IU16">
        <v>63.22</v>
      </c>
      <c r="IV16">
        <v>63.72</v>
      </c>
      <c r="IW16">
        <v>62.19</v>
      </c>
      <c r="IX16">
        <v>64.34</v>
      </c>
      <c r="IY16">
        <v>63.06</v>
      </c>
      <c r="IZ16">
        <v>63.38</v>
      </c>
      <c r="JA16">
        <v>65.569999999999993</v>
      </c>
      <c r="JB16" s="7">
        <v>62.47</v>
      </c>
      <c r="JC16">
        <v>63.45</v>
      </c>
      <c r="JD16">
        <v>58.05</v>
      </c>
      <c r="JE16">
        <v>52.32</v>
      </c>
      <c r="JF16">
        <v>52.56</v>
      </c>
      <c r="JG16">
        <v>54.64</v>
      </c>
      <c r="JH16">
        <v>58.31</v>
      </c>
      <c r="JI16">
        <v>57.44</v>
      </c>
      <c r="JJ16" s="22">
        <v>58.21</v>
      </c>
      <c r="JK16" s="22">
        <v>62.65</v>
      </c>
      <c r="JL16" s="22">
        <v>63.56</v>
      </c>
      <c r="JM16" s="22">
        <v>62.66</v>
      </c>
      <c r="JN16" s="22">
        <v>66.099999999999994</v>
      </c>
      <c r="JO16" s="22">
        <v>61.76</v>
      </c>
      <c r="JP16" s="22">
        <v>57.67</v>
      </c>
      <c r="JQ16" s="22">
        <v>51.92</v>
      </c>
      <c r="JR16" s="24">
        <v>52.7</v>
      </c>
      <c r="JS16" s="24">
        <v>54.36</v>
      </c>
      <c r="JT16" s="24">
        <v>55.89</v>
      </c>
      <c r="JU16" s="22">
        <v>59.14</v>
      </c>
      <c r="JV16" s="24">
        <v>52.24</v>
      </c>
      <c r="JW16" s="24">
        <v>56.34</v>
      </c>
      <c r="JX16" s="24">
        <v>62.73</v>
      </c>
      <c r="JY16" s="24">
        <v>69.06</v>
      </c>
      <c r="JZ16" s="24">
        <v>66.03</v>
      </c>
      <c r="KA16" s="24">
        <v>63.02</v>
      </c>
      <c r="KB16" s="24">
        <v>56.8</v>
      </c>
      <c r="KC16" s="22">
        <v>52.77</v>
      </c>
      <c r="KD16" s="24">
        <v>54.76</v>
      </c>
      <c r="KE16" s="24">
        <v>54.76</v>
      </c>
      <c r="KF16" s="24">
        <v>62.73</v>
      </c>
      <c r="KG16" s="24">
        <v>61.03</v>
      </c>
      <c r="KH16" s="24">
        <v>66.319999999999993</v>
      </c>
      <c r="KI16" s="24">
        <v>64.05</v>
      </c>
      <c r="KJ16" s="24">
        <v>65.459999999999994</v>
      </c>
      <c r="KK16" s="24">
        <v>65.75</v>
      </c>
      <c r="KL16" s="24">
        <v>66.709999999999994</v>
      </c>
      <c r="KM16" s="24">
        <v>65.88</v>
      </c>
      <c r="KN16" s="24">
        <f>KM16-4</f>
        <v>61.879999999999995</v>
      </c>
    </row>
    <row r="17" spans="1:300">
      <c r="B17" s="14" t="s">
        <v>29</v>
      </c>
      <c r="C17" s="7">
        <v>56.497999999999998</v>
      </c>
      <c r="D17" s="7">
        <v>54.515799999999999</v>
      </c>
      <c r="E17" s="7">
        <v>51.166200000000003</v>
      </c>
      <c r="F17" s="7">
        <v>57.77</v>
      </c>
      <c r="G17" s="7">
        <v>60.918199999999999</v>
      </c>
      <c r="H17" s="7">
        <v>60.812199999999997</v>
      </c>
      <c r="I17" s="7">
        <v>62.349200000000003</v>
      </c>
      <c r="J17" s="7">
        <v>57.123399999999997</v>
      </c>
      <c r="K17" s="7">
        <v>52.501800000000003</v>
      </c>
      <c r="L17" s="7">
        <v>49.194600000000001</v>
      </c>
      <c r="M17" s="7">
        <v>46.989800000000002</v>
      </c>
      <c r="N17" s="7">
        <v>41.764000000000003</v>
      </c>
      <c r="O17" s="7">
        <v>38.372</v>
      </c>
      <c r="P17" s="7">
        <v>36.421599999999998</v>
      </c>
      <c r="Q17" s="7">
        <v>37.22</v>
      </c>
      <c r="R17" s="7">
        <v>37.78</v>
      </c>
      <c r="S17" s="7">
        <v>45.51</v>
      </c>
      <c r="T17" s="7">
        <v>45.32</v>
      </c>
      <c r="U17" s="7">
        <v>39.85</v>
      </c>
      <c r="V17" s="7">
        <v>37.979999999999997</v>
      </c>
      <c r="W17" s="7">
        <v>32</v>
      </c>
      <c r="X17" s="7">
        <v>29.6</v>
      </c>
      <c r="Y17" s="7">
        <v>19.95</v>
      </c>
      <c r="Z17" s="7">
        <v>16.62</v>
      </c>
      <c r="AA17" s="7">
        <v>28.58</v>
      </c>
      <c r="AB17" s="7">
        <v>29.65</v>
      </c>
      <c r="AC17" s="7">
        <v>28.25</v>
      </c>
      <c r="AD17" s="7">
        <v>31.69</v>
      </c>
      <c r="AE17" s="7">
        <v>38.450000000000003</v>
      </c>
      <c r="AF17" s="7">
        <v>35.39</v>
      </c>
      <c r="AG17" s="7">
        <v>32.840000000000003</v>
      </c>
      <c r="AH17" s="7">
        <v>38.56</v>
      </c>
      <c r="AI17" s="7">
        <v>35.71</v>
      </c>
      <c r="AJ17" s="7">
        <v>35.840000000000003</v>
      </c>
      <c r="AK17" s="7">
        <v>35.340000000000003</v>
      </c>
      <c r="AL17" s="7">
        <v>37.704480000000004</v>
      </c>
      <c r="AM17" s="7">
        <v>38.322749999999999</v>
      </c>
      <c r="AN17" s="7">
        <v>41.578749999999999</v>
      </c>
      <c r="AO17" s="7">
        <v>43.516440000000003</v>
      </c>
      <c r="AP17" s="7">
        <v>49.585549999999998</v>
      </c>
      <c r="AQ17" s="7">
        <v>50.209000000000003</v>
      </c>
      <c r="AR17" s="7">
        <v>51.47625</v>
      </c>
      <c r="AS17" s="7">
        <v>50.453199999999995</v>
      </c>
      <c r="AT17" s="7">
        <v>45.345720000000007</v>
      </c>
      <c r="AU17" s="7">
        <v>43.489799999999995</v>
      </c>
      <c r="AV17" s="7">
        <v>43.093900000000005</v>
      </c>
      <c r="AW17" s="7">
        <v>37.837679999999999</v>
      </c>
      <c r="AX17" s="7">
        <v>41.397449999999999</v>
      </c>
      <c r="AY17" s="7">
        <v>38.61</v>
      </c>
      <c r="AZ17" s="7">
        <v>41.47</v>
      </c>
      <c r="BA17" s="7">
        <v>48.41</v>
      </c>
      <c r="BB17" s="7">
        <v>49.28</v>
      </c>
      <c r="BC17" s="7">
        <v>52.34</v>
      </c>
      <c r="BD17" s="7">
        <v>54.53</v>
      </c>
      <c r="BE17" s="7">
        <v>53.75</v>
      </c>
      <c r="BF17" s="7">
        <v>52.47</v>
      </c>
      <c r="BG17" s="7">
        <v>46.93</v>
      </c>
      <c r="BH17" s="7">
        <v>41.27</v>
      </c>
      <c r="BI17" s="7">
        <v>35.49</v>
      </c>
      <c r="BJ17" s="7">
        <v>35.14</v>
      </c>
      <c r="BK17" s="7">
        <v>40.159800000000004</v>
      </c>
      <c r="BL17" s="7">
        <v>40.648200000000003</v>
      </c>
      <c r="BM17" s="7">
        <v>37.466200000000001</v>
      </c>
      <c r="BN17" s="7">
        <v>33.011400000000002</v>
      </c>
      <c r="BO17" s="7">
        <v>34.720800000000004</v>
      </c>
      <c r="BP17" s="7">
        <v>37.355199999999996</v>
      </c>
      <c r="BQ17" s="7">
        <v>40.6038</v>
      </c>
      <c r="BR17" s="7">
        <v>33.995599999999996</v>
      </c>
      <c r="BS17" s="7">
        <v>26.980399999999999</v>
      </c>
      <c r="BT17" s="7">
        <v>31.686799999999998</v>
      </c>
      <c r="BU17" s="7">
        <v>29.9922</v>
      </c>
      <c r="BV17" s="7">
        <v>32.345399999999998</v>
      </c>
      <c r="BW17" s="7">
        <v>34.387799999999999</v>
      </c>
      <c r="BX17" s="7">
        <v>35.638399999999997</v>
      </c>
      <c r="BY17" s="7">
        <v>36.111999999999995</v>
      </c>
      <c r="BZ17" s="7">
        <v>36.415399999999998</v>
      </c>
      <c r="CA17" s="7">
        <v>43.623000000000005</v>
      </c>
      <c r="CB17" s="7">
        <v>47.878</v>
      </c>
      <c r="CC17" s="7">
        <v>44.9846</v>
      </c>
      <c r="CD17" s="7">
        <v>41.898799999999994</v>
      </c>
      <c r="CE17" s="7">
        <v>41.824800000000003</v>
      </c>
      <c r="CF17" s="7">
        <v>38.628</v>
      </c>
      <c r="CG17" s="7">
        <v>36.015799999999999</v>
      </c>
      <c r="CH17" s="7">
        <v>36.015799999999999</v>
      </c>
      <c r="CI17" s="7">
        <v>39.020000000000003</v>
      </c>
      <c r="CJ17" s="7">
        <v>45.21</v>
      </c>
      <c r="CK17" s="7">
        <v>48.3</v>
      </c>
      <c r="CL17" s="7">
        <v>48.34</v>
      </c>
      <c r="CM17" s="7">
        <v>58.45</v>
      </c>
      <c r="CN17" s="7">
        <v>57.95</v>
      </c>
      <c r="CO17" s="7">
        <v>58.21</v>
      </c>
      <c r="CP17" s="7">
        <v>56.19</v>
      </c>
      <c r="CQ17" s="7">
        <v>55.34</v>
      </c>
      <c r="CR17" s="7">
        <v>53.68</v>
      </c>
      <c r="CS17" s="7">
        <v>56.23</v>
      </c>
      <c r="CT17" s="7">
        <v>53.15</v>
      </c>
      <c r="CU17" s="7">
        <v>53.36</v>
      </c>
      <c r="CV17" s="7">
        <v>51.11</v>
      </c>
      <c r="CW17" s="7">
        <v>51.3</v>
      </c>
      <c r="CX17" s="7">
        <v>51</v>
      </c>
      <c r="CY17" s="7">
        <v>55.4</v>
      </c>
      <c r="CZ17" s="7">
        <v>49.86</v>
      </c>
      <c r="DA17" s="7">
        <v>49.96</v>
      </c>
      <c r="DB17" s="7">
        <v>51.6</v>
      </c>
      <c r="DC17" s="7">
        <v>49.98</v>
      </c>
      <c r="DD17" s="7">
        <v>47.49</v>
      </c>
      <c r="DE17" s="7">
        <v>44.31</v>
      </c>
      <c r="DF17" s="7">
        <v>44.81</v>
      </c>
      <c r="DG17" s="7">
        <v>41.37</v>
      </c>
      <c r="DH17" s="7">
        <v>43.17</v>
      </c>
      <c r="DI17" s="7">
        <v>43.34</v>
      </c>
      <c r="DJ17" s="7">
        <v>41.45</v>
      </c>
      <c r="DK17" s="7">
        <v>49</v>
      </c>
      <c r="DL17" s="7">
        <v>54.9</v>
      </c>
      <c r="DM17" s="7">
        <v>51.89</v>
      </c>
      <c r="DN17" s="7">
        <v>53.32</v>
      </c>
      <c r="DO17" s="7">
        <v>50.28</v>
      </c>
      <c r="DP17" s="7">
        <v>47.57</v>
      </c>
      <c r="DQ17" s="7">
        <v>45.97</v>
      </c>
      <c r="DR17" s="7">
        <v>44.84</v>
      </c>
      <c r="DS17" s="7">
        <v>44.04</v>
      </c>
      <c r="DT17" s="7">
        <v>48.6</v>
      </c>
      <c r="DU17" s="7">
        <v>45.47</v>
      </c>
      <c r="DV17" s="7">
        <v>48.43</v>
      </c>
      <c r="DW17" s="7">
        <v>54.4</v>
      </c>
      <c r="DX17" s="7">
        <v>54.82</v>
      </c>
      <c r="DY17" s="7">
        <v>52.39</v>
      </c>
      <c r="DZ17" s="7">
        <v>52.01</v>
      </c>
      <c r="EA17" s="7">
        <v>46.61</v>
      </c>
      <c r="EB17" s="7">
        <v>41.96</v>
      </c>
      <c r="EC17" s="7">
        <v>36.950000000000003</v>
      </c>
      <c r="ED17" s="7">
        <v>39.4</v>
      </c>
      <c r="EE17" s="7">
        <v>36.770000000000003</v>
      </c>
      <c r="EF17" s="7">
        <v>42.74</v>
      </c>
      <c r="EG17" s="7">
        <v>39.4</v>
      </c>
      <c r="EH17" s="7">
        <v>45.06</v>
      </c>
      <c r="EI17" s="7">
        <v>57.75</v>
      </c>
      <c r="EJ17" s="7">
        <v>54.71</v>
      </c>
      <c r="EK17" s="7">
        <v>56.48</v>
      </c>
      <c r="EL17" s="7">
        <v>62.56</v>
      </c>
      <c r="EM17" s="7">
        <v>52.76</v>
      </c>
      <c r="EN17" s="7">
        <v>47.06</v>
      </c>
      <c r="EO17" s="7">
        <v>38.9</v>
      </c>
      <c r="EP17" s="7">
        <v>39.799999999999997</v>
      </c>
      <c r="EQ17" s="7">
        <v>41.43</v>
      </c>
      <c r="ER17" s="7">
        <v>42.43</v>
      </c>
      <c r="ES17" s="7">
        <v>42.47</v>
      </c>
      <c r="ET17" s="7">
        <v>42.83</v>
      </c>
      <c r="EU17" s="7">
        <v>43.18</v>
      </c>
      <c r="EV17" s="7">
        <v>42.21</v>
      </c>
      <c r="EW17" s="7">
        <v>42.74</v>
      </c>
      <c r="EX17" s="7">
        <v>36.56</v>
      </c>
      <c r="EY17" s="7">
        <v>37.409999999999997</v>
      </c>
      <c r="EZ17" s="7">
        <v>37.65</v>
      </c>
      <c r="FA17" s="7">
        <v>40.119999999999997</v>
      </c>
      <c r="FB17" s="7">
        <v>45.82</v>
      </c>
      <c r="FC17" s="7">
        <v>49.81</v>
      </c>
      <c r="FD17" s="7">
        <v>48.98</v>
      </c>
      <c r="FE17" s="7">
        <v>52.43</v>
      </c>
      <c r="FF17" s="7">
        <v>57.43</v>
      </c>
      <c r="FG17" s="7">
        <v>63.13</v>
      </c>
      <c r="FH17" s="7">
        <v>58.23</v>
      </c>
      <c r="FI17" s="7">
        <v>58.25</v>
      </c>
      <c r="FJ17" s="7">
        <v>61.49</v>
      </c>
      <c r="FK17" s="7">
        <v>60.64</v>
      </c>
      <c r="FL17" s="7">
        <v>52.41</v>
      </c>
      <c r="FM17" s="7">
        <v>47</v>
      </c>
      <c r="FN17" s="7">
        <v>50.92</v>
      </c>
      <c r="FO17" s="7">
        <v>55.56</v>
      </c>
      <c r="FP17" s="21">
        <v>61.62</v>
      </c>
      <c r="FQ17" s="21">
        <v>62.63</v>
      </c>
      <c r="FR17" s="21">
        <v>68.099999999999994</v>
      </c>
      <c r="FS17" s="21">
        <v>68.41</v>
      </c>
      <c r="FT17" s="21">
        <v>69.88</v>
      </c>
      <c r="FU17" s="21">
        <v>71.650000000000006</v>
      </c>
      <c r="FV17" s="21">
        <v>76.09</v>
      </c>
      <c r="FW17" s="21">
        <v>65.45</v>
      </c>
      <c r="FX17" s="21">
        <v>68.44</v>
      </c>
      <c r="FY17" s="21">
        <v>63.4</v>
      </c>
      <c r="FZ17" s="21">
        <v>62.14</v>
      </c>
      <c r="GA17" s="21">
        <v>62.182200000000002</v>
      </c>
      <c r="GB17" s="21">
        <v>63.936</v>
      </c>
      <c r="GC17" s="21">
        <v>61.863999999999997</v>
      </c>
      <c r="GD17" s="21">
        <v>58.985399999999991</v>
      </c>
      <c r="GE17">
        <v>58.51</v>
      </c>
      <c r="GF17" s="21">
        <v>67.87</v>
      </c>
      <c r="GG17" s="21">
        <v>69.930000000000007</v>
      </c>
      <c r="GH17" s="21">
        <v>63.51</v>
      </c>
      <c r="GI17" s="21">
        <v>50.85</v>
      </c>
      <c r="GJ17" s="21">
        <v>59.06</v>
      </c>
      <c r="GK17" s="21">
        <v>57.67</v>
      </c>
      <c r="GL17" s="21">
        <v>59.16</v>
      </c>
      <c r="GM17" s="21">
        <v>61.22</v>
      </c>
      <c r="GN17" s="21">
        <v>61.59</v>
      </c>
      <c r="GO17" s="21">
        <v>54.278999999999996</v>
      </c>
      <c r="GP17" s="21">
        <v>57.705200000000005</v>
      </c>
      <c r="GQ17" s="21">
        <v>66.030200000000008</v>
      </c>
      <c r="GR17" s="21">
        <v>72.650000000000006</v>
      </c>
      <c r="GS17" s="21">
        <v>72.88</v>
      </c>
      <c r="GT17" s="7">
        <v>71.03</v>
      </c>
      <c r="GU17" s="7">
        <v>67.84</v>
      </c>
      <c r="GV17" s="7">
        <v>64.95</v>
      </c>
      <c r="GW17" s="7">
        <v>60.21</v>
      </c>
      <c r="GX17" s="7">
        <v>58.16</v>
      </c>
      <c r="GY17" s="7">
        <v>58.36</v>
      </c>
      <c r="GZ17" s="7">
        <v>63.88</v>
      </c>
      <c r="HA17" s="7">
        <v>83.82</v>
      </c>
      <c r="HB17" s="7">
        <v>89.09</v>
      </c>
      <c r="HC17" s="7">
        <v>81.760000000000005</v>
      </c>
      <c r="HD17" s="7">
        <v>85.35</v>
      </c>
      <c r="HE17" s="7">
        <v>95.17</v>
      </c>
      <c r="HF17" s="7">
        <v>80.386200000000002</v>
      </c>
      <c r="HG17" s="7">
        <v>74.355199999999996</v>
      </c>
      <c r="HH17" s="7">
        <v>75.235799999999998</v>
      </c>
      <c r="HI17" s="7">
        <v>63.758399999999995</v>
      </c>
      <c r="HJ17" s="7">
        <v>61.234999999999999</v>
      </c>
      <c r="HK17" s="7">
        <v>54.049600000000005</v>
      </c>
      <c r="HL17" s="7">
        <v>45.7468</v>
      </c>
      <c r="HM17" s="7">
        <v>45.606200000000001</v>
      </c>
      <c r="HN17" s="7">
        <v>45.132600000000004</v>
      </c>
      <c r="HO17" s="7">
        <v>57.23</v>
      </c>
      <c r="HP17" s="7">
        <v>57.25</v>
      </c>
      <c r="HQ17" s="7">
        <v>56.21</v>
      </c>
      <c r="HR17" s="7">
        <v>55.91</v>
      </c>
      <c r="HS17" s="7">
        <v>51.64</v>
      </c>
      <c r="HT17" s="7">
        <v>52.680599999999998</v>
      </c>
      <c r="HU17" s="7">
        <v>42.009799999999998</v>
      </c>
      <c r="HV17" s="7">
        <v>39.299999999999997</v>
      </c>
      <c r="HW17" s="7">
        <v>40.344799999999999</v>
      </c>
      <c r="HX17" s="7">
        <v>46.605199999999996</v>
      </c>
      <c r="HY17" s="7">
        <v>46.945599999999999</v>
      </c>
      <c r="HZ17" s="7">
        <v>47.959400000000002</v>
      </c>
      <c r="IA17" s="7">
        <v>54.75</v>
      </c>
      <c r="IB17" s="7">
        <v>58.42</v>
      </c>
      <c r="IC17" s="7">
        <v>56.28</v>
      </c>
      <c r="ID17" s="7">
        <v>48.12</v>
      </c>
      <c r="IE17" s="7">
        <v>43.363999999999997</v>
      </c>
      <c r="IF17" s="7">
        <v>37.073999999999998</v>
      </c>
      <c r="IG17" s="7">
        <v>34.4544</v>
      </c>
      <c r="IH17" s="23">
        <v>39.449400000000004</v>
      </c>
      <c r="II17" s="23">
        <v>45.598799999999997</v>
      </c>
      <c r="IJ17" s="23">
        <v>53.021000000000001</v>
      </c>
      <c r="IK17" s="23">
        <v>50.5642</v>
      </c>
      <c r="IL17" s="23">
        <v>44.037399999999998</v>
      </c>
      <c r="IM17" s="23">
        <v>50.460599999999999</v>
      </c>
      <c r="IN17" s="23">
        <v>60.61</v>
      </c>
      <c r="IO17" s="23">
        <v>65.150000000000006</v>
      </c>
      <c r="IP17" s="23">
        <v>57.99</v>
      </c>
      <c r="IQ17" s="23">
        <v>43.64</v>
      </c>
      <c r="IR17" s="23">
        <v>43.75</v>
      </c>
      <c r="IS17" s="23">
        <v>46.46</v>
      </c>
      <c r="IT17" s="23">
        <v>44.23</v>
      </c>
      <c r="IU17" s="23">
        <v>50.4</v>
      </c>
      <c r="IV17" s="23">
        <v>51.492326269753967</v>
      </c>
      <c r="IW17" s="23">
        <v>45.46</v>
      </c>
      <c r="IX17" s="23">
        <v>39.880000000000003</v>
      </c>
      <c r="IY17" s="23">
        <v>46.86</v>
      </c>
      <c r="IZ17" s="23">
        <v>56.99</v>
      </c>
      <c r="JA17" s="23">
        <v>55.38</v>
      </c>
      <c r="JB17" s="23">
        <v>37.880000000000003</v>
      </c>
      <c r="JC17" s="27">
        <v>38.43</v>
      </c>
      <c r="JD17" s="27">
        <v>47.54</v>
      </c>
      <c r="JE17" s="27">
        <v>42.186709667100665</v>
      </c>
      <c r="JF17" s="27">
        <v>38.576588832258587</v>
      </c>
      <c r="JG17" s="27">
        <v>40.5</v>
      </c>
      <c r="JH17" s="27">
        <v>39.03</v>
      </c>
      <c r="JI17" s="27">
        <v>42.46</v>
      </c>
      <c r="JJ17" s="27">
        <v>57.69</v>
      </c>
      <c r="JK17" s="27">
        <v>59.61</v>
      </c>
      <c r="JL17" s="27">
        <v>56.58</v>
      </c>
      <c r="JM17" s="27">
        <v>53.05</v>
      </c>
      <c r="JN17" s="27">
        <v>55.45</v>
      </c>
      <c r="JO17" s="27">
        <v>41.74</v>
      </c>
      <c r="JP17" s="27">
        <v>44.74</v>
      </c>
      <c r="JQ17" s="27">
        <v>42.33</v>
      </c>
      <c r="JR17" s="27">
        <v>42.27</v>
      </c>
      <c r="JS17" s="27">
        <v>43.43</v>
      </c>
      <c r="JT17" s="27">
        <v>40.56</v>
      </c>
      <c r="JU17" s="27">
        <v>43.56</v>
      </c>
      <c r="JV17" s="27">
        <v>36.090000000000003</v>
      </c>
      <c r="JW17" s="27">
        <v>46.53</v>
      </c>
      <c r="JX17" s="27">
        <v>34.25</v>
      </c>
      <c r="JY17" s="27">
        <v>34.200000000000003</v>
      </c>
      <c r="JZ17" s="27">
        <v>38.869999999999997</v>
      </c>
      <c r="KA17" s="27">
        <v>48.41</v>
      </c>
      <c r="KB17" s="27">
        <v>55.92</v>
      </c>
      <c r="KC17" s="27">
        <v>50.34</v>
      </c>
      <c r="KD17" s="27">
        <v>46</v>
      </c>
      <c r="KE17" s="27">
        <v>47.44</v>
      </c>
      <c r="KF17" s="27">
        <v>53.93</v>
      </c>
      <c r="KG17" s="27">
        <v>65.75</v>
      </c>
      <c r="KH17" s="27">
        <v>75.59</v>
      </c>
      <c r="KI17" s="27">
        <v>81.010000000000005</v>
      </c>
      <c r="KJ17" s="27">
        <v>86.15</v>
      </c>
      <c r="KK17" s="27">
        <v>81.03</v>
      </c>
      <c r="KL17" s="27">
        <v>78.59</v>
      </c>
      <c r="KM17" s="27">
        <v>68.84</v>
      </c>
      <c r="KN17" s="24">
        <v>64</v>
      </c>
    </row>
    <row r="18" spans="1:300">
      <c r="B18" s="14" t="s">
        <v>30</v>
      </c>
      <c r="C18" s="7">
        <v>48.29</v>
      </c>
      <c r="D18" s="7">
        <v>48.68</v>
      </c>
      <c r="E18" s="7">
        <v>46.56</v>
      </c>
      <c r="F18" s="7">
        <v>46.23</v>
      </c>
      <c r="G18" s="7">
        <v>51.02</v>
      </c>
      <c r="H18" s="7">
        <v>47.96</v>
      </c>
      <c r="I18" s="7">
        <v>47.7</v>
      </c>
      <c r="J18" s="7">
        <v>46.06</v>
      </c>
      <c r="K18" s="7">
        <v>41.48</v>
      </c>
      <c r="L18" s="7">
        <v>39.32</v>
      </c>
      <c r="M18" s="7">
        <v>36.69</v>
      </c>
      <c r="N18" s="7">
        <v>34.08</v>
      </c>
      <c r="O18" s="7">
        <v>23.2</v>
      </c>
      <c r="P18" s="7">
        <v>23.71</v>
      </c>
      <c r="Q18" s="7">
        <v>23.16</v>
      </c>
      <c r="R18" s="7">
        <v>23.3</v>
      </c>
      <c r="S18" s="7">
        <v>26.25</v>
      </c>
      <c r="T18" s="7">
        <v>27.42</v>
      </c>
      <c r="U18" s="7">
        <v>24.45</v>
      </c>
      <c r="V18" s="7">
        <v>20.309999999999999</v>
      </c>
      <c r="W18" s="7">
        <v>15.96</v>
      </c>
      <c r="X18" s="7">
        <v>16.84</v>
      </c>
      <c r="Y18" s="7">
        <v>11.13</v>
      </c>
      <c r="Z18" s="7">
        <v>7.8</v>
      </c>
      <c r="AA18" s="7">
        <v>14.55</v>
      </c>
      <c r="AB18" s="7">
        <v>15.43</v>
      </c>
      <c r="AC18" s="7">
        <v>18.41</v>
      </c>
      <c r="AD18" s="7">
        <v>19.489999999999998</v>
      </c>
      <c r="AE18" s="7">
        <v>25.28</v>
      </c>
      <c r="AF18" s="7">
        <v>24.29</v>
      </c>
      <c r="AG18" s="7">
        <v>16.22</v>
      </c>
      <c r="AH18" s="7">
        <v>18.649999999999999</v>
      </c>
      <c r="AI18" s="7">
        <v>19.899999999999999</v>
      </c>
      <c r="AJ18" s="7">
        <v>19.73</v>
      </c>
      <c r="AK18" s="7">
        <v>19.25</v>
      </c>
      <c r="AL18" s="7">
        <v>19.96</v>
      </c>
      <c r="AM18" s="7">
        <v>24.6</v>
      </c>
      <c r="AN18" s="7">
        <v>25.35</v>
      </c>
      <c r="AO18" s="7">
        <v>26.86</v>
      </c>
      <c r="AP18" s="7">
        <v>30.33</v>
      </c>
      <c r="AQ18" s="7">
        <v>33.17</v>
      </c>
      <c r="AR18" s="7">
        <v>33.700000000000003</v>
      </c>
      <c r="AS18" s="7">
        <v>32.31</v>
      </c>
      <c r="AT18" s="7">
        <v>32.549999999999997</v>
      </c>
      <c r="AU18" s="7">
        <v>30.72</v>
      </c>
      <c r="AV18" s="7">
        <v>31.45</v>
      </c>
      <c r="AW18" s="7">
        <v>26.9</v>
      </c>
      <c r="AX18" s="7">
        <v>29.59</v>
      </c>
      <c r="AY18" s="7">
        <v>27.68</v>
      </c>
      <c r="AZ18" s="7">
        <v>29.48</v>
      </c>
      <c r="BA18" s="7">
        <v>34.369999999999997</v>
      </c>
      <c r="BB18" s="7">
        <v>39.380000000000003</v>
      </c>
      <c r="BC18" s="7">
        <v>38.44</v>
      </c>
      <c r="BD18" s="7">
        <v>41.88</v>
      </c>
      <c r="BE18" s="7">
        <v>40.75</v>
      </c>
      <c r="BF18" s="7">
        <v>40.75</v>
      </c>
      <c r="BG18" s="7">
        <v>33.119999999999997</v>
      </c>
      <c r="BH18" s="7">
        <v>31.6</v>
      </c>
      <c r="BI18" s="7">
        <v>25.01</v>
      </c>
      <c r="BJ18" s="7">
        <v>25.28</v>
      </c>
      <c r="BK18" s="7">
        <v>27.79</v>
      </c>
      <c r="BL18" s="7">
        <v>29.45</v>
      </c>
      <c r="BM18" s="7">
        <v>29.5</v>
      </c>
      <c r="BN18" s="7">
        <v>24.39</v>
      </c>
      <c r="BO18" s="7">
        <v>25.41</v>
      </c>
      <c r="BP18" s="7">
        <v>21.11</v>
      </c>
      <c r="BQ18" s="7">
        <v>21.04</v>
      </c>
      <c r="BR18" s="7">
        <v>20.87</v>
      </c>
      <c r="BS18" s="7">
        <v>15.38</v>
      </c>
      <c r="BT18" s="7">
        <v>26.33</v>
      </c>
      <c r="BU18" s="7">
        <v>20.96</v>
      </c>
      <c r="BV18" s="7">
        <v>22.28</v>
      </c>
      <c r="BW18" s="7">
        <v>21.8</v>
      </c>
      <c r="BX18" s="7">
        <v>23.27</v>
      </c>
      <c r="BY18" s="7">
        <v>24.07</v>
      </c>
      <c r="BZ18" s="7">
        <v>25.47</v>
      </c>
      <c r="CA18" s="7">
        <v>29.83</v>
      </c>
      <c r="CB18" s="7">
        <v>31.15</v>
      </c>
      <c r="CC18" s="7">
        <v>34.130000000000003</v>
      </c>
      <c r="CD18" s="7">
        <v>32.08</v>
      </c>
      <c r="CE18" s="7">
        <v>31.21</v>
      </c>
      <c r="CF18" s="7">
        <v>30.53</v>
      </c>
      <c r="CG18" s="7">
        <v>28.51</v>
      </c>
      <c r="CH18" s="7">
        <v>26.83</v>
      </c>
      <c r="CI18" s="7">
        <v>28.36</v>
      </c>
      <c r="CJ18" s="7">
        <v>36.450000000000003</v>
      </c>
      <c r="CK18" s="7">
        <v>41</v>
      </c>
      <c r="CL18" s="7">
        <v>42.34</v>
      </c>
      <c r="CM18" s="7">
        <v>46.51</v>
      </c>
      <c r="CN18" s="7">
        <v>49.34</v>
      </c>
      <c r="CO18" s="7">
        <v>50.59</v>
      </c>
      <c r="CP18" s="7">
        <v>47.56</v>
      </c>
      <c r="CQ18" s="7">
        <v>43.26</v>
      </c>
      <c r="CR18" s="7">
        <v>42.99</v>
      </c>
      <c r="CS18" s="7">
        <v>49.26</v>
      </c>
      <c r="CT18" s="7">
        <v>44.18</v>
      </c>
      <c r="CU18" s="7">
        <v>46.5</v>
      </c>
      <c r="CV18" s="7">
        <v>45.87</v>
      </c>
      <c r="CW18" s="7">
        <v>43.37</v>
      </c>
      <c r="CX18" s="7">
        <v>41.58</v>
      </c>
      <c r="CY18" s="7">
        <v>45.04</v>
      </c>
      <c r="CZ18" s="7">
        <v>44.97</v>
      </c>
      <c r="DA18" s="7">
        <v>39.06</v>
      </c>
      <c r="DB18" s="7">
        <v>40.72</v>
      </c>
      <c r="DC18" s="7">
        <v>41.16</v>
      </c>
      <c r="DD18" s="7">
        <v>44.78</v>
      </c>
      <c r="DE18" s="7">
        <v>39.020000000000003</v>
      </c>
      <c r="DF18" s="7">
        <v>40.36</v>
      </c>
      <c r="DG18" s="7">
        <v>34.94</v>
      </c>
      <c r="DH18" s="7">
        <v>33.799999999999997</v>
      </c>
      <c r="DI18" s="7">
        <v>36.01</v>
      </c>
      <c r="DJ18" s="7">
        <v>31.46</v>
      </c>
      <c r="DK18" s="7">
        <v>33.69</v>
      </c>
      <c r="DL18" s="7">
        <v>36.909999999999997</v>
      </c>
      <c r="DM18" s="7">
        <v>36.04</v>
      </c>
      <c r="DN18" s="7">
        <v>37.74</v>
      </c>
      <c r="DO18" s="7">
        <v>40.01</v>
      </c>
      <c r="DP18" s="7">
        <v>40.65</v>
      </c>
      <c r="DQ18" s="7">
        <v>38.97</v>
      </c>
      <c r="DR18" s="7">
        <v>34.659999999999997</v>
      </c>
      <c r="DS18" s="7">
        <v>32.69</v>
      </c>
      <c r="DT18" s="7">
        <v>35.94</v>
      </c>
      <c r="DU18" s="7">
        <v>36.53</v>
      </c>
      <c r="DV18" s="7">
        <v>31.39</v>
      </c>
      <c r="DW18" s="7">
        <v>39.89</v>
      </c>
      <c r="DX18" s="7">
        <v>41.5</v>
      </c>
      <c r="DY18" s="7">
        <v>41.13</v>
      </c>
      <c r="DZ18" s="7">
        <v>40.65</v>
      </c>
      <c r="EA18" s="7">
        <v>41.48</v>
      </c>
      <c r="EB18" s="7">
        <v>30.89</v>
      </c>
      <c r="EC18" s="7">
        <v>28.32</v>
      </c>
      <c r="ED18" s="7">
        <v>24.16</v>
      </c>
      <c r="EE18" s="7">
        <v>21.6</v>
      </c>
      <c r="EF18" s="7">
        <v>25.89</v>
      </c>
      <c r="EG18" s="7">
        <v>25.33</v>
      </c>
      <c r="EH18" s="7">
        <v>18.920000000000002</v>
      </c>
      <c r="EI18" s="7">
        <v>29.2</v>
      </c>
      <c r="EJ18" s="7">
        <v>29.67</v>
      </c>
      <c r="EK18" s="7">
        <v>22.7</v>
      </c>
      <c r="EL18" s="7">
        <v>42.91</v>
      </c>
      <c r="EM18" s="7">
        <v>52.4</v>
      </c>
      <c r="EN18" s="7">
        <v>46.55</v>
      </c>
      <c r="EO18" s="7">
        <v>33.950000000000003</v>
      </c>
      <c r="EP18" s="7">
        <v>41.51</v>
      </c>
      <c r="EQ18" s="7">
        <v>41.31</v>
      </c>
      <c r="ER18" s="7">
        <v>41.22</v>
      </c>
      <c r="ES18" s="7">
        <v>38.909999999999997</v>
      </c>
      <c r="ET18" s="7">
        <v>38.69</v>
      </c>
      <c r="EU18" s="7">
        <v>40.14</v>
      </c>
      <c r="EV18" s="7">
        <v>32.090000000000003</v>
      </c>
      <c r="EW18" s="7">
        <v>27.4</v>
      </c>
      <c r="EX18" s="7">
        <v>30.07</v>
      </c>
      <c r="EY18" s="7">
        <v>25.02</v>
      </c>
      <c r="EZ18" s="7">
        <v>27.84</v>
      </c>
      <c r="FA18" s="7">
        <v>36.6</v>
      </c>
      <c r="FB18" s="7">
        <v>33.549999999999997</v>
      </c>
      <c r="FC18" s="7">
        <v>38.86</v>
      </c>
      <c r="FD18" s="7">
        <v>48.73</v>
      </c>
      <c r="FE18" s="7">
        <v>48.1</v>
      </c>
      <c r="FF18" s="7">
        <v>54.1</v>
      </c>
      <c r="FG18" s="7">
        <v>59.37</v>
      </c>
      <c r="FH18" s="7">
        <v>55.35</v>
      </c>
      <c r="FI18" s="7">
        <v>56.1</v>
      </c>
      <c r="FJ18" s="7">
        <v>60</v>
      </c>
      <c r="FK18" s="7">
        <v>59.93</v>
      </c>
      <c r="FL18" s="7">
        <v>51.09</v>
      </c>
      <c r="FM18" s="7">
        <v>44.76</v>
      </c>
      <c r="FN18" s="7">
        <v>46.06</v>
      </c>
      <c r="FO18" s="7">
        <v>45.76</v>
      </c>
      <c r="FP18" s="21">
        <v>51.62</v>
      </c>
      <c r="FQ18" s="21">
        <v>55.58</v>
      </c>
      <c r="FR18" s="21">
        <v>56.52</v>
      </c>
      <c r="FS18" s="21">
        <v>55.25</v>
      </c>
      <c r="FT18" s="21">
        <v>52.38</v>
      </c>
      <c r="FU18" s="21">
        <v>54.62</v>
      </c>
      <c r="FV18" s="21">
        <v>66.849999999999994</v>
      </c>
      <c r="FW18" s="21">
        <v>63.05</v>
      </c>
      <c r="FX18" s="21">
        <v>59.93</v>
      </c>
      <c r="FY18" s="21">
        <v>58.52</v>
      </c>
      <c r="FZ18" s="21">
        <v>53.23</v>
      </c>
      <c r="GA18" s="21">
        <v>54.23</v>
      </c>
      <c r="GB18" s="21">
        <v>56.19</v>
      </c>
      <c r="GC18" s="21">
        <v>56.56</v>
      </c>
      <c r="GD18" s="21">
        <v>51.59</v>
      </c>
      <c r="GE18">
        <v>47.41</v>
      </c>
      <c r="GF18" s="21">
        <v>48.63</v>
      </c>
      <c r="GG18" s="21">
        <v>44.29</v>
      </c>
      <c r="GH18" s="21">
        <v>37.32</v>
      </c>
      <c r="GI18" s="21">
        <v>36.36</v>
      </c>
      <c r="GJ18" s="21">
        <v>40.840000000000003</v>
      </c>
      <c r="GK18" s="21">
        <v>54.73</v>
      </c>
      <c r="GL18" s="21">
        <v>50.12</v>
      </c>
      <c r="GM18" s="21">
        <v>46.08</v>
      </c>
      <c r="GN18" s="21">
        <v>46.07</v>
      </c>
      <c r="GO18" s="21">
        <v>59.27</v>
      </c>
      <c r="GP18" s="21">
        <v>56.3</v>
      </c>
      <c r="GQ18" s="21">
        <v>52.75</v>
      </c>
      <c r="GR18" s="21">
        <v>57.25</v>
      </c>
      <c r="GS18" s="21">
        <v>69.64</v>
      </c>
      <c r="GT18" s="7">
        <v>57.67</v>
      </c>
      <c r="GU18" s="7">
        <v>71.680000000000007</v>
      </c>
      <c r="GV18" s="7">
        <v>65.09</v>
      </c>
      <c r="GW18" s="7">
        <v>68.05</v>
      </c>
      <c r="GX18" s="7">
        <v>66.099999999999994</v>
      </c>
      <c r="GY18" s="7">
        <v>60.52</v>
      </c>
      <c r="GZ18" s="7">
        <v>59.49</v>
      </c>
      <c r="HA18" s="7">
        <v>75.41</v>
      </c>
      <c r="HB18" s="7">
        <v>93.44</v>
      </c>
      <c r="HC18" s="7">
        <v>84.24</v>
      </c>
      <c r="HD18" s="7">
        <v>75.510000000000005</v>
      </c>
      <c r="HE18" s="7">
        <v>81.16</v>
      </c>
      <c r="HF18" s="7">
        <v>86.44</v>
      </c>
      <c r="HG18" s="23">
        <v>63.82</v>
      </c>
      <c r="HH18" s="7">
        <v>63</v>
      </c>
      <c r="HI18" s="7">
        <v>70.19</v>
      </c>
      <c r="HJ18" s="7">
        <v>61</v>
      </c>
      <c r="HK18" s="7">
        <v>46</v>
      </c>
      <c r="HL18" s="7">
        <v>36.58</v>
      </c>
      <c r="HM18" s="7">
        <v>34.04</v>
      </c>
      <c r="HN18" s="7">
        <v>34.229999999999997</v>
      </c>
      <c r="HO18" s="7">
        <v>26.78</v>
      </c>
      <c r="HP18" s="7">
        <v>33.07</v>
      </c>
      <c r="HQ18" s="7">
        <v>35.22</v>
      </c>
      <c r="HR18" s="7">
        <v>45.2</v>
      </c>
      <c r="HS18" s="7">
        <v>40.36</v>
      </c>
      <c r="HT18" s="7">
        <v>51.95</v>
      </c>
      <c r="HU18" s="7">
        <v>41.59</v>
      </c>
      <c r="HV18" s="7">
        <v>24.21</v>
      </c>
      <c r="HW18" s="7">
        <v>28.54</v>
      </c>
      <c r="HX18" s="7">
        <v>39.35</v>
      </c>
      <c r="HY18" s="7">
        <v>33.369999999999997</v>
      </c>
      <c r="HZ18" s="7">
        <v>38.090000000000003</v>
      </c>
      <c r="IA18" s="7">
        <v>45.3</v>
      </c>
      <c r="IB18" s="7">
        <v>45.29</v>
      </c>
      <c r="IC18" s="7">
        <v>41.79</v>
      </c>
      <c r="ID18" s="7">
        <v>47.38</v>
      </c>
      <c r="IE18" s="7">
        <v>42.83</v>
      </c>
      <c r="IF18" s="7">
        <v>30.84</v>
      </c>
      <c r="IG18" s="7">
        <v>27.33</v>
      </c>
      <c r="IH18" s="23">
        <v>24.48</v>
      </c>
      <c r="II18" s="23">
        <v>30.12</v>
      </c>
      <c r="IJ18" s="23">
        <v>28.32</v>
      </c>
      <c r="IK18" s="23">
        <v>33.409999999999997</v>
      </c>
      <c r="IL18" s="23">
        <v>38.869999999999997</v>
      </c>
      <c r="IM18" s="23">
        <v>45.93</v>
      </c>
      <c r="IN18" s="23">
        <v>47</v>
      </c>
      <c r="IO18" s="23">
        <v>61.98</v>
      </c>
      <c r="IP18" s="23">
        <v>67.040000000000006</v>
      </c>
      <c r="IQ18" s="23">
        <v>42.77</v>
      </c>
      <c r="IR18" s="23">
        <v>33.979999999999997</v>
      </c>
      <c r="IS18" s="23">
        <v>41.92</v>
      </c>
      <c r="IT18" s="23">
        <v>38.57</v>
      </c>
      <c r="IU18" s="23">
        <v>37.25</v>
      </c>
      <c r="IV18" s="23">
        <v>50.59</v>
      </c>
      <c r="IW18" s="23">
        <v>44.75</v>
      </c>
      <c r="IX18" s="23">
        <v>37.369999999999997</v>
      </c>
      <c r="IY18" s="23">
        <v>39.49</v>
      </c>
      <c r="IZ18" s="23">
        <v>40.53</v>
      </c>
      <c r="JA18" s="23">
        <v>40.83</v>
      </c>
      <c r="JB18" s="23">
        <v>30.29</v>
      </c>
      <c r="JC18" s="27">
        <v>25.67</v>
      </c>
      <c r="JD18" s="27">
        <v>31.78</v>
      </c>
      <c r="JE18" s="27">
        <v>40.832380952380966</v>
      </c>
      <c r="JF18" s="27">
        <v>34.057777777777773</v>
      </c>
      <c r="JG18" s="27">
        <v>28.45</v>
      </c>
      <c r="JH18" s="27">
        <v>31.89</v>
      </c>
      <c r="JI18" s="27">
        <v>38.89</v>
      </c>
      <c r="JJ18" s="27">
        <v>48.01</v>
      </c>
      <c r="JK18" s="27">
        <v>55.99</v>
      </c>
      <c r="JL18" s="27">
        <v>43.39</v>
      </c>
      <c r="JM18" s="27">
        <v>32.1</v>
      </c>
      <c r="JN18" s="27">
        <v>34.24</v>
      </c>
      <c r="JO18" s="27">
        <v>27.51</v>
      </c>
      <c r="JP18" s="27">
        <v>30.47</v>
      </c>
      <c r="JQ18" s="27">
        <v>38.369999999999997</v>
      </c>
      <c r="JR18" s="27">
        <v>30.03</v>
      </c>
      <c r="JS18" s="27">
        <v>23.44</v>
      </c>
      <c r="JT18" s="27">
        <v>23.56</v>
      </c>
      <c r="JU18" s="27">
        <v>28.25</v>
      </c>
      <c r="JV18" s="27">
        <v>30.93</v>
      </c>
      <c r="JW18" s="27">
        <v>18.48</v>
      </c>
      <c r="JX18" s="27">
        <v>17.84</v>
      </c>
      <c r="JY18" s="27">
        <v>17.02</v>
      </c>
      <c r="JZ18" s="27">
        <v>17.53</v>
      </c>
      <c r="KA18" s="27">
        <v>17.25</v>
      </c>
      <c r="KB18" s="27">
        <v>26.21</v>
      </c>
      <c r="KC18" s="27">
        <v>39.83</v>
      </c>
      <c r="KD18" s="27">
        <v>39.659999999999997</v>
      </c>
      <c r="KE18" s="27">
        <v>40.19</v>
      </c>
      <c r="KF18" s="27">
        <v>54.39</v>
      </c>
      <c r="KG18">
        <v>76.040000000000006</v>
      </c>
      <c r="KH18">
        <v>76.88</v>
      </c>
      <c r="KI18">
        <v>61.01</v>
      </c>
      <c r="KJ18">
        <v>50.34</v>
      </c>
      <c r="KK18">
        <v>66.790000000000006</v>
      </c>
      <c r="KL18">
        <v>85.89</v>
      </c>
      <c r="KM18">
        <v>74.61</v>
      </c>
      <c r="KN18" s="24">
        <v>61</v>
      </c>
    </row>
    <row r="19" spans="1:300">
      <c r="B19" s="1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</row>
    <row r="20" spans="1:300">
      <c r="A20" s="1" t="s">
        <v>31</v>
      </c>
      <c r="B20" s="1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13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3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15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15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</row>
    <row r="21" spans="1:300">
      <c r="A21" s="1"/>
      <c r="B21" s="17" t="s">
        <v>101</v>
      </c>
      <c r="C21" s="7">
        <v>101.902</v>
      </c>
      <c r="D21" s="7">
        <v>98.98</v>
      </c>
      <c r="E21" s="7">
        <v>104.87</v>
      </c>
      <c r="F21" s="7">
        <v>104.16799999999998</v>
      </c>
      <c r="G21" s="7">
        <v>105.97499999999999</v>
      </c>
      <c r="H21" s="7">
        <v>101.825</v>
      </c>
      <c r="I21" s="7">
        <v>102.38399999999999</v>
      </c>
      <c r="J21" s="7">
        <v>105.14</v>
      </c>
      <c r="K21" s="7">
        <v>104.0625</v>
      </c>
      <c r="L21" s="7">
        <v>103.718</v>
      </c>
      <c r="M21" s="7">
        <v>104.63249999999999</v>
      </c>
      <c r="N21" s="7">
        <v>101.502</v>
      </c>
      <c r="O21" s="7">
        <v>100.26</v>
      </c>
      <c r="P21" s="7">
        <v>96.262500000000003</v>
      </c>
      <c r="Q21" s="7">
        <v>95.341000000000008</v>
      </c>
      <c r="R21" s="7">
        <v>98.322000000000003</v>
      </c>
      <c r="S21" s="7">
        <v>102.08750000000001</v>
      </c>
      <c r="T21" s="7">
        <v>100.3775</v>
      </c>
      <c r="U21" s="7">
        <v>99.963999999999999</v>
      </c>
      <c r="V21" s="7">
        <v>104.298</v>
      </c>
      <c r="W21" s="7">
        <v>99.28</v>
      </c>
      <c r="X21" s="7">
        <v>102.0775</v>
      </c>
      <c r="Y21" s="7">
        <v>102.61</v>
      </c>
      <c r="Z21" s="7">
        <v>97.486000000000004</v>
      </c>
      <c r="AA21" s="7">
        <v>101.37</v>
      </c>
      <c r="AB21" s="7">
        <v>99.366500000000002</v>
      </c>
      <c r="AC21" s="7">
        <v>103.61949999999999</v>
      </c>
      <c r="AD21" s="7">
        <v>107.55</v>
      </c>
      <c r="AE21" s="7">
        <v>110.895</v>
      </c>
      <c r="AF21" s="7">
        <v>115.3903</v>
      </c>
      <c r="AG21" s="7">
        <v>111.03937500000001</v>
      </c>
      <c r="AH21" s="7">
        <v>113.99549999999999</v>
      </c>
      <c r="AI21" s="7">
        <v>115.1251</v>
      </c>
      <c r="AJ21" s="7">
        <v>119.21</v>
      </c>
      <c r="AK21" s="7">
        <v>117.38137499999999</v>
      </c>
      <c r="AL21" s="7">
        <v>117.7115</v>
      </c>
      <c r="AM21" s="7">
        <v>114.73650000000001</v>
      </c>
      <c r="AN21" s="7">
        <v>112.59</v>
      </c>
      <c r="AO21" s="7">
        <v>118.422</v>
      </c>
      <c r="AP21" s="7">
        <v>123.44750000000001</v>
      </c>
      <c r="AQ21" s="7">
        <v>124.88230000000001</v>
      </c>
      <c r="AR21" s="7">
        <v>123.2955</v>
      </c>
      <c r="AS21" s="7">
        <v>115.84699999999999</v>
      </c>
      <c r="AT21" s="7">
        <v>111.19600000000003</v>
      </c>
      <c r="AU21" s="7">
        <v>108.67699999999999</v>
      </c>
      <c r="AV21" s="7">
        <v>112.5825</v>
      </c>
      <c r="AW21" s="7">
        <v>118.04580000000001</v>
      </c>
      <c r="AX21" s="7">
        <v>126.41075000000001</v>
      </c>
      <c r="AY21" s="7">
        <v>129.78109999999998</v>
      </c>
      <c r="AZ21" s="7">
        <v>128.8725</v>
      </c>
      <c r="BA21" s="7">
        <v>129.5795</v>
      </c>
      <c r="BB21" s="7">
        <v>128.93549999999999</v>
      </c>
      <c r="BC21" s="7">
        <v>129.03</v>
      </c>
      <c r="BD21" s="7">
        <v>126.82</v>
      </c>
      <c r="BE21" s="7">
        <v>118.93</v>
      </c>
      <c r="BF21" s="7">
        <v>120.2</v>
      </c>
      <c r="BG21" s="7">
        <v>119.3</v>
      </c>
      <c r="BH21" s="7">
        <v>115.93</v>
      </c>
      <c r="BI21" s="7">
        <v>110.95</v>
      </c>
      <c r="BJ21" s="7">
        <v>113.04</v>
      </c>
      <c r="BK21" s="7">
        <v>111.99</v>
      </c>
      <c r="BL21" s="7">
        <v>111.53</v>
      </c>
      <c r="BM21" s="7">
        <v>120.54</v>
      </c>
      <c r="BN21" s="7">
        <v>116.61</v>
      </c>
      <c r="BO21" s="7">
        <v>115.13640000000001</v>
      </c>
      <c r="BP21" s="7">
        <v>114.054</v>
      </c>
      <c r="BQ21" s="7">
        <v>109.88220000000001</v>
      </c>
      <c r="BR21" s="7">
        <v>110.92449999999999</v>
      </c>
      <c r="BS21" s="7">
        <v>111.825125</v>
      </c>
      <c r="BT21" s="7">
        <v>111.63799999999999</v>
      </c>
      <c r="BU21" s="7">
        <v>116.40662499999999</v>
      </c>
      <c r="BV21" s="7">
        <v>122.44675000000001</v>
      </c>
      <c r="BW21" s="7">
        <v>128.59380000000002</v>
      </c>
      <c r="BX21" s="7">
        <v>128.77099999999999</v>
      </c>
      <c r="BY21" s="7">
        <v>126.34400000000002</v>
      </c>
      <c r="BZ21" s="7">
        <v>133.03280000000001</v>
      </c>
      <c r="CA21" s="7">
        <v>141.44287499999999</v>
      </c>
      <c r="CB21" s="7">
        <v>141.15899999999999</v>
      </c>
      <c r="CC21" s="7">
        <v>130.13119999999998</v>
      </c>
      <c r="CD21" s="7">
        <v>139.90699999999998</v>
      </c>
      <c r="CE21" s="7">
        <v>156.64200000000002</v>
      </c>
      <c r="CF21" s="7">
        <v>176.05760000000001</v>
      </c>
      <c r="CG21" s="7">
        <v>167.14350000000002</v>
      </c>
      <c r="CH21" s="7">
        <v>153.70856666666666</v>
      </c>
      <c r="CI21" s="7">
        <v>137.22600000000003</v>
      </c>
      <c r="CJ21" s="7">
        <v>127.36850000000001</v>
      </c>
      <c r="CK21" s="7">
        <v>140.73480000000001</v>
      </c>
      <c r="CL21" s="7">
        <v>157.958</v>
      </c>
      <c r="CM21" s="7">
        <v>155.76849999999999</v>
      </c>
      <c r="CN21" s="7">
        <v>147.97190000000001</v>
      </c>
      <c r="CO21" s="7">
        <v>139.46587499999998</v>
      </c>
      <c r="CP21" s="7">
        <v>137.53699999999998</v>
      </c>
      <c r="CQ21" s="7">
        <v>133.21340000000001</v>
      </c>
      <c r="CR21" s="7">
        <v>136.43099999999998</v>
      </c>
      <c r="CS21" s="7">
        <v>133.730625</v>
      </c>
      <c r="CT21" s="7">
        <v>141.49420000000001</v>
      </c>
      <c r="CU21" s="7">
        <v>148.9315</v>
      </c>
      <c r="CV21" s="7">
        <v>143.018</v>
      </c>
      <c r="CW21" s="7">
        <v>150.66</v>
      </c>
      <c r="CX21" s="7">
        <v>157.34350000000001</v>
      </c>
      <c r="CY21" s="7">
        <v>156.81699999999998</v>
      </c>
      <c r="CZ21" s="7">
        <v>140.0197</v>
      </c>
      <c r="DA21" s="7">
        <v>131.19437500000001</v>
      </c>
      <c r="DB21" s="7">
        <v>132.84920000000002</v>
      </c>
      <c r="DC21" s="7">
        <v>137.97</v>
      </c>
      <c r="DD21" s="7">
        <v>144.3005</v>
      </c>
      <c r="DE21" s="7">
        <v>148.809</v>
      </c>
      <c r="DF21" s="7">
        <v>157.49012500000001</v>
      </c>
      <c r="DG21" s="7">
        <v>155.60012499999999</v>
      </c>
      <c r="DH21" s="7">
        <v>149.71</v>
      </c>
      <c r="DI21" s="7">
        <v>144.94</v>
      </c>
      <c r="DJ21" s="7">
        <v>141.83000000000001</v>
      </c>
      <c r="DK21" s="7">
        <v>147.44999999999999</v>
      </c>
      <c r="DL21" s="7">
        <v>153.09</v>
      </c>
      <c r="DM21" s="7">
        <v>147.01</v>
      </c>
      <c r="DN21" s="7">
        <v>146.22</v>
      </c>
      <c r="DO21" s="7">
        <v>144.69</v>
      </c>
      <c r="DP21" s="7">
        <v>144.79</v>
      </c>
      <c r="DQ21" s="7">
        <v>143.63999999999999</v>
      </c>
      <c r="DR21" s="7">
        <v>142.91999999999999</v>
      </c>
      <c r="DS21" s="7">
        <v>149.15</v>
      </c>
      <c r="DT21" s="7">
        <v>149.54</v>
      </c>
      <c r="DU21" s="7">
        <v>159.22999999999999</v>
      </c>
      <c r="DV21" s="7">
        <v>163.22999999999999</v>
      </c>
      <c r="DW21" s="7">
        <v>160.19999999999999</v>
      </c>
      <c r="DX21" s="7">
        <v>145.59</v>
      </c>
      <c r="DY21" s="7">
        <v>141.47</v>
      </c>
      <c r="DZ21" s="7">
        <v>144.51</v>
      </c>
      <c r="EA21" s="7">
        <v>146.99</v>
      </c>
      <c r="EB21" s="7">
        <v>144.09</v>
      </c>
      <c r="EC21" s="7">
        <v>145.38999999999999</v>
      </c>
      <c r="ED21" s="7">
        <v>148.25</v>
      </c>
      <c r="EE21" s="7">
        <v>146.41</v>
      </c>
      <c r="EF21" s="7">
        <v>149.63</v>
      </c>
      <c r="EG21" s="7">
        <v>144.41999999999999</v>
      </c>
      <c r="EH21" s="7">
        <v>147.47</v>
      </c>
      <c r="EI21" s="7">
        <v>156.07</v>
      </c>
      <c r="EJ21" s="7">
        <v>159.1</v>
      </c>
      <c r="EK21" s="7">
        <v>167.33</v>
      </c>
      <c r="EL21" s="7">
        <v>162.31</v>
      </c>
      <c r="EM21" s="7">
        <v>159.56</v>
      </c>
      <c r="EN21" s="7">
        <v>148.03</v>
      </c>
      <c r="EO21" s="7">
        <v>153.29</v>
      </c>
      <c r="EP21" s="7">
        <v>144.41999999999999</v>
      </c>
      <c r="EQ21" s="7">
        <v>147.68</v>
      </c>
      <c r="ER21" s="7">
        <v>136.03</v>
      </c>
      <c r="ES21" s="7">
        <v>135.91</v>
      </c>
      <c r="ET21" s="7">
        <v>144.41999999999999</v>
      </c>
      <c r="EU21" s="7">
        <v>146.22</v>
      </c>
      <c r="EV21" s="7">
        <v>140.22</v>
      </c>
      <c r="EW21" s="7">
        <v>139.59</v>
      </c>
      <c r="EX21" s="7">
        <v>142.13</v>
      </c>
      <c r="EY21" s="7">
        <v>140.94</v>
      </c>
      <c r="EZ21" s="7">
        <v>137.15</v>
      </c>
      <c r="FA21" s="7">
        <v>140.6</v>
      </c>
      <c r="FB21" s="7">
        <v>138.35</v>
      </c>
      <c r="FC21" s="7">
        <v>142.87</v>
      </c>
      <c r="FD21" s="7">
        <v>143.22</v>
      </c>
      <c r="FE21" s="7">
        <v>155.72999999999999</v>
      </c>
      <c r="FF21" s="7">
        <v>167.37</v>
      </c>
      <c r="FG21" s="7">
        <v>168.8</v>
      </c>
      <c r="FH21" s="7">
        <v>156.54</v>
      </c>
      <c r="FI21" s="7">
        <v>154.53</v>
      </c>
      <c r="FJ21" s="7">
        <v>156.66999999999999</v>
      </c>
      <c r="FK21" s="7">
        <v>159.19999999999999</v>
      </c>
      <c r="FL21" s="7">
        <v>156.58000000000001</v>
      </c>
      <c r="FM21" s="7">
        <v>159.25</v>
      </c>
      <c r="FN21" s="7">
        <v>162.19999999999999</v>
      </c>
      <c r="FO21" s="7">
        <v>169.96</v>
      </c>
      <c r="FP21" s="21">
        <v>169.82</v>
      </c>
      <c r="FQ21" s="21">
        <v>182.52</v>
      </c>
      <c r="FR21" s="21">
        <v>188.05</v>
      </c>
      <c r="FS21" s="21">
        <v>177.96</v>
      </c>
      <c r="FT21" s="21">
        <v>176.02</v>
      </c>
      <c r="FU21" s="21">
        <v>178.44</v>
      </c>
      <c r="FV21" s="21">
        <v>181.12</v>
      </c>
      <c r="FW21" s="21">
        <v>183.05</v>
      </c>
      <c r="FX21" s="21">
        <v>185.34</v>
      </c>
      <c r="FY21" s="21">
        <v>192.51</v>
      </c>
      <c r="FZ21" s="21">
        <v>190.72</v>
      </c>
      <c r="GA21" s="21">
        <v>186.77</v>
      </c>
      <c r="GB21" s="21">
        <v>190.46</v>
      </c>
      <c r="GC21" s="21">
        <v>190.54</v>
      </c>
      <c r="GD21" s="21">
        <v>183.43</v>
      </c>
      <c r="GE21">
        <v>192.84</v>
      </c>
      <c r="GF21" s="21">
        <v>197.24</v>
      </c>
      <c r="GG21" s="21">
        <v>185.25</v>
      </c>
      <c r="GH21" s="21">
        <v>186.82</v>
      </c>
      <c r="GI21" s="21">
        <v>192.09</v>
      </c>
      <c r="GJ21" s="21">
        <v>194.19</v>
      </c>
      <c r="GK21" s="21">
        <v>194.22</v>
      </c>
      <c r="GL21" s="21">
        <v>194.25</v>
      </c>
      <c r="GM21" s="21">
        <v>191.12</v>
      </c>
      <c r="GN21" s="21">
        <v>183.6</v>
      </c>
      <c r="GO21" s="21">
        <v>193.79</v>
      </c>
      <c r="GP21" s="21">
        <v>191.01</v>
      </c>
      <c r="GQ21" s="21">
        <v>205.64</v>
      </c>
      <c r="GR21" s="21">
        <v>200.83</v>
      </c>
      <c r="GS21" s="21">
        <v>191.87</v>
      </c>
      <c r="GT21" s="21">
        <v>191.66</v>
      </c>
      <c r="GU21" s="21">
        <v>194.01</v>
      </c>
      <c r="GV21" s="21">
        <v>202.33</v>
      </c>
      <c r="GW21" s="21">
        <v>202.01</v>
      </c>
      <c r="GX21" s="21">
        <v>199.77</v>
      </c>
      <c r="GY21" s="21">
        <v>221.17</v>
      </c>
      <c r="GZ21" s="21">
        <v>214.43</v>
      </c>
      <c r="HA21" s="21">
        <v>239.03</v>
      </c>
      <c r="HB21" s="21">
        <v>229.14</v>
      </c>
      <c r="HC21" s="21">
        <v>228.96</v>
      </c>
      <c r="HD21" s="21">
        <v>236.6</v>
      </c>
      <c r="HE21" s="21">
        <v>252.87</v>
      </c>
      <c r="HF21" s="21">
        <v>254.83</v>
      </c>
      <c r="HG21" s="21">
        <v>246.14</v>
      </c>
      <c r="HH21" s="21">
        <v>246.8</v>
      </c>
      <c r="HI21" s="21">
        <v>253.18</v>
      </c>
      <c r="HJ21" s="21">
        <v>247.35</v>
      </c>
      <c r="HK21" s="21">
        <v>254.45</v>
      </c>
      <c r="HL21" s="21">
        <v>241.3</v>
      </c>
      <c r="HM21" s="21">
        <v>247.61549758911133</v>
      </c>
      <c r="HN21" s="21">
        <v>257.44400451660152</v>
      </c>
      <c r="HO21" s="21">
        <v>260.25</v>
      </c>
      <c r="HP21" s="21">
        <v>250.06</v>
      </c>
      <c r="HQ21" s="21">
        <v>238.91</v>
      </c>
      <c r="HR21" s="21">
        <v>241.81</v>
      </c>
      <c r="HS21" s="21">
        <v>227.68</v>
      </c>
      <c r="HT21" s="21">
        <v>212.095</v>
      </c>
      <c r="HU21" s="21">
        <v>210.625</v>
      </c>
      <c r="HV21" s="21">
        <v>207.46</v>
      </c>
      <c r="HW21" s="21">
        <v>227.76</v>
      </c>
      <c r="HX21" s="21">
        <v>217.46</v>
      </c>
      <c r="HY21" s="21">
        <v>224.61</v>
      </c>
      <c r="HZ21" s="21">
        <v>218.875</v>
      </c>
      <c r="IA21" s="21">
        <v>216.91</v>
      </c>
      <c r="IB21" s="21">
        <v>219.85</v>
      </c>
      <c r="IC21" s="21">
        <v>203.88</v>
      </c>
      <c r="ID21" s="21">
        <v>199.3</v>
      </c>
      <c r="IE21" s="21">
        <v>187.77</v>
      </c>
      <c r="IF21" s="21">
        <v>182.29</v>
      </c>
      <c r="IG21" s="21">
        <v>186.27</v>
      </c>
      <c r="IH21" s="21">
        <v>195.23</v>
      </c>
      <c r="II21" s="21">
        <v>194.4</v>
      </c>
      <c r="IJ21" s="23">
        <v>191.42</v>
      </c>
      <c r="IK21" s="23">
        <v>216.36</v>
      </c>
      <c r="IL21" s="23">
        <v>213.78</v>
      </c>
      <c r="IM21" s="23">
        <v>243.43</v>
      </c>
      <c r="IN21" s="23">
        <v>244.16</v>
      </c>
      <c r="IO21" s="23">
        <v>212.22</v>
      </c>
      <c r="IP21" s="23">
        <v>197.48</v>
      </c>
      <c r="IQ21" s="23">
        <v>192.79</v>
      </c>
      <c r="IR21" s="23">
        <v>198.65</v>
      </c>
      <c r="IS21" s="23">
        <v>209.08</v>
      </c>
      <c r="IT21" s="23">
        <v>203.09</v>
      </c>
      <c r="IU21" s="23">
        <v>207.94</v>
      </c>
      <c r="IV21" s="23">
        <v>213.66</v>
      </c>
      <c r="IW21" s="23">
        <v>223.5</v>
      </c>
      <c r="IX21" s="23">
        <v>215.29</v>
      </c>
      <c r="IY21" s="23">
        <v>229.34</v>
      </c>
      <c r="IZ21" s="23">
        <v>221.03</v>
      </c>
      <c r="JA21" s="23">
        <v>206.32</v>
      </c>
      <c r="JB21" s="23">
        <v>209.15</v>
      </c>
      <c r="JC21" s="27">
        <v>206.07</v>
      </c>
      <c r="JD21" s="27">
        <v>208.18</v>
      </c>
      <c r="JE21" s="27">
        <v>214.59</v>
      </c>
      <c r="JF21" s="7">
        <v>213.6</v>
      </c>
      <c r="JG21">
        <v>215.03</v>
      </c>
      <c r="JH21">
        <v>217.81</v>
      </c>
      <c r="JI21">
        <v>227.45</v>
      </c>
      <c r="JJ21" s="7">
        <v>230.3</v>
      </c>
      <c r="JK21" s="7">
        <v>223.61</v>
      </c>
      <c r="JL21" s="7">
        <v>221.28</v>
      </c>
      <c r="JM21" s="7">
        <v>214.81</v>
      </c>
      <c r="JN21" s="27">
        <v>230.17</v>
      </c>
      <c r="JO21" s="27">
        <v>221.35</v>
      </c>
      <c r="JP21" s="27">
        <v>219.7</v>
      </c>
      <c r="JQ21" s="27">
        <v>235.53</v>
      </c>
      <c r="JR21" s="27">
        <v>217.24</v>
      </c>
      <c r="JS21" s="27">
        <v>211.87</v>
      </c>
      <c r="JT21" s="27">
        <v>207.6</v>
      </c>
      <c r="JU21" s="27">
        <v>228.05</v>
      </c>
      <c r="JV21" s="27">
        <v>241.94</v>
      </c>
      <c r="JW21" s="27">
        <v>405.8</v>
      </c>
      <c r="JX21" s="27">
        <v>242.31</v>
      </c>
      <c r="JY21" s="27">
        <v>203.24</v>
      </c>
      <c r="JZ21" s="27">
        <v>216.71</v>
      </c>
      <c r="KA21" s="27">
        <v>220.56</v>
      </c>
      <c r="KB21" s="27">
        <v>212.41</v>
      </c>
      <c r="KC21" s="27">
        <v>228</v>
      </c>
      <c r="KD21" s="27">
        <v>217.82</v>
      </c>
      <c r="KE21" s="27">
        <v>216.73</v>
      </c>
      <c r="KF21" s="27">
        <v>236.49</v>
      </c>
      <c r="KG21" s="27">
        <v>231.23</v>
      </c>
      <c r="KH21" s="27">
        <v>271.67</v>
      </c>
      <c r="KI21" s="27">
        <v>317.58999999999997</v>
      </c>
      <c r="KJ21" s="27">
        <v>329.7</v>
      </c>
      <c r="KK21" s="27">
        <v>273.39999999999998</v>
      </c>
      <c r="KL21" s="27">
        <v>321.67</v>
      </c>
      <c r="KM21" s="27">
        <v>314.81</v>
      </c>
      <c r="KN21" s="24">
        <v>282.5</v>
      </c>
    </row>
    <row r="22" spans="1:300">
      <c r="A22" s="1"/>
      <c r="B22" s="17" t="s">
        <v>102</v>
      </c>
      <c r="C22" s="7">
        <v>71.33</v>
      </c>
      <c r="D22" s="7">
        <v>70</v>
      </c>
      <c r="E22" s="7">
        <v>68.849999999999994</v>
      </c>
      <c r="F22" s="7">
        <v>72.64</v>
      </c>
      <c r="G22" s="7">
        <v>76.83</v>
      </c>
      <c r="H22" s="7">
        <v>75.94</v>
      </c>
      <c r="I22" s="7">
        <v>78.209999999999994</v>
      </c>
      <c r="J22" s="7">
        <v>76.45</v>
      </c>
      <c r="K22" s="7">
        <v>70.84</v>
      </c>
      <c r="L22" s="7">
        <v>66.12</v>
      </c>
      <c r="M22" s="7">
        <v>65.489999999999995</v>
      </c>
      <c r="N22" s="7">
        <v>57.76</v>
      </c>
      <c r="O22" s="13">
        <v>54.66</v>
      </c>
      <c r="P22" s="7">
        <v>54.52</v>
      </c>
      <c r="Q22" s="7">
        <v>53.41</v>
      </c>
      <c r="R22" s="7">
        <v>54.25</v>
      </c>
      <c r="S22" s="7">
        <v>63.94</v>
      </c>
      <c r="T22" s="7">
        <v>62.45</v>
      </c>
      <c r="U22" s="7">
        <v>57.62</v>
      </c>
      <c r="V22" s="7">
        <v>57.25</v>
      </c>
      <c r="W22" s="7">
        <v>50.72</v>
      </c>
      <c r="X22" s="7">
        <v>48.18</v>
      </c>
      <c r="Y22" s="7">
        <v>42.09</v>
      </c>
      <c r="Z22" s="7">
        <v>37.92</v>
      </c>
      <c r="AA22" s="13">
        <v>49.69</v>
      </c>
      <c r="AB22" s="7">
        <v>47.72</v>
      </c>
      <c r="AC22" s="7">
        <v>45.85</v>
      </c>
      <c r="AD22" s="7">
        <v>49.83</v>
      </c>
      <c r="AE22" s="7">
        <v>57.38</v>
      </c>
      <c r="AF22" s="7">
        <v>53.69</v>
      </c>
      <c r="AG22" s="7">
        <v>50.55</v>
      </c>
      <c r="AH22" s="7">
        <v>61.27</v>
      </c>
      <c r="AI22" s="7">
        <v>56.56</v>
      </c>
      <c r="AJ22" s="7">
        <v>55.75</v>
      </c>
      <c r="AK22" s="7">
        <v>54.5</v>
      </c>
      <c r="AL22" s="7">
        <v>58.64</v>
      </c>
      <c r="AM22" s="7">
        <v>57.65</v>
      </c>
      <c r="AN22" s="7">
        <v>61.43</v>
      </c>
      <c r="AO22" s="7">
        <v>63.62</v>
      </c>
      <c r="AP22" s="7">
        <v>68.92</v>
      </c>
      <c r="AQ22" s="7">
        <v>68.489999999999995</v>
      </c>
      <c r="AR22" s="7">
        <v>70.069999999999993</v>
      </c>
      <c r="AS22" s="7">
        <v>70.45</v>
      </c>
      <c r="AT22" s="7">
        <v>65.69</v>
      </c>
      <c r="AU22" s="7">
        <v>63.22</v>
      </c>
      <c r="AV22" s="7">
        <v>62.4</v>
      </c>
      <c r="AW22" s="7">
        <v>56.75</v>
      </c>
      <c r="AX22" s="7">
        <v>60.15</v>
      </c>
      <c r="AY22" s="15">
        <v>58.62</v>
      </c>
      <c r="AZ22" s="7">
        <v>61.47</v>
      </c>
      <c r="BA22" s="7">
        <v>70.98</v>
      </c>
      <c r="BB22" s="7">
        <v>70.39</v>
      </c>
      <c r="BC22" s="7">
        <v>71.86</v>
      </c>
      <c r="BD22" s="7">
        <v>75.319999999999993</v>
      </c>
      <c r="BE22" s="7">
        <v>74.47</v>
      </c>
      <c r="BF22" s="7">
        <v>75.14</v>
      </c>
      <c r="BG22" s="7">
        <v>69.61</v>
      </c>
      <c r="BH22" s="7">
        <v>60.68</v>
      </c>
      <c r="BI22" s="7">
        <v>56.74</v>
      </c>
      <c r="BJ22" s="7">
        <v>56.68</v>
      </c>
      <c r="BK22" s="15">
        <v>58.39</v>
      </c>
      <c r="BL22" s="7">
        <v>58.59</v>
      </c>
      <c r="BM22" s="7">
        <v>56.12</v>
      </c>
      <c r="BN22" s="7">
        <v>50.55</v>
      </c>
      <c r="BO22" s="7">
        <v>51.09</v>
      </c>
      <c r="BP22" s="7">
        <v>54.4</v>
      </c>
      <c r="BQ22" s="7">
        <v>58.48</v>
      </c>
      <c r="BR22" s="7">
        <v>52.61</v>
      </c>
      <c r="BS22" s="7">
        <v>45.88</v>
      </c>
      <c r="BT22" s="7">
        <v>52.49</v>
      </c>
      <c r="BU22" s="7">
        <v>50.8</v>
      </c>
      <c r="BV22" s="7">
        <v>52.51</v>
      </c>
      <c r="BW22" s="7">
        <v>52.89</v>
      </c>
      <c r="BX22" s="7">
        <v>53.5</v>
      </c>
      <c r="BY22" s="7">
        <v>55.08</v>
      </c>
      <c r="BZ22" s="7">
        <v>54.57</v>
      </c>
      <c r="CA22" s="7">
        <v>61.77</v>
      </c>
      <c r="CB22" s="7">
        <v>68.069999999999993</v>
      </c>
      <c r="CC22" s="7">
        <v>63.58</v>
      </c>
      <c r="CD22" s="7">
        <v>61.15</v>
      </c>
      <c r="CE22" s="7">
        <v>64.349999999999994</v>
      </c>
      <c r="CF22" s="7">
        <v>59.75</v>
      </c>
      <c r="CG22" s="7">
        <v>55.99</v>
      </c>
      <c r="CH22" s="7">
        <v>55.71</v>
      </c>
      <c r="CI22">
        <v>58.57</v>
      </c>
      <c r="CJ22">
        <v>66.010000000000005</v>
      </c>
      <c r="CK22">
        <v>69.510000000000005</v>
      </c>
      <c r="CL22">
        <v>70.86</v>
      </c>
      <c r="CM22">
        <v>81.89</v>
      </c>
      <c r="CN22">
        <v>80.599999999999994</v>
      </c>
      <c r="CO22">
        <v>80.819999999999993</v>
      </c>
      <c r="CP22">
        <v>77.209999999999994</v>
      </c>
      <c r="CQ22">
        <v>73.819999999999993</v>
      </c>
      <c r="CR22">
        <v>73.52</v>
      </c>
      <c r="CS22">
        <v>75.540000000000006</v>
      </c>
      <c r="CT22">
        <v>73.98</v>
      </c>
      <c r="CU22">
        <v>73.98</v>
      </c>
      <c r="CV22">
        <v>69.97</v>
      </c>
      <c r="CW22">
        <v>70.23</v>
      </c>
      <c r="CX22" s="7">
        <v>68.8</v>
      </c>
      <c r="CY22">
        <v>75.67</v>
      </c>
      <c r="CZ22">
        <v>66.45</v>
      </c>
      <c r="DA22">
        <v>69.14</v>
      </c>
      <c r="DB22">
        <v>73.67</v>
      </c>
      <c r="DC22">
        <v>71.22</v>
      </c>
      <c r="DD22">
        <v>67.58</v>
      </c>
      <c r="DE22">
        <v>65.739999999999995</v>
      </c>
      <c r="DF22" s="7">
        <v>65.58</v>
      </c>
      <c r="DG22" s="7">
        <v>61.5</v>
      </c>
      <c r="DH22" s="7">
        <v>60.27</v>
      </c>
      <c r="DI22" s="7">
        <v>63.15</v>
      </c>
      <c r="DJ22" s="7">
        <v>60.65</v>
      </c>
      <c r="DK22" s="7">
        <v>69.12</v>
      </c>
      <c r="DL22" s="7">
        <v>77.739999999999995</v>
      </c>
      <c r="DM22" s="7">
        <v>74.430000000000007</v>
      </c>
      <c r="DN22" s="7">
        <v>74.86</v>
      </c>
      <c r="DO22" s="7">
        <v>71.41</v>
      </c>
      <c r="DP22" s="7">
        <v>67.61</v>
      </c>
      <c r="DQ22" s="7">
        <v>65.89</v>
      </c>
      <c r="DR22" s="7">
        <v>64.86</v>
      </c>
      <c r="DS22" s="7">
        <v>63.7</v>
      </c>
      <c r="DT22" s="7">
        <v>69.87</v>
      </c>
      <c r="DU22" s="7">
        <v>66.36</v>
      </c>
      <c r="DV22" s="7">
        <v>68.89</v>
      </c>
      <c r="DW22" s="7">
        <v>76.48</v>
      </c>
      <c r="DX22" s="7">
        <v>75.790000000000006</v>
      </c>
      <c r="DY22" s="7">
        <v>73.739999999999995</v>
      </c>
      <c r="DZ22" s="7">
        <v>71.48</v>
      </c>
      <c r="EA22" s="7">
        <v>66.14</v>
      </c>
      <c r="EB22" s="7">
        <v>60.43</v>
      </c>
      <c r="EC22" s="7">
        <v>58.89</v>
      </c>
      <c r="ED22" s="7">
        <v>58.67</v>
      </c>
      <c r="EE22" s="7">
        <v>56.71</v>
      </c>
      <c r="EF22" s="7">
        <v>61.42</v>
      </c>
      <c r="EG22" s="7">
        <v>57.57</v>
      </c>
      <c r="EH22" s="7">
        <v>65.87</v>
      </c>
      <c r="EI22" s="7">
        <v>80.010000000000005</v>
      </c>
      <c r="EJ22" s="7">
        <v>77.73</v>
      </c>
      <c r="EK22" s="7">
        <v>82.71</v>
      </c>
      <c r="EL22" s="7">
        <v>89.57</v>
      </c>
      <c r="EM22" s="7">
        <v>76.19</v>
      </c>
      <c r="EN22" s="7">
        <v>67.81</v>
      </c>
      <c r="EO22" s="7">
        <v>57.28</v>
      </c>
      <c r="EP22" s="7">
        <v>58.03</v>
      </c>
      <c r="EQ22" s="7">
        <v>57.54</v>
      </c>
      <c r="ER22" s="7">
        <v>57.25</v>
      </c>
      <c r="ES22" s="7">
        <v>57.87</v>
      </c>
      <c r="ET22" s="7">
        <v>58.49</v>
      </c>
      <c r="EU22" s="7">
        <v>59.26</v>
      </c>
      <c r="EV22" s="7">
        <v>55.94</v>
      </c>
      <c r="EW22" s="7">
        <v>59.95</v>
      </c>
      <c r="EX22" s="7">
        <v>54.94</v>
      </c>
      <c r="EY22" s="7">
        <v>55.08</v>
      </c>
      <c r="EZ22" s="7">
        <v>55.25</v>
      </c>
      <c r="FA22" s="7">
        <v>58.66</v>
      </c>
      <c r="FB22" s="7">
        <v>67.319999999999993</v>
      </c>
      <c r="FC22" s="7">
        <v>72.58</v>
      </c>
      <c r="FD22" s="7">
        <v>69.62</v>
      </c>
      <c r="FE22" s="7">
        <v>73.69</v>
      </c>
      <c r="FF22" s="7">
        <v>84.71</v>
      </c>
      <c r="FG22" s="7">
        <v>89.2</v>
      </c>
      <c r="FH22" s="7">
        <v>83.76</v>
      </c>
      <c r="FI22" s="7">
        <v>84.1</v>
      </c>
      <c r="FJ22" s="7">
        <v>92.26</v>
      </c>
      <c r="FK22" s="7">
        <v>90.55</v>
      </c>
      <c r="FL22" s="7">
        <v>79.36</v>
      </c>
      <c r="FM22" s="7">
        <v>77.38</v>
      </c>
      <c r="FN22" s="7">
        <v>77.819999999999993</v>
      </c>
      <c r="FO22" s="7">
        <v>83.3</v>
      </c>
      <c r="FP22" s="21">
        <v>89.76</v>
      </c>
      <c r="FQ22" s="21">
        <v>92.35</v>
      </c>
      <c r="FR22" s="21">
        <v>94.95</v>
      </c>
      <c r="FS22" s="21">
        <v>93.24</v>
      </c>
      <c r="FT22" s="21">
        <v>93.31</v>
      </c>
      <c r="FU22" s="21">
        <v>99.29</v>
      </c>
      <c r="FV22" s="21">
        <v>105.21</v>
      </c>
      <c r="FW22" s="21">
        <v>96.01</v>
      </c>
      <c r="FX22" s="21">
        <v>98.05</v>
      </c>
      <c r="FY22" s="21">
        <v>90.75</v>
      </c>
      <c r="FZ22" s="21">
        <v>88.1</v>
      </c>
      <c r="GA22" s="21">
        <v>84.44</v>
      </c>
      <c r="GB22" s="21">
        <v>85.48</v>
      </c>
      <c r="GC22" s="21">
        <v>82.14</v>
      </c>
      <c r="GD22" s="21">
        <v>77.88</v>
      </c>
      <c r="GE22">
        <v>79.94</v>
      </c>
      <c r="GF22" s="21">
        <v>92.48</v>
      </c>
      <c r="GG22" s="21">
        <v>90.94</v>
      </c>
      <c r="GH22" s="21">
        <v>89.71</v>
      </c>
      <c r="GI22" s="21">
        <v>78.33</v>
      </c>
      <c r="GJ22" s="21">
        <v>85.96</v>
      </c>
      <c r="GK22" s="21">
        <v>83.72</v>
      </c>
      <c r="GL22" s="21">
        <v>83.48</v>
      </c>
      <c r="GM22" s="21">
        <v>84.13</v>
      </c>
      <c r="GN22" s="21">
        <v>81.849999999999994</v>
      </c>
      <c r="GO22" s="21">
        <v>78.36</v>
      </c>
      <c r="GP22" s="21">
        <v>84.81</v>
      </c>
      <c r="GQ22" s="21">
        <v>92.25</v>
      </c>
      <c r="GR22" s="21">
        <v>103.26</v>
      </c>
      <c r="GS22" s="21">
        <v>102.19</v>
      </c>
      <c r="GT22" s="21">
        <v>101.71</v>
      </c>
      <c r="GU22" s="21">
        <v>98.12</v>
      </c>
      <c r="GV22" s="21">
        <v>94.29</v>
      </c>
      <c r="GW22" s="21">
        <v>91.84</v>
      </c>
      <c r="GX22" s="21">
        <v>87.42</v>
      </c>
      <c r="GY22" s="21">
        <v>86.84</v>
      </c>
      <c r="GZ22" s="21">
        <v>95.8</v>
      </c>
      <c r="HA22" s="21">
        <v>122.6</v>
      </c>
      <c r="HB22" s="21">
        <v>122.73</v>
      </c>
      <c r="HC22" s="21">
        <v>113.87</v>
      </c>
      <c r="HD22" s="21">
        <v>125.07</v>
      </c>
      <c r="HE22" s="21">
        <v>133.58000000000001</v>
      </c>
      <c r="HF22" s="21">
        <v>113.66</v>
      </c>
      <c r="HG22" s="21">
        <v>110.82</v>
      </c>
      <c r="HH22" s="21">
        <v>111.71</v>
      </c>
      <c r="HI22" s="21">
        <v>94.59</v>
      </c>
      <c r="HJ22" s="21">
        <v>89.9</v>
      </c>
      <c r="HK22" s="21">
        <v>83.28</v>
      </c>
      <c r="HL22" s="21">
        <v>72.569999999999993</v>
      </c>
      <c r="HM22" s="21">
        <v>67.959999999999994</v>
      </c>
      <c r="HN22" s="21">
        <v>67.58</v>
      </c>
      <c r="HO22" s="21">
        <v>82.56</v>
      </c>
      <c r="HP22" s="21">
        <v>84.84</v>
      </c>
      <c r="HQ22" s="21">
        <v>83.33</v>
      </c>
      <c r="HR22" s="21">
        <v>88.37</v>
      </c>
      <c r="HS22" s="21">
        <v>84.41</v>
      </c>
      <c r="HT22" s="21">
        <v>86.43</v>
      </c>
      <c r="HU22" s="21">
        <v>74.239999999999995</v>
      </c>
      <c r="HV22" s="21">
        <v>72</v>
      </c>
      <c r="HW22" s="21">
        <v>73.260000000000005</v>
      </c>
      <c r="HX22" s="21">
        <v>76.03</v>
      </c>
      <c r="HY22" s="21">
        <v>76.16</v>
      </c>
      <c r="HZ22" s="21">
        <v>79.52</v>
      </c>
      <c r="IA22" s="21">
        <v>85.62</v>
      </c>
      <c r="IB22" s="21">
        <v>87.96</v>
      </c>
      <c r="IC22" s="21">
        <v>87.77</v>
      </c>
      <c r="ID22" s="21">
        <v>76.290000000000006</v>
      </c>
      <c r="IE22" s="21">
        <v>72.790000000000006</v>
      </c>
      <c r="IF22" s="21">
        <v>73.06</v>
      </c>
      <c r="IG22" s="21">
        <v>73.8</v>
      </c>
      <c r="IH22" s="21">
        <v>78.069999999999993</v>
      </c>
      <c r="II22" s="21">
        <v>80.67</v>
      </c>
      <c r="IJ22" s="23">
        <v>83.75</v>
      </c>
      <c r="IK22" s="23">
        <v>79.86</v>
      </c>
      <c r="IL22" s="23">
        <v>74.83</v>
      </c>
      <c r="IM22" s="23">
        <v>84.79</v>
      </c>
      <c r="IN22" s="23">
        <v>97.12</v>
      </c>
      <c r="IO22" s="23">
        <v>102.97</v>
      </c>
      <c r="IP22" s="23">
        <v>91.02</v>
      </c>
      <c r="IQ22" s="23">
        <v>77.36</v>
      </c>
      <c r="IR22" s="23">
        <v>75.11</v>
      </c>
      <c r="IS22" s="23">
        <v>81.55</v>
      </c>
      <c r="IT22" s="23">
        <v>79.19</v>
      </c>
      <c r="IU22" s="23">
        <v>80.900000000000006</v>
      </c>
      <c r="IV22" s="23">
        <v>78.217500000000015</v>
      </c>
      <c r="IW22" s="23">
        <v>72.89</v>
      </c>
      <c r="IX22" s="23">
        <v>68.010000000000005</v>
      </c>
      <c r="IY22" s="23">
        <v>73.87</v>
      </c>
      <c r="IZ22" s="23">
        <v>83.34</v>
      </c>
      <c r="JA22" s="23">
        <v>81.13</v>
      </c>
      <c r="JB22" s="23">
        <v>68.349999999999994</v>
      </c>
      <c r="JC22" s="27">
        <v>74.98</v>
      </c>
      <c r="JD22" s="27">
        <v>78.599999999999994</v>
      </c>
      <c r="JE22" s="27">
        <v>81.130476190476202</v>
      </c>
      <c r="JF22" s="27">
        <v>71.615555555555545</v>
      </c>
      <c r="JG22" s="27">
        <v>69.360000000000014</v>
      </c>
      <c r="JH22" s="27">
        <v>62.8</v>
      </c>
      <c r="JI22" s="27">
        <v>72.36</v>
      </c>
      <c r="JJ22" s="27">
        <v>84.69</v>
      </c>
      <c r="JK22" s="27">
        <v>85.08</v>
      </c>
      <c r="JL22" s="27">
        <v>80.27</v>
      </c>
      <c r="JM22" s="27">
        <v>77.37</v>
      </c>
      <c r="JN22" s="27">
        <v>83.65</v>
      </c>
      <c r="JO22" s="27">
        <v>71.010000000000005</v>
      </c>
      <c r="JP22" s="27">
        <v>76.42</v>
      </c>
      <c r="JQ22" s="27">
        <v>83.41</v>
      </c>
      <c r="JR22" s="27">
        <v>79.2</v>
      </c>
      <c r="JS22" s="27">
        <v>74.72</v>
      </c>
      <c r="JT22" s="27">
        <v>64.92</v>
      </c>
      <c r="JU22" s="27">
        <v>72.75</v>
      </c>
      <c r="JV22" s="27">
        <v>65.8</v>
      </c>
      <c r="JW22" s="27">
        <v>105.78</v>
      </c>
      <c r="JX22" s="27">
        <v>68.47</v>
      </c>
      <c r="JY22" s="27">
        <v>67.87</v>
      </c>
      <c r="JZ22" s="27">
        <v>72.14</v>
      </c>
      <c r="KA22" s="27">
        <v>84.82</v>
      </c>
      <c r="KB22" s="27">
        <v>94.09</v>
      </c>
      <c r="KC22" s="27">
        <v>81.180000000000007</v>
      </c>
      <c r="KD22" s="27">
        <v>75.209999999999994</v>
      </c>
      <c r="KE22" s="27">
        <v>80.31</v>
      </c>
      <c r="KF22" s="27">
        <v>88.34</v>
      </c>
      <c r="KG22" s="27">
        <v>101.25</v>
      </c>
      <c r="KH22" s="27">
        <v>111.17</v>
      </c>
      <c r="KI22" s="27">
        <v>117.46</v>
      </c>
      <c r="KJ22" s="27">
        <v>123.27</v>
      </c>
      <c r="KK22" s="27">
        <v>119.82</v>
      </c>
      <c r="KL22" s="27">
        <v>119.4</v>
      </c>
      <c r="KM22" s="27">
        <v>107.99</v>
      </c>
      <c r="KN22" s="24">
        <v>104</v>
      </c>
    </row>
    <row r="23" spans="1:300">
      <c r="B23" s="20" t="s">
        <v>120</v>
      </c>
      <c r="C23" s="7">
        <v>61.99</v>
      </c>
      <c r="D23" s="7">
        <v>59.53</v>
      </c>
      <c r="E23" s="7">
        <v>58.41</v>
      </c>
      <c r="F23" s="7">
        <v>59.77</v>
      </c>
      <c r="G23" s="7">
        <v>58.53</v>
      </c>
      <c r="H23" s="7">
        <v>59.05</v>
      </c>
      <c r="I23" s="7">
        <v>63.04</v>
      </c>
      <c r="J23" s="7">
        <v>63.25</v>
      </c>
      <c r="K23" s="7">
        <v>59.86</v>
      </c>
      <c r="L23" s="7">
        <v>56</v>
      </c>
      <c r="M23" s="7">
        <v>56.6</v>
      </c>
      <c r="N23" s="7">
        <v>52.3</v>
      </c>
      <c r="O23" s="7">
        <v>54.66</v>
      </c>
      <c r="P23" s="7">
        <v>56.4</v>
      </c>
      <c r="Q23" s="7">
        <v>58.1</v>
      </c>
      <c r="R23" s="7">
        <v>58.82</v>
      </c>
      <c r="S23" s="7">
        <v>60.08</v>
      </c>
      <c r="T23" s="7">
        <v>64.260000000000005</v>
      </c>
      <c r="U23" s="7">
        <v>68.53</v>
      </c>
      <c r="V23" s="7">
        <v>72.13</v>
      </c>
      <c r="W23" s="7">
        <v>70.53</v>
      </c>
      <c r="X23" s="7">
        <v>68.040000000000006</v>
      </c>
      <c r="Y23" s="7">
        <v>64.13</v>
      </c>
      <c r="Z23" s="7">
        <v>60.45</v>
      </c>
      <c r="AA23" s="7">
        <v>59.33</v>
      </c>
      <c r="AB23" s="7">
        <v>58.23</v>
      </c>
      <c r="AC23" s="7">
        <v>56.79</v>
      </c>
      <c r="AD23" s="7">
        <v>55.08</v>
      </c>
      <c r="AE23" s="7">
        <v>60.02</v>
      </c>
      <c r="AF23" s="7">
        <v>60.33</v>
      </c>
      <c r="AG23" s="7">
        <v>59.46</v>
      </c>
      <c r="AH23" s="7">
        <v>57.65</v>
      </c>
      <c r="AI23" s="7">
        <v>57.15</v>
      </c>
      <c r="AJ23" s="7">
        <v>54.87</v>
      </c>
      <c r="AK23" s="7">
        <v>59.52</v>
      </c>
      <c r="AL23" s="7">
        <v>58.42</v>
      </c>
      <c r="AM23" s="7">
        <v>55.43</v>
      </c>
      <c r="AN23" s="7">
        <v>53.84</v>
      </c>
      <c r="AO23" s="7">
        <v>54.48</v>
      </c>
      <c r="AP23" s="7">
        <v>55.39</v>
      </c>
      <c r="AQ23" s="7">
        <v>55.71</v>
      </c>
      <c r="AR23" s="7">
        <v>56.01</v>
      </c>
      <c r="AS23" s="7">
        <v>56.61</v>
      </c>
      <c r="AT23" s="7">
        <v>55.47</v>
      </c>
      <c r="AU23" s="7">
        <v>58.35</v>
      </c>
      <c r="AV23" s="7">
        <v>57.22</v>
      </c>
      <c r="AW23" s="7">
        <v>58.22</v>
      </c>
      <c r="AX23" s="7">
        <v>57.23</v>
      </c>
      <c r="AY23" s="7">
        <v>56.87</v>
      </c>
      <c r="AZ23" s="7">
        <v>57.47</v>
      </c>
      <c r="BA23" s="7">
        <v>58.95</v>
      </c>
      <c r="BB23" s="7">
        <v>58.46</v>
      </c>
      <c r="BC23" s="7">
        <v>59.4</v>
      </c>
      <c r="BD23" s="7">
        <v>59.88</v>
      </c>
      <c r="BE23" s="7">
        <v>60.43</v>
      </c>
      <c r="BF23" s="7">
        <v>60.9</v>
      </c>
      <c r="BG23" s="7">
        <v>61.93</v>
      </c>
      <c r="BH23" s="7">
        <v>60.17</v>
      </c>
      <c r="BI23" s="7">
        <v>58.89</v>
      </c>
      <c r="BJ23" s="7">
        <v>55.98</v>
      </c>
      <c r="BK23" s="7">
        <v>56.86</v>
      </c>
      <c r="BL23" s="7">
        <v>55.91</v>
      </c>
      <c r="BM23" s="7">
        <v>55.17</v>
      </c>
      <c r="BN23" s="7">
        <v>53.47</v>
      </c>
      <c r="BO23" s="7">
        <v>56.42</v>
      </c>
      <c r="BP23" s="7">
        <v>58.44</v>
      </c>
      <c r="BQ23" s="7">
        <v>57.25</v>
      </c>
      <c r="BR23" s="7">
        <v>55.72</v>
      </c>
      <c r="BS23" s="7">
        <v>55.88</v>
      </c>
      <c r="BT23" s="7">
        <v>52.97</v>
      </c>
      <c r="BU23" s="7">
        <v>53.42</v>
      </c>
      <c r="BV23" s="7">
        <v>54.74</v>
      </c>
      <c r="BW23" s="7">
        <v>60.46</v>
      </c>
      <c r="BX23" s="7">
        <v>60.49</v>
      </c>
      <c r="BY23" s="7">
        <v>60.02</v>
      </c>
      <c r="BZ23" s="7">
        <v>57.78</v>
      </c>
      <c r="CA23" s="7">
        <v>59.44</v>
      </c>
      <c r="CB23" s="7">
        <v>61.56</v>
      </c>
      <c r="CC23" s="7">
        <v>62.8</v>
      </c>
      <c r="CD23" s="7">
        <v>63.2</v>
      </c>
      <c r="CE23" s="7">
        <v>64.08</v>
      </c>
      <c r="CF23" s="7">
        <v>63.59</v>
      </c>
      <c r="CG23" s="7">
        <v>64.45</v>
      </c>
      <c r="CH23" s="7">
        <v>65.709999999999994</v>
      </c>
      <c r="CI23" s="7">
        <v>68.66</v>
      </c>
      <c r="CJ23" s="7">
        <v>74.959999999999994</v>
      </c>
      <c r="CK23" s="7">
        <v>75.94</v>
      </c>
      <c r="CL23" s="7">
        <v>76.400000000000006</v>
      </c>
      <c r="CM23" s="7">
        <v>79.540000000000006</v>
      </c>
      <c r="CN23" s="7">
        <v>82</v>
      </c>
      <c r="CO23" s="7">
        <v>81.59</v>
      </c>
      <c r="CP23" s="7">
        <v>75.44</v>
      </c>
      <c r="CQ23" s="7">
        <v>70.069999999999993</v>
      </c>
      <c r="CR23" s="7">
        <v>68.790000000000006</v>
      </c>
      <c r="CS23" s="7">
        <v>68.08</v>
      </c>
      <c r="CT23" s="7">
        <v>68.010000000000005</v>
      </c>
      <c r="CU23" s="7">
        <v>71.400000000000006</v>
      </c>
      <c r="CV23" s="7">
        <v>71.430000000000007</v>
      </c>
      <c r="CW23" s="7">
        <v>72.81</v>
      </c>
      <c r="CX23" s="7">
        <v>73.209999999999994</v>
      </c>
      <c r="CY23" s="7">
        <v>72.540000000000006</v>
      </c>
      <c r="CZ23" s="7">
        <v>72.19</v>
      </c>
      <c r="DA23" s="7">
        <v>72.47</v>
      </c>
      <c r="DB23" s="7">
        <v>71.45</v>
      </c>
      <c r="DC23" s="7">
        <v>72.510000000000005</v>
      </c>
      <c r="DD23" s="7">
        <v>69.02</v>
      </c>
      <c r="DE23" s="7">
        <v>66.95</v>
      </c>
      <c r="DF23" s="7">
        <v>63.98</v>
      </c>
      <c r="DG23" s="7">
        <v>63.13</v>
      </c>
      <c r="DH23" s="7">
        <v>63.19</v>
      </c>
      <c r="DI23" s="7">
        <v>61.77</v>
      </c>
      <c r="DJ23" s="7">
        <v>58.91</v>
      </c>
      <c r="DK23" s="7">
        <v>59.57</v>
      </c>
      <c r="DL23" s="7">
        <v>64.44</v>
      </c>
      <c r="DM23" s="7">
        <v>67.099999999999994</v>
      </c>
      <c r="DN23" s="7">
        <v>68.260000000000005</v>
      </c>
      <c r="DO23" s="7">
        <v>68.180000000000007</v>
      </c>
      <c r="DP23" s="7">
        <v>65.16</v>
      </c>
      <c r="DQ23" s="7">
        <v>65.930000000000007</v>
      </c>
      <c r="DR23" s="7">
        <v>66.48</v>
      </c>
      <c r="DS23" s="7">
        <v>70.430000000000007</v>
      </c>
      <c r="DT23" s="7">
        <v>75.89</v>
      </c>
      <c r="DU23" s="7">
        <v>78.66</v>
      </c>
      <c r="DV23" s="7">
        <v>78.63</v>
      </c>
      <c r="DW23" s="7">
        <v>81</v>
      </c>
      <c r="DX23" s="7">
        <v>81.34</v>
      </c>
      <c r="DY23" s="7">
        <v>80.680000000000007</v>
      </c>
      <c r="DZ23" s="7">
        <v>78.819999999999993</v>
      </c>
      <c r="EA23" s="7">
        <v>78.19</v>
      </c>
      <c r="EB23" s="7">
        <v>70.599999999999994</v>
      </c>
      <c r="EC23" s="7">
        <v>71.739999999999995</v>
      </c>
      <c r="ED23" s="7">
        <v>71.06</v>
      </c>
      <c r="EE23" s="7">
        <v>75.91</v>
      </c>
      <c r="EF23" s="7">
        <v>78.790000000000006</v>
      </c>
      <c r="EG23" s="7">
        <v>79.510000000000005</v>
      </c>
      <c r="EH23" s="7">
        <v>77.84</v>
      </c>
      <c r="EI23" s="7">
        <v>81.58</v>
      </c>
      <c r="EJ23" s="7">
        <v>82.48</v>
      </c>
      <c r="EK23" s="7">
        <v>84.6</v>
      </c>
      <c r="EL23" s="7">
        <v>79.34</v>
      </c>
      <c r="EM23" s="7">
        <v>77.98</v>
      </c>
      <c r="EN23" s="7">
        <v>77.650000000000006</v>
      </c>
      <c r="EO23" s="7">
        <v>78.510000000000005</v>
      </c>
      <c r="EP23" s="7">
        <v>82.01</v>
      </c>
      <c r="EQ23" s="7">
        <v>81.900000000000006</v>
      </c>
      <c r="ER23" s="7">
        <v>80.17</v>
      </c>
      <c r="ES23" s="7">
        <v>77.010000000000005</v>
      </c>
      <c r="ET23" s="7">
        <v>76.39</v>
      </c>
      <c r="EU23" s="7">
        <v>82.96</v>
      </c>
      <c r="EV23" s="7">
        <v>86.22</v>
      </c>
      <c r="EW23" s="7">
        <v>82.95</v>
      </c>
      <c r="EX23" s="7">
        <v>74.5</v>
      </c>
      <c r="EY23" s="7">
        <v>72.81</v>
      </c>
      <c r="EZ23" s="7">
        <v>71</v>
      </c>
      <c r="FA23" s="7">
        <v>71.760000000000005</v>
      </c>
      <c r="FB23" s="7">
        <v>73.56</v>
      </c>
      <c r="FC23" s="7">
        <v>81.569999999999993</v>
      </c>
      <c r="FD23" s="7">
        <v>81.069999999999993</v>
      </c>
      <c r="FE23" s="7">
        <v>84</v>
      </c>
      <c r="FF23" s="7">
        <v>82.12</v>
      </c>
      <c r="FG23" s="7">
        <v>86.35</v>
      </c>
      <c r="FH23" s="7">
        <v>86.63</v>
      </c>
      <c r="FI23" s="7">
        <v>86.12</v>
      </c>
      <c r="FJ23" s="7">
        <v>83.25</v>
      </c>
      <c r="FK23" s="7">
        <v>84.04</v>
      </c>
      <c r="FL23" s="7">
        <v>80.42</v>
      </c>
      <c r="FM23" s="7">
        <v>81.12</v>
      </c>
      <c r="FN23" s="7">
        <v>78.38</v>
      </c>
      <c r="FO23" s="7">
        <v>76.28</v>
      </c>
      <c r="FP23" s="21">
        <v>75.430000000000007</v>
      </c>
      <c r="FQ23" s="21">
        <v>81.97</v>
      </c>
      <c r="FR23" s="21">
        <v>82.12</v>
      </c>
      <c r="FS23" s="21">
        <v>83.38</v>
      </c>
      <c r="FT23" s="21">
        <v>82.44</v>
      </c>
      <c r="FU23" s="21">
        <v>79.97</v>
      </c>
      <c r="FV23" s="21">
        <v>80.89</v>
      </c>
      <c r="FW23" s="21">
        <v>75.42</v>
      </c>
      <c r="FX23" s="21">
        <v>73.709999999999994</v>
      </c>
      <c r="FY23" s="21">
        <v>76.459999999999994</v>
      </c>
      <c r="FZ23" s="21">
        <v>80.28</v>
      </c>
      <c r="GA23" s="21">
        <v>81.760000000000005</v>
      </c>
      <c r="GB23" s="21">
        <v>86.59</v>
      </c>
      <c r="GC23" s="21">
        <v>93.23</v>
      </c>
      <c r="GD23" s="21">
        <v>85.01</v>
      </c>
      <c r="GE23" s="7">
        <v>87.26</v>
      </c>
      <c r="GF23" s="21">
        <v>85.41</v>
      </c>
      <c r="GG23" s="21">
        <v>82.62</v>
      </c>
      <c r="GH23" s="21">
        <v>82.89</v>
      </c>
      <c r="GI23" s="21">
        <v>82.68</v>
      </c>
      <c r="GJ23" s="21">
        <v>85.08</v>
      </c>
      <c r="GK23" s="21">
        <v>95.42</v>
      </c>
      <c r="GL23" s="21">
        <v>97.63</v>
      </c>
      <c r="GM23" s="21">
        <v>101.48</v>
      </c>
      <c r="GN23" s="21">
        <v>101.8</v>
      </c>
      <c r="GO23" s="21">
        <v>107.27</v>
      </c>
      <c r="GP23" s="21">
        <v>107.1</v>
      </c>
      <c r="GQ23" s="21">
        <v>110.4</v>
      </c>
      <c r="GR23" s="21">
        <v>108.28</v>
      </c>
      <c r="GS23" s="21">
        <v>99.04</v>
      </c>
      <c r="GT23" s="21">
        <v>91.12</v>
      </c>
      <c r="GU23" s="21">
        <v>91.51</v>
      </c>
      <c r="GV23" s="21">
        <v>90.02</v>
      </c>
      <c r="GW23" s="21">
        <v>93.72</v>
      </c>
      <c r="GX23" s="21">
        <v>94.6</v>
      </c>
      <c r="GY23" s="21">
        <v>96.45</v>
      </c>
      <c r="GZ23" s="21">
        <v>92.45</v>
      </c>
      <c r="HA23" s="21">
        <v>106.26</v>
      </c>
      <c r="HB23" s="21">
        <v>110.11</v>
      </c>
      <c r="HC23" s="21">
        <v>117.59</v>
      </c>
      <c r="HD23" s="21">
        <v>113.4</v>
      </c>
      <c r="HE23" s="21">
        <v>107.16</v>
      </c>
      <c r="HF23" s="21">
        <v>99.69</v>
      </c>
      <c r="HG23" s="21">
        <v>107.05</v>
      </c>
      <c r="HH23" s="21">
        <v>106.68</v>
      </c>
      <c r="HI23" s="21">
        <v>103.68</v>
      </c>
      <c r="HJ23" s="21">
        <v>98.07</v>
      </c>
      <c r="HK23" s="21">
        <v>99.62</v>
      </c>
      <c r="HL23" s="21">
        <v>92.56</v>
      </c>
      <c r="HM23" s="21">
        <v>98.88</v>
      </c>
      <c r="HN23" s="21">
        <v>104.79</v>
      </c>
      <c r="HO23" s="21">
        <v>106.71</v>
      </c>
      <c r="HP23" s="21">
        <v>101.17</v>
      </c>
      <c r="HQ23" s="21">
        <v>91.01</v>
      </c>
      <c r="HR23" s="21">
        <v>82.61</v>
      </c>
      <c r="HS23" s="21">
        <v>77.400000000000006</v>
      </c>
      <c r="HT23" s="21">
        <v>74.09</v>
      </c>
      <c r="HU23" s="21">
        <v>75.37</v>
      </c>
      <c r="HV23" s="21">
        <v>82.05</v>
      </c>
      <c r="HW23" s="21">
        <v>87.9</v>
      </c>
      <c r="HX23" s="21">
        <v>81.52</v>
      </c>
      <c r="HY23" s="21">
        <v>84.46</v>
      </c>
      <c r="HZ23" s="21">
        <v>88.41</v>
      </c>
      <c r="IA23" s="21">
        <v>93.72</v>
      </c>
      <c r="IB23" s="21">
        <v>96.93</v>
      </c>
      <c r="IC23" s="21">
        <v>88.62</v>
      </c>
      <c r="ID23" s="21">
        <v>79.707210000000003</v>
      </c>
      <c r="IE23" s="21">
        <v>76.680000000000007</v>
      </c>
      <c r="IF23" s="21">
        <v>70.73</v>
      </c>
      <c r="IG23" s="21">
        <v>79.28</v>
      </c>
      <c r="IH23" s="21">
        <v>84.04</v>
      </c>
      <c r="II23" s="21">
        <v>85.58</v>
      </c>
      <c r="IJ23" s="23">
        <v>85.07</v>
      </c>
      <c r="IK23" s="23">
        <v>94.49</v>
      </c>
      <c r="IL23" s="23">
        <v>96.91</v>
      </c>
      <c r="IM23" s="23">
        <v>108.97</v>
      </c>
      <c r="IN23" s="23">
        <v>109.02</v>
      </c>
      <c r="IO23" s="23">
        <v>103.8</v>
      </c>
      <c r="IP23" s="23">
        <v>92.47</v>
      </c>
      <c r="IQ23" s="23">
        <v>88.38</v>
      </c>
      <c r="IR23" s="23">
        <v>84.84</v>
      </c>
      <c r="IS23" s="23">
        <v>86.06</v>
      </c>
      <c r="IT23" s="23">
        <v>87.33</v>
      </c>
      <c r="IU23" s="23">
        <v>94</v>
      </c>
      <c r="IV23" s="23">
        <v>91.08</v>
      </c>
      <c r="IW23" s="23">
        <v>101.97</v>
      </c>
      <c r="IX23" s="23">
        <v>108.73</v>
      </c>
      <c r="IY23" s="23">
        <v>117.59</v>
      </c>
      <c r="IZ23" s="23">
        <v>118.92</v>
      </c>
      <c r="JA23" s="23">
        <v>110.6</v>
      </c>
      <c r="JB23" s="23">
        <v>87.33</v>
      </c>
      <c r="JC23" s="27">
        <v>83.13</v>
      </c>
      <c r="JD23" s="27">
        <v>83.56</v>
      </c>
      <c r="JE23" s="27">
        <v>86.91</v>
      </c>
      <c r="JF23" s="27">
        <v>89.75</v>
      </c>
      <c r="JG23" s="27">
        <v>98.9</v>
      </c>
      <c r="JH23" s="27">
        <v>89.78</v>
      </c>
      <c r="JI23" s="27">
        <v>93.33</v>
      </c>
      <c r="JJ23" s="27">
        <v>97.61</v>
      </c>
      <c r="JK23" s="27">
        <v>100.89</v>
      </c>
      <c r="JL23" s="27">
        <v>94.63</v>
      </c>
      <c r="JM23" s="27">
        <v>88.24</v>
      </c>
      <c r="JN23" s="27">
        <v>80.88</v>
      </c>
      <c r="JO23" s="27">
        <v>76.92</v>
      </c>
      <c r="JP23" s="27">
        <v>78.86</v>
      </c>
      <c r="JQ23" s="27">
        <v>78.3</v>
      </c>
      <c r="JR23" s="27">
        <v>84.63</v>
      </c>
      <c r="JS23" s="27">
        <v>90.56</v>
      </c>
      <c r="JT23" s="27">
        <v>80.64</v>
      </c>
      <c r="JU23" s="27">
        <v>79.349999999999994</v>
      </c>
      <c r="JV23" s="27">
        <v>53.52</v>
      </c>
      <c r="JW23" s="27">
        <v>73.75</v>
      </c>
      <c r="JX23" s="27">
        <v>73.599999999999994</v>
      </c>
      <c r="JY23" s="27">
        <v>70.41</v>
      </c>
      <c r="JZ23" s="27">
        <v>66.08</v>
      </c>
      <c r="KA23" s="27">
        <v>63.58</v>
      </c>
      <c r="KB23" s="27">
        <v>67.7</v>
      </c>
      <c r="KC23" s="27">
        <v>76.8</v>
      </c>
      <c r="KD23" s="27">
        <v>82.47</v>
      </c>
      <c r="KE23" s="27">
        <v>82.29</v>
      </c>
      <c r="KF23" s="27">
        <v>82.97</v>
      </c>
      <c r="KG23" s="27">
        <v>86.68</v>
      </c>
      <c r="KH23" s="27">
        <v>101.5</v>
      </c>
      <c r="KI23" s="27">
        <v>105.41</v>
      </c>
      <c r="KJ23" s="27">
        <v>106.39</v>
      </c>
      <c r="KK23" s="27">
        <v>105.55</v>
      </c>
      <c r="KL23" s="27">
        <v>104.8</v>
      </c>
      <c r="KM23" s="27">
        <v>105.75</v>
      </c>
      <c r="KN23" s="24">
        <v>103.75</v>
      </c>
    </row>
    <row r="24" spans="1:300">
      <c r="B24" s="14" t="s">
        <v>32</v>
      </c>
      <c r="C24" s="7">
        <v>59.7</v>
      </c>
      <c r="D24" s="7">
        <v>57.8</v>
      </c>
      <c r="E24" s="7">
        <v>59.3</v>
      </c>
      <c r="F24" s="7">
        <v>62.9</v>
      </c>
      <c r="G24" s="7">
        <v>66.64</v>
      </c>
      <c r="H24" s="7">
        <v>68.599999999999994</v>
      </c>
      <c r="I24" s="7">
        <v>68.59</v>
      </c>
      <c r="J24" s="7">
        <v>68.2</v>
      </c>
      <c r="K24" s="7">
        <v>67.900000000000006</v>
      </c>
      <c r="L24" s="7">
        <v>67.33</v>
      </c>
      <c r="M24" s="7">
        <v>70.099999999999994</v>
      </c>
      <c r="N24" s="7">
        <v>62.2</v>
      </c>
      <c r="O24" s="7">
        <v>55.65</v>
      </c>
      <c r="P24" s="7">
        <v>54.04</v>
      </c>
      <c r="Q24" s="7">
        <v>55.49</v>
      </c>
      <c r="R24" s="7">
        <v>58.14</v>
      </c>
      <c r="S24" s="7">
        <v>58.68</v>
      </c>
      <c r="T24" s="7">
        <v>60.57</v>
      </c>
      <c r="U24" s="7">
        <v>61.4</v>
      </c>
      <c r="V24" s="7">
        <v>63.17</v>
      </c>
      <c r="W24" s="7">
        <v>65.650000000000006</v>
      </c>
      <c r="X24" s="7">
        <v>71.52</v>
      </c>
      <c r="Y24" s="7">
        <v>72.95</v>
      </c>
      <c r="Z24" s="7">
        <v>69</v>
      </c>
      <c r="AA24" s="7">
        <v>57.67</v>
      </c>
      <c r="AB24" s="7">
        <v>58.84</v>
      </c>
      <c r="AC24" s="7">
        <v>61.69</v>
      </c>
      <c r="AD24" s="7">
        <v>63.02</v>
      </c>
      <c r="AE24" s="7">
        <v>65.55</v>
      </c>
      <c r="AF24" s="7">
        <v>68.89</v>
      </c>
      <c r="AG24" s="7">
        <v>71.62</v>
      </c>
      <c r="AH24" s="7">
        <v>73.569999999999993</v>
      </c>
      <c r="AI24" s="7">
        <v>76.28</v>
      </c>
      <c r="AJ24" s="7">
        <v>79.3</v>
      </c>
      <c r="AK24" s="7">
        <v>78.989999999999995</v>
      </c>
      <c r="AL24" s="7">
        <v>72.39</v>
      </c>
      <c r="AM24" s="7">
        <v>61.58</v>
      </c>
      <c r="AN24" s="7">
        <v>61.84</v>
      </c>
      <c r="AO24" s="7">
        <v>65.349999999999994</v>
      </c>
      <c r="AP24" s="7">
        <v>67.38</v>
      </c>
      <c r="AQ24" s="7">
        <v>69.180000000000007</v>
      </c>
      <c r="AR24" s="7">
        <v>70.36</v>
      </c>
      <c r="AS24" s="7">
        <v>71.55</v>
      </c>
      <c r="AT24" s="7">
        <v>73.61</v>
      </c>
      <c r="AU24" s="7">
        <v>76.53</v>
      </c>
      <c r="AV24" s="7">
        <v>78.739999999999995</v>
      </c>
      <c r="AW24" s="7">
        <v>79.58</v>
      </c>
      <c r="AX24" s="7">
        <v>70.31</v>
      </c>
      <c r="AY24" s="7">
        <v>61.5</v>
      </c>
      <c r="AZ24" s="7">
        <v>61.18</v>
      </c>
      <c r="BA24" s="7">
        <v>62.38</v>
      </c>
      <c r="BB24" s="7">
        <v>63.45</v>
      </c>
      <c r="BC24" s="7">
        <v>65.650000000000006</v>
      </c>
      <c r="BD24" s="7">
        <v>66</v>
      </c>
      <c r="BE24" s="7">
        <v>66.099999999999994</v>
      </c>
      <c r="BF24" s="7">
        <v>66.38</v>
      </c>
      <c r="BG24" s="7">
        <v>68.81</v>
      </c>
      <c r="BH24" s="7">
        <v>72.86</v>
      </c>
      <c r="BI24" s="7">
        <v>73.48</v>
      </c>
      <c r="BJ24" s="7">
        <v>67.709999999999994</v>
      </c>
      <c r="BK24" s="7">
        <v>60.86</v>
      </c>
      <c r="BL24" s="7">
        <v>60.03</v>
      </c>
      <c r="BM24" s="7">
        <v>59</v>
      </c>
      <c r="BN24" s="7">
        <v>59.52</v>
      </c>
      <c r="BO24" s="7">
        <v>63.52</v>
      </c>
      <c r="BP24" s="7">
        <v>65.680000000000007</v>
      </c>
      <c r="BQ24" s="7">
        <v>66.52</v>
      </c>
      <c r="BR24" s="7">
        <v>66.56</v>
      </c>
      <c r="BS24" s="7">
        <v>67.150000000000006</v>
      </c>
      <c r="BT24" s="7">
        <v>67.75</v>
      </c>
      <c r="BU24" s="7">
        <v>69.790000000000006</v>
      </c>
      <c r="BV24" s="7">
        <v>66.959999999999994</v>
      </c>
      <c r="BW24" s="7">
        <v>61.04</v>
      </c>
      <c r="BX24" s="7">
        <v>61.13</v>
      </c>
      <c r="BY24" s="7">
        <v>61.24</v>
      </c>
      <c r="BZ24" s="7">
        <v>61.43</v>
      </c>
      <c r="CA24" s="7">
        <v>60.36</v>
      </c>
      <c r="CB24" s="7">
        <v>60.12</v>
      </c>
      <c r="CC24" s="7">
        <v>58.18</v>
      </c>
      <c r="CD24" s="7">
        <v>57.74</v>
      </c>
      <c r="CE24" s="7">
        <v>61.52</v>
      </c>
      <c r="CF24" s="7">
        <v>66.08</v>
      </c>
      <c r="CG24" s="7">
        <v>69.33</v>
      </c>
      <c r="CH24" s="7">
        <v>66.849999999999994</v>
      </c>
      <c r="CI24" s="7">
        <v>62.13</v>
      </c>
      <c r="CJ24" s="7">
        <v>61.61</v>
      </c>
      <c r="CK24" s="7">
        <v>62.62</v>
      </c>
      <c r="CL24" s="7">
        <v>64.52</v>
      </c>
      <c r="CM24" s="7">
        <v>66.41</v>
      </c>
      <c r="CN24" s="7">
        <v>68.95</v>
      </c>
      <c r="CO24" s="7">
        <v>71.209999999999994</v>
      </c>
      <c r="CP24" s="7">
        <v>73.319999999999993</v>
      </c>
      <c r="CQ24" s="7">
        <v>74.69</v>
      </c>
      <c r="CR24" s="7">
        <v>76.89</v>
      </c>
      <c r="CS24" s="7">
        <v>78.290000000000006</v>
      </c>
      <c r="CT24" s="7">
        <v>76.05</v>
      </c>
      <c r="CU24" s="7">
        <v>67.63</v>
      </c>
      <c r="CV24" s="7">
        <v>65.34</v>
      </c>
      <c r="CW24" s="7">
        <v>64.680000000000007</v>
      </c>
      <c r="CX24" s="7">
        <v>65.86</v>
      </c>
      <c r="CY24" s="7">
        <v>67.69</v>
      </c>
      <c r="CZ24" s="7">
        <v>69.5</v>
      </c>
      <c r="DA24" s="7">
        <v>72.56</v>
      </c>
      <c r="DB24" s="7">
        <v>75.98</v>
      </c>
      <c r="DC24" s="7">
        <v>80.900000000000006</v>
      </c>
      <c r="DD24" s="7">
        <v>82.4</v>
      </c>
      <c r="DE24" s="7">
        <v>85.75</v>
      </c>
      <c r="DF24" s="7">
        <v>82.6</v>
      </c>
      <c r="DG24" s="7">
        <v>68.290000000000006</v>
      </c>
      <c r="DH24" s="7">
        <v>65.84</v>
      </c>
      <c r="DI24" s="7">
        <v>67.67</v>
      </c>
      <c r="DJ24" s="7">
        <v>69.75</v>
      </c>
      <c r="DK24" s="7">
        <v>71.27</v>
      </c>
      <c r="DL24" s="7">
        <v>72.95</v>
      </c>
      <c r="DM24" s="7">
        <v>74.95</v>
      </c>
      <c r="DN24" s="7">
        <v>78.7</v>
      </c>
      <c r="DO24" s="7">
        <v>84.4</v>
      </c>
      <c r="DP24" s="7">
        <v>95.83</v>
      </c>
      <c r="DQ24" s="7">
        <v>99.51</v>
      </c>
      <c r="DR24" s="7">
        <v>74.2</v>
      </c>
      <c r="DS24" s="7">
        <v>67.63</v>
      </c>
      <c r="DT24" s="7">
        <v>69.84</v>
      </c>
      <c r="DU24" s="7">
        <v>71.66</v>
      </c>
      <c r="DV24" s="7">
        <v>74.45</v>
      </c>
      <c r="DW24" s="7">
        <v>76.98</v>
      </c>
      <c r="DX24" s="7">
        <v>82.12</v>
      </c>
      <c r="DY24" s="7">
        <v>86.89</v>
      </c>
      <c r="DZ24" s="7">
        <v>89.7</v>
      </c>
      <c r="EA24" s="7">
        <v>93.12</v>
      </c>
      <c r="EB24" s="7">
        <v>95.2</v>
      </c>
      <c r="EC24" s="7">
        <v>94.71</v>
      </c>
      <c r="ED24" s="7">
        <v>82.47</v>
      </c>
      <c r="EE24" s="7">
        <v>73.739999999999995</v>
      </c>
      <c r="EF24" s="7">
        <v>76.400000000000006</v>
      </c>
      <c r="EG24" s="7">
        <v>82.2</v>
      </c>
      <c r="EH24" s="7">
        <v>85.99</v>
      </c>
      <c r="EI24" s="7">
        <v>89.19</v>
      </c>
      <c r="EJ24" s="7">
        <v>91.45</v>
      </c>
      <c r="EK24" s="7">
        <v>92.91</v>
      </c>
      <c r="EL24" s="7">
        <v>96.85</v>
      </c>
      <c r="EM24" s="7">
        <v>99.86</v>
      </c>
      <c r="EN24" s="7">
        <v>97.5</v>
      </c>
      <c r="EO24" s="7">
        <v>88.86</v>
      </c>
      <c r="EP24" s="7">
        <v>75.64</v>
      </c>
      <c r="EQ24" s="7">
        <v>71.73</v>
      </c>
      <c r="ER24" s="7">
        <v>74.319999999999993</v>
      </c>
      <c r="ES24" s="7">
        <v>75.22</v>
      </c>
      <c r="ET24" s="7">
        <v>76.59</v>
      </c>
      <c r="EU24" s="7">
        <v>78.709999999999994</v>
      </c>
      <c r="EV24" s="7">
        <v>82</v>
      </c>
      <c r="EW24" s="7">
        <v>82.68</v>
      </c>
      <c r="EX24" s="7">
        <v>81.33</v>
      </c>
      <c r="EY24" s="7">
        <v>80.260000000000005</v>
      </c>
      <c r="EZ24" s="7">
        <v>82.52</v>
      </c>
      <c r="FA24" s="7">
        <v>84.96</v>
      </c>
      <c r="FB24" s="7">
        <v>83.95</v>
      </c>
      <c r="FC24" s="7">
        <v>72.709999999999994</v>
      </c>
      <c r="FD24" s="7">
        <v>75.25</v>
      </c>
      <c r="FE24" s="7">
        <v>78.900000000000006</v>
      </c>
      <c r="FF24" s="7">
        <v>80.430000000000007</v>
      </c>
      <c r="FG24" s="7">
        <v>82.46</v>
      </c>
      <c r="FH24" s="7">
        <v>90.28</v>
      </c>
      <c r="FI24" s="7">
        <v>94.67</v>
      </c>
      <c r="FJ24" s="7">
        <v>97.15</v>
      </c>
      <c r="FK24" s="7">
        <v>102.02</v>
      </c>
      <c r="FL24" s="7">
        <v>107.22</v>
      </c>
      <c r="FM24" s="7">
        <v>106.05</v>
      </c>
      <c r="FN24" s="7">
        <v>97.9</v>
      </c>
      <c r="FO24" s="7">
        <v>88.14</v>
      </c>
      <c r="FP24" s="21">
        <v>89.97</v>
      </c>
      <c r="FQ24" s="21">
        <v>92.38</v>
      </c>
      <c r="FR24" s="21">
        <v>96.68</v>
      </c>
      <c r="FS24" s="21">
        <v>99.75</v>
      </c>
      <c r="FT24" s="21">
        <v>103.14</v>
      </c>
      <c r="FU24" s="21">
        <v>104</v>
      </c>
      <c r="FV24" s="21">
        <v>105.39</v>
      </c>
      <c r="FW24" s="21">
        <v>109.79</v>
      </c>
      <c r="FX24" s="21">
        <v>114.83</v>
      </c>
      <c r="FY24" s="21">
        <v>113.57</v>
      </c>
      <c r="FZ24" s="21">
        <v>106.54</v>
      </c>
      <c r="GA24" s="21">
        <v>98.35</v>
      </c>
      <c r="GB24" s="21">
        <v>100.15</v>
      </c>
      <c r="GC24" s="21">
        <v>103.7</v>
      </c>
      <c r="GD24" s="21">
        <v>106.89</v>
      </c>
      <c r="GE24" s="7">
        <v>107.77</v>
      </c>
      <c r="GF24" s="21">
        <v>106</v>
      </c>
      <c r="GG24" s="21">
        <v>106.43</v>
      </c>
      <c r="GH24" s="21">
        <v>108.53</v>
      </c>
      <c r="GI24" s="21">
        <v>110.54</v>
      </c>
      <c r="GJ24" s="21">
        <v>110.27</v>
      </c>
      <c r="GK24" s="21">
        <v>108.86</v>
      </c>
      <c r="GL24" s="21">
        <v>99.08</v>
      </c>
      <c r="GM24" s="21">
        <v>96.27</v>
      </c>
      <c r="GN24" s="21">
        <v>95</v>
      </c>
      <c r="GO24" s="21">
        <v>96.58</v>
      </c>
      <c r="GP24" s="21">
        <v>97.3</v>
      </c>
      <c r="GQ24" s="21">
        <v>97.59</v>
      </c>
      <c r="GR24" s="21">
        <v>98.18</v>
      </c>
      <c r="GS24" s="21">
        <v>99.09</v>
      </c>
      <c r="GT24" s="21">
        <v>99.28</v>
      </c>
      <c r="GU24" s="21">
        <v>101.22</v>
      </c>
      <c r="GV24" s="21">
        <v>106.75</v>
      </c>
      <c r="GW24" s="21">
        <v>105.64</v>
      </c>
      <c r="GX24" s="21">
        <v>103.83</v>
      </c>
      <c r="GY24" s="21">
        <v>99.78</v>
      </c>
      <c r="GZ24" s="21">
        <v>99.88</v>
      </c>
      <c r="HA24" s="21">
        <v>102.34</v>
      </c>
      <c r="HB24" s="21">
        <v>103.52</v>
      </c>
      <c r="HC24" s="21">
        <v>106.15</v>
      </c>
      <c r="HD24" s="21">
        <v>107.18</v>
      </c>
      <c r="HE24" s="21">
        <v>108.56</v>
      </c>
      <c r="HF24" s="21">
        <v>109.15</v>
      </c>
      <c r="HG24" s="21">
        <v>112.79</v>
      </c>
      <c r="HH24" s="21">
        <v>116.2</v>
      </c>
      <c r="HI24" s="21">
        <v>118.78</v>
      </c>
      <c r="HJ24" s="21">
        <v>106.79</v>
      </c>
      <c r="HK24" s="21">
        <v>99.12</v>
      </c>
      <c r="HL24" s="21">
        <v>99.12</v>
      </c>
      <c r="HM24" s="21">
        <v>100.57</v>
      </c>
      <c r="HN24" s="21">
        <v>104.06</v>
      </c>
      <c r="HO24" s="21">
        <v>108.82</v>
      </c>
      <c r="HP24" s="21">
        <v>112.53</v>
      </c>
      <c r="HQ24" s="21">
        <v>120.86</v>
      </c>
      <c r="HR24" s="21">
        <v>126.62</v>
      </c>
      <c r="HS24" s="21">
        <v>131.65</v>
      </c>
      <c r="HT24" s="21">
        <v>135.68</v>
      </c>
      <c r="HU24" s="21">
        <v>130.63</v>
      </c>
      <c r="HV24" s="21">
        <v>123.96</v>
      </c>
      <c r="HW24" s="21">
        <v>114.71</v>
      </c>
      <c r="HX24" s="21">
        <v>114.77</v>
      </c>
      <c r="HY24" s="21">
        <v>114.73</v>
      </c>
      <c r="HZ24" s="21">
        <v>116.17</v>
      </c>
      <c r="IA24" s="21">
        <v>116</v>
      </c>
      <c r="IB24" s="21">
        <v>117.21</v>
      </c>
      <c r="IC24" s="21">
        <v>119.45</v>
      </c>
      <c r="ID24" s="21">
        <v>118.95</v>
      </c>
      <c r="IE24" s="21">
        <v>123.57</v>
      </c>
      <c r="IF24" s="21">
        <v>121.84</v>
      </c>
      <c r="IG24" s="21">
        <v>122.54</v>
      </c>
      <c r="IH24" s="21">
        <v>105.33</v>
      </c>
      <c r="II24" s="21">
        <v>99.81</v>
      </c>
      <c r="IJ24" s="23">
        <v>100.56</v>
      </c>
      <c r="IK24" s="23">
        <v>100.9</v>
      </c>
      <c r="IL24" s="23">
        <v>99.25</v>
      </c>
      <c r="IM24" s="23">
        <v>99.44</v>
      </c>
      <c r="IN24" s="23">
        <v>98.54</v>
      </c>
      <c r="IO24" s="23">
        <v>97.61</v>
      </c>
      <c r="IP24" s="23">
        <v>96.38</v>
      </c>
      <c r="IQ24" s="23">
        <v>96.59</v>
      </c>
      <c r="IR24" s="23">
        <v>94.97</v>
      </c>
      <c r="IS24" s="23">
        <v>88.76</v>
      </c>
      <c r="IT24" s="23">
        <v>80.16</v>
      </c>
      <c r="IU24" s="23">
        <v>79.099999999999994</v>
      </c>
      <c r="IV24" s="23">
        <v>79.64</v>
      </c>
      <c r="IW24" s="23">
        <v>79.31</v>
      </c>
      <c r="IX24" s="23">
        <v>79.319999999999993</v>
      </c>
      <c r="IY24" s="23">
        <v>79.53</v>
      </c>
      <c r="IZ24" s="23">
        <v>79.98</v>
      </c>
      <c r="JA24" s="23">
        <v>79.11</v>
      </c>
      <c r="JB24" s="23">
        <v>80.03</v>
      </c>
      <c r="JC24" s="27">
        <v>82.09</v>
      </c>
      <c r="JD24" s="27">
        <v>82</v>
      </c>
      <c r="JE24" s="27">
        <v>82.24</v>
      </c>
      <c r="JF24" s="27">
        <v>79.849999999999994</v>
      </c>
      <c r="JG24" s="27">
        <v>80.959999999999994</v>
      </c>
      <c r="JH24" s="27">
        <v>83.5</v>
      </c>
      <c r="JI24" s="27">
        <v>83.9</v>
      </c>
      <c r="JJ24" s="27">
        <v>84.31</v>
      </c>
      <c r="JK24" s="27">
        <v>84.74</v>
      </c>
      <c r="JL24" s="27">
        <v>87.38</v>
      </c>
      <c r="JM24" s="27">
        <v>88.26</v>
      </c>
      <c r="JN24" s="27">
        <v>90.43</v>
      </c>
      <c r="JO24" s="27">
        <v>93.76</v>
      </c>
      <c r="JP24" s="27">
        <v>96.88</v>
      </c>
      <c r="JQ24" s="27">
        <v>99.24</v>
      </c>
      <c r="JR24" s="27">
        <v>97.17</v>
      </c>
      <c r="JS24" s="27">
        <v>95.45</v>
      </c>
      <c r="JT24" s="27">
        <v>97.25</v>
      </c>
      <c r="JU24" s="27">
        <v>99.63</v>
      </c>
      <c r="JV24" s="27">
        <v>101.78</v>
      </c>
      <c r="JW24" s="27">
        <v>103.92</v>
      </c>
      <c r="JX24" s="27">
        <v>105.39</v>
      </c>
      <c r="JY24" s="27">
        <v>109.56</v>
      </c>
      <c r="JZ24" s="27">
        <v>110.9</v>
      </c>
      <c r="KA24" s="27">
        <v>113.48</v>
      </c>
      <c r="KB24" s="27">
        <v>115.74</v>
      </c>
      <c r="KC24" s="27">
        <v>112.97</v>
      </c>
      <c r="KD24" s="27">
        <v>112.2</v>
      </c>
      <c r="KE24" s="27">
        <v>108.76</v>
      </c>
      <c r="KF24" s="27">
        <v>109.66</v>
      </c>
      <c r="KG24" s="27">
        <v>111.99</v>
      </c>
      <c r="KH24" s="27">
        <v>113.55</v>
      </c>
      <c r="KI24" s="27">
        <v>118.15</v>
      </c>
      <c r="KJ24" s="27">
        <v>121.4</v>
      </c>
      <c r="KK24" s="27">
        <v>123.55</v>
      </c>
      <c r="KL24" s="27">
        <v>129.33000000000001</v>
      </c>
      <c r="KM24" s="27">
        <v>136.30000000000001</v>
      </c>
      <c r="KN24" s="24">
        <v>135.25</v>
      </c>
    </row>
    <row r="25" spans="1:300">
      <c r="B25" s="14" t="s">
        <v>33</v>
      </c>
      <c r="C25" s="7">
        <v>86.3</v>
      </c>
      <c r="D25" s="7">
        <v>82.03</v>
      </c>
      <c r="E25" s="7">
        <v>86.31</v>
      </c>
      <c r="F25" s="7">
        <v>75.55</v>
      </c>
      <c r="G25" s="7">
        <v>72.3</v>
      </c>
      <c r="H25" s="7">
        <v>68.400000000000006</v>
      </c>
      <c r="I25" s="7">
        <v>81.900000000000006</v>
      </c>
      <c r="J25" s="7">
        <v>74.69</v>
      </c>
      <c r="K25" s="7">
        <v>82.4</v>
      </c>
      <c r="L25" s="7">
        <v>77.040000000000006</v>
      </c>
      <c r="M25" s="7">
        <v>97.44</v>
      </c>
      <c r="N25" s="7">
        <v>90.26</v>
      </c>
      <c r="O25" s="7">
        <v>83.15</v>
      </c>
      <c r="P25" s="7">
        <v>72.45</v>
      </c>
      <c r="Q25" s="7">
        <v>81.45</v>
      </c>
      <c r="R25" s="7">
        <v>71.59</v>
      </c>
      <c r="S25" s="7">
        <v>60.45</v>
      </c>
      <c r="T25" s="7">
        <v>67.319999999999993</v>
      </c>
      <c r="U25" s="7">
        <v>73.319999999999993</v>
      </c>
      <c r="V25" s="7">
        <v>77.69</v>
      </c>
      <c r="W25" s="7">
        <v>77.02</v>
      </c>
      <c r="X25" s="7">
        <v>78.930000000000007</v>
      </c>
      <c r="Y25" s="7">
        <v>83.61</v>
      </c>
      <c r="Z25" s="7">
        <v>82.68</v>
      </c>
      <c r="AA25" s="7">
        <v>79.87</v>
      </c>
      <c r="AB25" s="7">
        <v>69.55</v>
      </c>
      <c r="AC25" s="7">
        <v>75.459999999999994</v>
      </c>
      <c r="AD25" s="7">
        <v>60.23</v>
      </c>
      <c r="AE25" s="7">
        <v>59.25</v>
      </c>
      <c r="AF25" s="7">
        <v>54.91</v>
      </c>
      <c r="AG25" s="7">
        <v>68.69</v>
      </c>
      <c r="AH25" s="7">
        <v>67.41</v>
      </c>
      <c r="AI25" s="7">
        <v>62.4</v>
      </c>
      <c r="AJ25" s="7">
        <v>56.9</v>
      </c>
      <c r="AK25" s="7">
        <v>67.150000000000006</v>
      </c>
      <c r="AL25" s="7">
        <v>65.400000000000006</v>
      </c>
      <c r="AM25" s="7">
        <v>62.15</v>
      </c>
      <c r="AN25" s="7">
        <v>67.05</v>
      </c>
      <c r="AO25" s="7">
        <v>60.67</v>
      </c>
      <c r="AP25" s="7">
        <v>68.5</v>
      </c>
      <c r="AQ25" s="7">
        <v>53.45</v>
      </c>
      <c r="AR25" s="7">
        <v>64.23</v>
      </c>
      <c r="AS25" s="7">
        <v>61.9</v>
      </c>
      <c r="AT25" s="7">
        <v>72.5</v>
      </c>
      <c r="AU25" s="7">
        <v>67.08</v>
      </c>
      <c r="AV25" s="7">
        <v>72.98</v>
      </c>
      <c r="AW25" s="7">
        <v>81.400000000000006</v>
      </c>
      <c r="AX25" s="7">
        <v>94.9</v>
      </c>
      <c r="AY25" s="7">
        <v>76.17</v>
      </c>
      <c r="AZ25" s="7">
        <v>71.5</v>
      </c>
      <c r="BA25" s="7">
        <v>79.64</v>
      </c>
      <c r="BB25" s="7">
        <v>74.400000000000006</v>
      </c>
      <c r="BC25" s="7">
        <v>58.05</v>
      </c>
      <c r="BD25" s="7">
        <v>57.31</v>
      </c>
      <c r="BE25" s="7">
        <v>59.83</v>
      </c>
      <c r="BF25" s="7">
        <v>62.8</v>
      </c>
      <c r="BG25" s="7">
        <v>61.5</v>
      </c>
      <c r="BH25" s="7">
        <v>66.09</v>
      </c>
      <c r="BI25" s="7">
        <v>71.3</v>
      </c>
      <c r="BJ25" s="7">
        <v>67.08</v>
      </c>
      <c r="BK25" s="7">
        <v>69.67</v>
      </c>
      <c r="BL25" s="7">
        <v>60.74</v>
      </c>
      <c r="BM25" s="7">
        <v>76.900000000000006</v>
      </c>
      <c r="BN25" s="7">
        <v>55.77</v>
      </c>
      <c r="BO25" s="7">
        <v>53.32</v>
      </c>
      <c r="BP25" s="7">
        <v>66.05</v>
      </c>
      <c r="BQ25" s="7">
        <v>64.59</v>
      </c>
      <c r="BR25" s="7">
        <v>67.27</v>
      </c>
      <c r="BS25" s="7">
        <v>64</v>
      </c>
      <c r="BT25" s="7">
        <v>65.23</v>
      </c>
      <c r="BU25" s="7">
        <v>84</v>
      </c>
      <c r="BV25" s="7">
        <v>77.14</v>
      </c>
      <c r="BW25" s="7">
        <v>77.430000000000007</v>
      </c>
      <c r="BX25" s="7">
        <v>74.05</v>
      </c>
      <c r="BY25" s="7">
        <v>80</v>
      </c>
      <c r="BZ25" s="7">
        <v>77.09</v>
      </c>
      <c r="CA25" s="7">
        <v>67.67</v>
      </c>
      <c r="CB25" s="7">
        <v>76.900000000000006</v>
      </c>
      <c r="CC25" s="7">
        <v>80.95</v>
      </c>
      <c r="CD25" s="7">
        <v>93.76</v>
      </c>
      <c r="CE25" s="7">
        <v>94.9</v>
      </c>
      <c r="CF25" s="7">
        <v>99.95</v>
      </c>
      <c r="CG25" s="7">
        <v>122.94</v>
      </c>
      <c r="CH25" s="7">
        <v>109.33</v>
      </c>
      <c r="CI25" s="7">
        <v>114.3</v>
      </c>
      <c r="CJ25" s="7">
        <v>107.47</v>
      </c>
      <c r="CK25" s="7">
        <v>122.91</v>
      </c>
      <c r="CL25" s="7">
        <v>89.55</v>
      </c>
      <c r="CM25" s="7">
        <v>73.5</v>
      </c>
      <c r="CN25" s="7">
        <v>75.900000000000006</v>
      </c>
      <c r="CO25" s="7">
        <v>69.760000000000005</v>
      </c>
      <c r="CP25" s="7">
        <v>63.41</v>
      </c>
      <c r="CQ25" s="7">
        <v>65.290000000000006</v>
      </c>
      <c r="CR25" s="7">
        <v>57.85</v>
      </c>
      <c r="CS25" s="7">
        <v>71.099999999999994</v>
      </c>
      <c r="CT25" s="7">
        <v>75.14</v>
      </c>
      <c r="CU25" s="7">
        <v>64.900000000000006</v>
      </c>
      <c r="CV25" s="7">
        <v>67.790000000000006</v>
      </c>
      <c r="CW25" s="7">
        <v>60.87</v>
      </c>
      <c r="CX25" s="7">
        <v>56.19</v>
      </c>
      <c r="CY25" s="7">
        <v>54.62</v>
      </c>
      <c r="CZ25" s="7">
        <v>56.77</v>
      </c>
      <c r="DA25" s="7">
        <v>63.7</v>
      </c>
      <c r="DB25" s="7">
        <v>60.09</v>
      </c>
      <c r="DC25" s="7">
        <v>76.099999999999994</v>
      </c>
      <c r="DD25" s="7">
        <v>62.8</v>
      </c>
      <c r="DE25" s="7">
        <v>76.8</v>
      </c>
      <c r="DF25" s="7">
        <v>85.52</v>
      </c>
      <c r="DG25" s="7">
        <v>75.599999999999994</v>
      </c>
      <c r="DH25" s="7">
        <v>59</v>
      </c>
      <c r="DI25" s="7">
        <v>79.61</v>
      </c>
      <c r="DJ25" s="7">
        <v>65.900000000000006</v>
      </c>
      <c r="DK25" s="7">
        <v>56.36</v>
      </c>
      <c r="DL25" s="7">
        <v>65.77</v>
      </c>
      <c r="DM25" s="7">
        <v>56.6</v>
      </c>
      <c r="DN25" s="7">
        <v>68</v>
      </c>
      <c r="DO25" s="7">
        <v>67.3</v>
      </c>
      <c r="DP25" s="7">
        <v>71.430000000000007</v>
      </c>
      <c r="DQ25" s="7">
        <v>99.95</v>
      </c>
      <c r="DR25" s="7">
        <v>95.65</v>
      </c>
      <c r="DS25" s="7">
        <v>113.85</v>
      </c>
      <c r="DT25" s="7">
        <v>100.16</v>
      </c>
      <c r="DU25" s="7">
        <v>102</v>
      </c>
      <c r="DV25" s="7">
        <v>93.9</v>
      </c>
      <c r="DW25" s="7">
        <v>95.59</v>
      </c>
      <c r="DX25" s="7">
        <v>86.38</v>
      </c>
      <c r="DY25" s="7">
        <v>115.19</v>
      </c>
      <c r="DZ25" s="7">
        <v>112.3</v>
      </c>
      <c r="EA25" s="7">
        <v>129.88999999999999</v>
      </c>
      <c r="EB25" s="7">
        <v>113.77</v>
      </c>
      <c r="EC25" s="7">
        <v>148.65</v>
      </c>
      <c r="ED25" s="7">
        <v>160.58000000000001</v>
      </c>
      <c r="EE25" s="7">
        <v>157.43</v>
      </c>
      <c r="EF25" s="7">
        <v>157.25</v>
      </c>
      <c r="EG25" s="7">
        <v>161.81</v>
      </c>
      <c r="EH25" s="7">
        <v>123.36</v>
      </c>
      <c r="EI25" s="7">
        <v>103.76</v>
      </c>
      <c r="EJ25" s="7">
        <v>124.86</v>
      </c>
      <c r="EK25" s="7">
        <v>105.41</v>
      </c>
      <c r="EL25" s="7">
        <v>112</v>
      </c>
      <c r="EM25" s="7">
        <v>119.1</v>
      </c>
      <c r="EN25" s="7">
        <v>119.23</v>
      </c>
      <c r="EO25" s="7">
        <v>123.78</v>
      </c>
      <c r="EP25" s="7">
        <v>124.81</v>
      </c>
      <c r="EQ25" s="7">
        <v>126.9</v>
      </c>
      <c r="ER25" s="7">
        <v>100.68</v>
      </c>
      <c r="ES25" s="7">
        <v>101.5</v>
      </c>
      <c r="ET25" s="7">
        <v>107.68</v>
      </c>
      <c r="EU25" s="7">
        <v>80.7</v>
      </c>
      <c r="EV25" s="7">
        <v>80.64</v>
      </c>
      <c r="EW25" s="7">
        <v>91.32</v>
      </c>
      <c r="EX25" s="7">
        <v>96.9</v>
      </c>
      <c r="EY25" s="7">
        <v>96.19</v>
      </c>
      <c r="EZ25" s="7">
        <v>105.38</v>
      </c>
      <c r="FA25" s="7">
        <v>123.53</v>
      </c>
      <c r="FB25" s="7">
        <v>124.18</v>
      </c>
      <c r="FC25" s="7">
        <v>126.79</v>
      </c>
      <c r="FD25" s="7">
        <v>116.37</v>
      </c>
      <c r="FE25" s="7">
        <v>134.87</v>
      </c>
      <c r="FF25" s="7">
        <v>92.45</v>
      </c>
      <c r="FG25" s="7">
        <v>78.25</v>
      </c>
      <c r="FH25" s="7">
        <v>77.64</v>
      </c>
      <c r="FI25" s="7">
        <v>85.43</v>
      </c>
      <c r="FJ25" s="7">
        <v>107.36</v>
      </c>
      <c r="FK25" s="7">
        <v>86.62</v>
      </c>
      <c r="FL25" s="7">
        <v>97.15</v>
      </c>
      <c r="FM25" s="7">
        <v>138.4</v>
      </c>
      <c r="FN25" s="7">
        <v>134.19</v>
      </c>
      <c r="FO25" s="7">
        <v>108.4</v>
      </c>
      <c r="FP25" s="21">
        <v>109.37</v>
      </c>
      <c r="FQ25" s="21">
        <v>99.61</v>
      </c>
      <c r="FR25" s="21">
        <v>120</v>
      </c>
      <c r="FS25" s="21">
        <v>99.19</v>
      </c>
      <c r="FT25" s="21">
        <v>100.5</v>
      </c>
      <c r="FU25" s="21">
        <v>104.3</v>
      </c>
      <c r="FV25" s="21">
        <v>131.87</v>
      </c>
      <c r="FW25" s="21">
        <v>116.9</v>
      </c>
      <c r="FX25" s="21">
        <v>124.4</v>
      </c>
      <c r="FY25" s="7">
        <v>125.25</v>
      </c>
      <c r="FZ25" s="7">
        <v>143.94999999999999</v>
      </c>
      <c r="GA25" s="21">
        <v>108.15</v>
      </c>
      <c r="GB25" s="21">
        <v>102.45</v>
      </c>
      <c r="GC25" s="21">
        <v>115.64</v>
      </c>
      <c r="GD25" s="21">
        <v>102.1</v>
      </c>
      <c r="GE25" s="7">
        <v>91.95</v>
      </c>
      <c r="GF25" s="21">
        <v>105</v>
      </c>
      <c r="GG25" s="21">
        <v>125.14</v>
      </c>
      <c r="GH25" s="21">
        <v>135.52000000000001</v>
      </c>
      <c r="GI25" s="21">
        <v>135.16</v>
      </c>
      <c r="GJ25" s="21">
        <v>121.68</v>
      </c>
      <c r="GK25" s="21">
        <v>135.1</v>
      </c>
      <c r="GL25" s="21">
        <v>131.68</v>
      </c>
      <c r="GM25" s="21">
        <v>128.33000000000001</v>
      </c>
      <c r="GN25" s="21">
        <v>117.79</v>
      </c>
      <c r="GO25" s="21">
        <v>134.43</v>
      </c>
      <c r="GP25" s="21">
        <v>104.82</v>
      </c>
      <c r="GQ25" s="21">
        <v>122.55</v>
      </c>
      <c r="GR25" s="21">
        <v>102.4</v>
      </c>
      <c r="GS25" s="21">
        <v>114.95</v>
      </c>
      <c r="GT25" s="21">
        <v>121.59</v>
      </c>
      <c r="GU25" s="21">
        <v>120.35</v>
      </c>
      <c r="GV25" s="21">
        <v>121.83</v>
      </c>
      <c r="GW25" s="21">
        <v>151.21</v>
      </c>
      <c r="GX25" s="21">
        <v>156.05000000000001</v>
      </c>
      <c r="GY25" s="21">
        <v>128.1</v>
      </c>
      <c r="GZ25" s="21">
        <v>148.53</v>
      </c>
      <c r="HA25" s="21">
        <v>151.33000000000001</v>
      </c>
      <c r="HB25" s="21">
        <v>149.94999999999999</v>
      </c>
      <c r="HC25" s="21">
        <v>130</v>
      </c>
      <c r="HD25" s="21">
        <v>123.86</v>
      </c>
      <c r="HE25" s="21">
        <v>137.05000000000001</v>
      </c>
      <c r="HF25" s="21">
        <v>127.7</v>
      </c>
      <c r="HG25" s="21">
        <v>123.29</v>
      </c>
      <c r="HH25" s="21">
        <v>128</v>
      </c>
      <c r="HI25" s="21">
        <v>171.5</v>
      </c>
      <c r="HJ25" s="21">
        <v>188.62</v>
      </c>
      <c r="HK25" s="21">
        <v>125.95</v>
      </c>
      <c r="HL25" s="21">
        <v>145.26</v>
      </c>
      <c r="HM25" s="21">
        <v>169.52</v>
      </c>
      <c r="HN25" s="21">
        <v>122.05</v>
      </c>
      <c r="HO25" s="21">
        <v>171.7</v>
      </c>
      <c r="HP25" s="21">
        <v>217.09</v>
      </c>
      <c r="HQ25" s="21">
        <v>223.68</v>
      </c>
      <c r="HR25" s="21">
        <v>260.67</v>
      </c>
      <c r="HS25" s="21">
        <v>222.67</v>
      </c>
      <c r="HT25" s="21">
        <v>165.99999999999997</v>
      </c>
      <c r="HU25" s="21">
        <v>209.05</v>
      </c>
      <c r="HV25" s="21">
        <v>147.22727272727275</v>
      </c>
      <c r="HW25" s="21">
        <v>133.47</v>
      </c>
      <c r="HX25" s="21">
        <v>130.55000000000001</v>
      </c>
      <c r="HY25" s="21">
        <v>100.57</v>
      </c>
      <c r="HZ25" s="21">
        <v>75.285714285714306</v>
      </c>
      <c r="IA25" s="21">
        <v>63.428571428571431</v>
      </c>
      <c r="IB25" s="21">
        <v>65.045454545454547</v>
      </c>
      <c r="IC25" s="21">
        <v>75.05</v>
      </c>
      <c r="ID25" s="21">
        <v>72.2</v>
      </c>
      <c r="IE25" s="21">
        <v>70.333333333333329</v>
      </c>
      <c r="IF25" s="21">
        <v>61.9</v>
      </c>
      <c r="IG25" s="21">
        <v>69.650000000000006</v>
      </c>
      <c r="IH25" s="21">
        <v>113.66666666666667</v>
      </c>
      <c r="II25" s="21">
        <v>84.7</v>
      </c>
      <c r="IJ25" s="23">
        <v>72.94736842105263</v>
      </c>
      <c r="IK25" s="23">
        <v>82.260869565217391</v>
      </c>
      <c r="IL25" s="23">
        <v>78.25</v>
      </c>
      <c r="IM25" s="23">
        <v>71.318181818181813</v>
      </c>
      <c r="IN25" s="23">
        <v>74.59</v>
      </c>
      <c r="IO25" s="23">
        <v>89.1</v>
      </c>
      <c r="IP25" s="23">
        <v>94.7</v>
      </c>
      <c r="IQ25" s="23">
        <v>122.5</v>
      </c>
      <c r="IR25" s="23">
        <v>113.62</v>
      </c>
      <c r="IS25" s="23">
        <v>156.05000000000001</v>
      </c>
      <c r="IT25" s="23">
        <v>171.45000000000002</v>
      </c>
      <c r="IU25" s="23">
        <v>136.57</v>
      </c>
      <c r="IV25" s="23">
        <v>163.79</v>
      </c>
      <c r="IW25" s="23">
        <v>238.36</v>
      </c>
      <c r="IX25" s="23">
        <v>161.86000000000001</v>
      </c>
      <c r="IY25" s="23">
        <v>98.320000000000007</v>
      </c>
      <c r="IZ25" s="23">
        <v>113.05</v>
      </c>
      <c r="JA25" s="23">
        <v>134.71</v>
      </c>
      <c r="JB25" s="23">
        <v>118.57000000000001</v>
      </c>
      <c r="JC25" s="27">
        <v>109.05</v>
      </c>
      <c r="JD25" s="27">
        <v>116.39</v>
      </c>
      <c r="JE25">
        <v>129.94999999999999</v>
      </c>
      <c r="JF25" s="27">
        <v>130.5</v>
      </c>
      <c r="JG25" s="27">
        <v>116.19</v>
      </c>
      <c r="JH25" s="27">
        <v>109.32000000000001</v>
      </c>
      <c r="JI25" s="27">
        <v>96.33</v>
      </c>
      <c r="JJ25" s="27">
        <v>76.14</v>
      </c>
      <c r="JK25" s="27">
        <v>57.68</v>
      </c>
      <c r="JL25" s="27">
        <v>75.2</v>
      </c>
      <c r="JM25" s="27">
        <v>62.550000000000004</v>
      </c>
      <c r="JN25" s="27">
        <v>92.91</v>
      </c>
      <c r="JO25" s="27">
        <v>90.35</v>
      </c>
      <c r="JP25" s="27">
        <v>78.819999999999993</v>
      </c>
      <c r="JQ25" s="27">
        <v>150.68</v>
      </c>
      <c r="JR25" s="27">
        <v>122.15</v>
      </c>
      <c r="JS25" s="27">
        <v>88.38</v>
      </c>
      <c r="JT25" s="27">
        <v>107.5</v>
      </c>
      <c r="JU25" s="27">
        <v>202.82</v>
      </c>
      <c r="JV25" s="27">
        <v>180.09</v>
      </c>
      <c r="JW25" s="27">
        <v>95.65</v>
      </c>
      <c r="JX25" s="27">
        <v>83.14</v>
      </c>
      <c r="JY25" s="27">
        <v>85</v>
      </c>
      <c r="JZ25" s="27">
        <v>84.86</v>
      </c>
      <c r="KA25" s="27">
        <v>97.19</v>
      </c>
      <c r="KB25" s="27">
        <v>117.24000000000001</v>
      </c>
      <c r="KC25" s="27">
        <v>114.32000000000001</v>
      </c>
      <c r="KD25" s="27">
        <v>90.100000000000009</v>
      </c>
      <c r="KE25" s="27">
        <v>109.74</v>
      </c>
      <c r="KF25" s="27">
        <v>131.74</v>
      </c>
      <c r="KG25" s="27">
        <v>141.91999999999999</v>
      </c>
      <c r="KH25" s="27">
        <v>102.55</v>
      </c>
      <c r="KI25" s="27">
        <v>91.05</v>
      </c>
      <c r="KJ25" s="27">
        <v>89.05</v>
      </c>
      <c r="KK25" s="27">
        <v>105.86</v>
      </c>
      <c r="KL25" s="27">
        <v>125.73</v>
      </c>
      <c r="KM25" s="27">
        <v>128.66999999999999</v>
      </c>
      <c r="KN25" s="24">
        <v>106.75</v>
      </c>
    </row>
    <row r="26" spans="1:300">
      <c r="B26" s="14"/>
      <c r="CC26" s="7"/>
    </row>
    <row r="27" spans="1:300">
      <c r="A27" s="1" t="s">
        <v>34</v>
      </c>
      <c r="B27" s="14"/>
    </row>
    <row r="28" spans="1:300">
      <c r="B28" s="14" t="s">
        <v>35</v>
      </c>
      <c r="C28" s="10">
        <v>281.7</v>
      </c>
      <c r="D28" s="10">
        <v>278.60000000000002</v>
      </c>
      <c r="E28" s="10">
        <v>276.10000000000002</v>
      </c>
      <c r="F28" s="10">
        <v>279</v>
      </c>
      <c r="G28" s="10">
        <v>280.3</v>
      </c>
      <c r="H28" s="10">
        <v>277.60000000000002</v>
      </c>
      <c r="I28" s="10">
        <v>279.2</v>
      </c>
      <c r="J28" s="10">
        <v>281</v>
      </c>
      <c r="K28" s="10">
        <v>283</v>
      </c>
      <c r="L28" s="10">
        <v>279</v>
      </c>
      <c r="M28" s="10">
        <v>278</v>
      </c>
      <c r="N28" s="10">
        <v>280.89999999999998</v>
      </c>
      <c r="O28" s="10">
        <v>275.3</v>
      </c>
      <c r="P28" s="10">
        <v>272</v>
      </c>
      <c r="Q28" s="10">
        <v>273.10000000000002</v>
      </c>
      <c r="R28" s="10">
        <v>278.2</v>
      </c>
      <c r="S28" s="10">
        <v>277.39999999999998</v>
      </c>
      <c r="T28" s="10">
        <v>278.7</v>
      </c>
      <c r="U28" s="10">
        <v>278.5</v>
      </c>
      <c r="V28" s="10">
        <v>279.39999999999998</v>
      </c>
      <c r="W28" s="10">
        <v>274.2</v>
      </c>
      <c r="X28" s="10">
        <v>275</v>
      </c>
      <c r="Y28" s="10">
        <v>280</v>
      </c>
      <c r="Z28" s="10">
        <v>283.60000000000002</v>
      </c>
      <c r="AA28" s="10">
        <v>279.10000000000002</v>
      </c>
      <c r="AB28" s="10">
        <v>278</v>
      </c>
      <c r="AC28" s="10">
        <v>276.89999999999998</v>
      </c>
      <c r="AD28" s="10">
        <v>283.89999999999998</v>
      </c>
      <c r="AE28" s="10">
        <v>283.2</v>
      </c>
      <c r="AF28" s="10">
        <v>287.2</v>
      </c>
      <c r="AG28" s="10">
        <v>289.3</v>
      </c>
      <c r="AH28" s="10">
        <v>289</v>
      </c>
      <c r="AI28" s="10">
        <v>289.36280142765133</v>
      </c>
      <c r="AJ28" s="10">
        <v>295.39999999999998</v>
      </c>
      <c r="AK28" s="10">
        <v>300.01378721953245</v>
      </c>
      <c r="AL28" s="10">
        <v>301.75269665033846</v>
      </c>
      <c r="AM28" s="10">
        <v>294.7253545306728</v>
      </c>
      <c r="AN28" s="10">
        <v>293.63816363373769</v>
      </c>
      <c r="AO28" s="10">
        <v>297.87606778440625</v>
      </c>
      <c r="AP28" s="10">
        <v>305.3950004390112</v>
      </c>
      <c r="AQ28" s="10">
        <v>308.78265162488242</v>
      </c>
      <c r="AR28" s="10">
        <v>311.53959830262676</v>
      </c>
      <c r="AS28" s="10">
        <v>309.98587914076427</v>
      </c>
      <c r="AT28" s="10">
        <v>309.92015345034554</v>
      </c>
      <c r="AU28" s="10">
        <v>313.01489851137808</v>
      </c>
      <c r="AV28" s="10">
        <v>311.82334896495468</v>
      </c>
      <c r="AW28" s="10">
        <v>310.27848097086388</v>
      </c>
      <c r="AX28" s="10">
        <v>310.06603814815833</v>
      </c>
      <c r="AY28" s="10">
        <v>321.35008839266038</v>
      </c>
      <c r="AZ28" s="10">
        <v>334.21199610795469</v>
      </c>
      <c r="BA28" s="10">
        <v>334.30353710358031</v>
      </c>
      <c r="BB28" s="10">
        <v>343.20097624119643</v>
      </c>
      <c r="BC28" s="10">
        <v>343.8221296313302</v>
      </c>
      <c r="BD28" s="10">
        <v>347.64300990945605</v>
      </c>
      <c r="BE28" s="10">
        <v>345.3952493528322</v>
      </c>
      <c r="BF28" s="10">
        <v>339.3275777576074</v>
      </c>
      <c r="BG28" s="10">
        <v>337.6279314630811</v>
      </c>
      <c r="BH28" s="10">
        <v>337.96694246424693</v>
      </c>
      <c r="BI28" s="10">
        <v>337.63027526989669</v>
      </c>
      <c r="BJ28" s="10">
        <v>330.33220950081949</v>
      </c>
      <c r="BK28" s="10">
        <v>330.79127836941717</v>
      </c>
      <c r="BL28" s="10">
        <v>330.46273350496585</v>
      </c>
      <c r="BM28" s="10">
        <v>329.76366662246613</v>
      </c>
      <c r="BN28" s="10">
        <v>333.50057210649499</v>
      </c>
      <c r="BO28" s="10">
        <v>333.54421202402563</v>
      </c>
      <c r="BP28" s="10">
        <v>329.95865357339176</v>
      </c>
      <c r="BQ28" s="10">
        <v>328.85741964732711</v>
      </c>
      <c r="BR28" s="10">
        <v>334.4981298545307</v>
      </c>
      <c r="BS28" s="10">
        <v>329.36297209906735</v>
      </c>
      <c r="BT28" s="10">
        <v>325.8149026798759</v>
      </c>
      <c r="BU28" s="10">
        <v>334.03817974458872</v>
      </c>
      <c r="BV28" s="10">
        <v>337.75648210515709</v>
      </c>
      <c r="BW28" s="10">
        <v>339.74603251461946</v>
      </c>
      <c r="BX28" s="10">
        <v>347.95150417243349</v>
      </c>
      <c r="BY28" s="10">
        <v>356.76614218114923</v>
      </c>
      <c r="BZ28" s="10">
        <v>364.80423706092552</v>
      </c>
      <c r="CA28" s="10">
        <v>361.38219425488944</v>
      </c>
      <c r="CB28" s="10">
        <v>365.56339992390173</v>
      </c>
      <c r="CC28" s="10">
        <v>365.38350193802518</v>
      </c>
      <c r="CD28" s="10">
        <v>373.4732963122085</v>
      </c>
      <c r="CE28" s="10">
        <v>370.85148906369358</v>
      </c>
      <c r="CF28" s="10">
        <v>393.31497624855155</v>
      </c>
      <c r="CG28" s="10">
        <v>431.72440080505703</v>
      </c>
      <c r="CH28" s="10">
        <v>424.30475934571564</v>
      </c>
      <c r="CI28" s="10">
        <v>400.5</v>
      </c>
      <c r="CJ28" s="10">
        <v>398.9</v>
      </c>
      <c r="CK28" s="10">
        <v>397.1</v>
      </c>
      <c r="CL28" s="10">
        <v>405.7</v>
      </c>
      <c r="CM28" s="10">
        <v>405.5</v>
      </c>
      <c r="CN28" s="10">
        <v>417.3</v>
      </c>
      <c r="CO28" s="10">
        <v>417.9</v>
      </c>
      <c r="CP28" s="10">
        <v>411.3</v>
      </c>
      <c r="CQ28" s="10">
        <v>408.2</v>
      </c>
      <c r="CR28" s="10">
        <v>402.1</v>
      </c>
      <c r="CS28" s="10">
        <v>405.7</v>
      </c>
      <c r="CT28" s="10">
        <v>408.1</v>
      </c>
      <c r="CU28" s="10">
        <v>408.5</v>
      </c>
      <c r="CV28" s="10">
        <v>412.8</v>
      </c>
      <c r="CW28" s="10">
        <v>421.4</v>
      </c>
      <c r="CX28" s="10">
        <v>425.5</v>
      </c>
      <c r="CY28" s="10">
        <v>426.1</v>
      </c>
      <c r="CZ28" s="10">
        <v>418.4</v>
      </c>
      <c r="DA28" s="10">
        <v>399.3</v>
      </c>
      <c r="DB28" s="10">
        <v>399.2</v>
      </c>
      <c r="DC28" s="10">
        <v>392.4</v>
      </c>
      <c r="DD28" s="10">
        <v>397.6</v>
      </c>
      <c r="DE28" s="10">
        <v>401.9</v>
      </c>
      <c r="DF28" s="10">
        <v>407.5</v>
      </c>
      <c r="DG28" s="10">
        <v>406.9</v>
      </c>
      <c r="DH28" s="10">
        <v>405.9</v>
      </c>
      <c r="DI28" s="10">
        <v>401.1</v>
      </c>
      <c r="DJ28" s="10">
        <v>402</v>
      </c>
      <c r="DK28" s="10">
        <v>395.1</v>
      </c>
      <c r="DL28" s="10">
        <v>392.1</v>
      </c>
      <c r="DM28" s="10">
        <v>387.8</v>
      </c>
      <c r="DN28" s="10">
        <v>397.6</v>
      </c>
      <c r="DO28" s="10">
        <v>392.6</v>
      </c>
      <c r="DP28" s="10">
        <v>394.7</v>
      </c>
      <c r="DQ28" s="10">
        <v>396.3</v>
      </c>
      <c r="DR28" s="10">
        <v>392.1</v>
      </c>
      <c r="DS28" s="10">
        <v>394</v>
      </c>
      <c r="DT28" s="10">
        <v>405</v>
      </c>
      <c r="DU28" s="10">
        <v>418.4</v>
      </c>
      <c r="DV28" s="10">
        <v>428.5</v>
      </c>
      <c r="DW28" s="10">
        <v>429.7</v>
      </c>
      <c r="DX28" s="10">
        <v>421.5</v>
      </c>
      <c r="DY28" s="10">
        <v>414.3</v>
      </c>
      <c r="DZ28" s="10">
        <v>415.9</v>
      </c>
      <c r="EA28" s="10">
        <v>422.7</v>
      </c>
      <c r="EB28" s="10">
        <v>413</v>
      </c>
      <c r="EC28" s="10">
        <v>415.9</v>
      </c>
      <c r="ED28" s="10">
        <v>411.3</v>
      </c>
      <c r="EE28" s="10">
        <v>410</v>
      </c>
      <c r="EF28" s="10">
        <v>418.6</v>
      </c>
      <c r="EG28" s="10">
        <v>420.5</v>
      </c>
      <c r="EH28" s="10">
        <v>417.2</v>
      </c>
      <c r="EI28" s="10">
        <v>424.1</v>
      </c>
      <c r="EJ28" s="10">
        <v>429.6</v>
      </c>
      <c r="EK28" s="10">
        <v>434</v>
      </c>
      <c r="EL28" s="10">
        <v>452.6</v>
      </c>
      <c r="EM28" s="10">
        <v>450.9</v>
      </c>
      <c r="EN28" s="10">
        <v>451.1</v>
      </c>
      <c r="EO28" s="10">
        <v>443.3</v>
      </c>
      <c r="EP28" s="10">
        <v>439.11560199007846</v>
      </c>
      <c r="EQ28" s="10">
        <v>432.01200245690177</v>
      </c>
      <c r="ER28" s="10">
        <v>435.79754399366641</v>
      </c>
      <c r="ES28" s="10">
        <v>429.6022091500958</v>
      </c>
      <c r="ET28" s="10">
        <v>426.87738489261363</v>
      </c>
      <c r="EU28" s="10">
        <v>432.36416562301793</v>
      </c>
      <c r="EV28" s="10">
        <v>427.24699411584203</v>
      </c>
      <c r="EW28" s="10">
        <v>416.86302440645011</v>
      </c>
      <c r="EX28" s="10">
        <v>421.98744959632512</v>
      </c>
      <c r="EY28" s="10">
        <v>413.97811182340843</v>
      </c>
      <c r="EZ28" s="10">
        <v>414.54074808281723</v>
      </c>
      <c r="FA28" s="10">
        <v>430.41695356691332</v>
      </c>
      <c r="FB28" s="10">
        <v>428.09254652221904</v>
      </c>
      <c r="FC28" s="10">
        <v>417.26580830925047</v>
      </c>
      <c r="FD28" s="10">
        <v>418.55214686619718</v>
      </c>
      <c r="FE28" s="10">
        <v>430.37347370240298</v>
      </c>
      <c r="FF28" s="10">
        <v>443.60373209329543</v>
      </c>
      <c r="FG28" s="10">
        <v>445.65417513184593</v>
      </c>
      <c r="FH28" s="10">
        <v>447.16733905946973</v>
      </c>
      <c r="FI28" s="10">
        <v>441.49301825675394</v>
      </c>
      <c r="FJ28" s="10">
        <v>435.2608411777781</v>
      </c>
      <c r="FK28" s="10">
        <v>441.76108066639807</v>
      </c>
      <c r="FL28" s="10">
        <v>447.75667607775506</v>
      </c>
      <c r="FM28" s="10">
        <v>448.84127164905351</v>
      </c>
      <c r="FN28" s="10">
        <v>443.04837836288692</v>
      </c>
      <c r="FO28" s="10">
        <v>452.12807633893027</v>
      </c>
      <c r="FP28" s="10">
        <v>458.29425352011555</v>
      </c>
      <c r="FQ28" s="10">
        <v>472.46099629931894</v>
      </c>
      <c r="FR28" s="10">
        <v>479.44034969285372</v>
      </c>
      <c r="FS28" s="10">
        <v>483.70759576745075</v>
      </c>
      <c r="FT28" s="10">
        <v>478.01683805392918</v>
      </c>
      <c r="FU28" s="10">
        <v>476.6611178719217</v>
      </c>
      <c r="FV28" s="10">
        <v>486.79100735551759</v>
      </c>
      <c r="FW28" s="10">
        <v>490.76875026762218</v>
      </c>
      <c r="FX28" s="10">
        <v>492.78652296037751</v>
      </c>
      <c r="FY28" s="10">
        <v>498.80884456315323</v>
      </c>
      <c r="FZ28" s="10">
        <v>498.85089358833312</v>
      </c>
      <c r="GA28" s="10">
        <v>505.49671204636377</v>
      </c>
      <c r="GB28" s="10">
        <v>500.81118002421078</v>
      </c>
      <c r="GC28" s="10">
        <v>501.39136451757122</v>
      </c>
      <c r="GD28" s="10">
        <v>494.22966585553928</v>
      </c>
      <c r="GE28" s="10">
        <v>492.16024248425873</v>
      </c>
      <c r="GF28" s="10">
        <v>489.38655849915631</v>
      </c>
      <c r="GG28" s="10">
        <v>497.78056128915858</v>
      </c>
      <c r="GH28" s="10">
        <v>491.44099023690808</v>
      </c>
      <c r="GI28" s="10">
        <v>491.29287215578137</v>
      </c>
      <c r="GJ28" s="10">
        <v>500.35487830318885</v>
      </c>
      <c r="GK28" s="10">
        <v>510.9070800012737</v>
      </c>
      <c r="GL28" s="10">
        <v>507.77154410534666</v>
      </c>
      <c r="GM28" s="10">
        <v>520.57547974900115</v>
      </c>
      <c r="GN28" s="10">
        <v>517.90709219075291</v>
      </c>
      <c r="GO28" s="10">
        <v>526.34615277995749</v>
      </c>
      <c r="GP28" s="10">
        <v>522.39020239534511</v>
      </c>
      <c r="GQ28" s="10">
        <v>522.61184737658687</v>
      </c>
      <c r="GR28" s="10">
        <v>527.44158967655233</v>
      </c>
      <c r="GS28" s="10">
        <v>533.09265352578018</v>
      </c>
      <c r="GT28" s="10">
        <v>535.07058052014816</v>
      </c>
      <c r="GU28" s="10">
        <v>529.4239888530916</v>
      </c>
      <c r="GV28" s="10">
        <v>535.46398550117874</v>
      </c>
      <c r="GW28" s="10">
        <v>540.85743900121452</v>
      </c>
      <c r="GX28" s="10">
        <v>536.04177179440842</v>
      </c>
      <c r="GY28" s="10">
        <v>534.57097730962448</v>
      </c>
      <c r="GZ28" s="10">
        <v>557.53854709145708</v>
      </c>
      <c r="HA28" s="10">
        <v>572.01569297595074</v>
      </c>
      <c r="HB28" s="10">
        <v>587.1280450006501</v>
      </c>
      <c r="HC28" s="10">
        <v>591.31639918958126</v>
      </c>
      <c r="HD28" s="10">
        <v>591.69336550064509</v>
      </c>
      <c r="HE28" s="10">
        <v>595.13644866338461</v>
      </c>
      <c r="HF28" s="10">
        <v>623.96253419995605</v>
      </c>
      <c r="HG28" s="10">
        <v>625.61718085371888</v>
      </c>
      <c r="HH28" s="10">
        <v>624.06264015114027</v>
      </c>
      <c r="HI28" s="10">
        <v>630.30670389449301</v>
      </c>
      <c r="HJ28" s="10">
        <v>630.9754960133929</v>
      </c>
      <c r="HK28" s="10">
        <v>633.30234482569892</v>
      </c>
      <c r="HL28" s="10">
        <v>626.98509593998665</v>
      </c>
      <c r="HM28" s="10">
        <v>630.87599536756568</v>
      </c>
      <c r="HN28" s="10">
        <v>640.15712754780304</v>
      </c>
      <c r="HO28" s="10">
        <v>641.18510069239483</v>
      </c>
      <c r="HP28" s="10">
        <v>640.63670558901538</v>
      </c>
      <c r="HQ28" s="10">
        <v>636.49030931013408</v>
      </c>
      <c r="HR28" s="10">
        <v>632.81460182520834</v>
      </c>
      <c r="HS28" s="10">
        <v>623.01762846107238</v>
      </c>
      <c r="HT28" s="10">
        <v>623.07896920733128</v>
      </c>
      <c r="HU28" s="10">
        <v>620.92151972471049</v>
      </c>
      <c r="HV28" s="10">
        <v>597.1649412862181</v>
      </c>
      <c r="HW28" s="10">
        <v>597.5</v>
      </c>
      <c r="HX28" s="10">
        <v>598.6</v>
      </c>
      <c r="HY28" s="10">
        <v>622.29999999999995</v>
      </c>
      <c r="HZ28" s="10">
        <v>610.5</v>
      </c>
      <c r="IA28" s="10">
        <v>608.1</v>
      </c>
      <c r="IB28" s="10">
        <v>620</v>
      </c>
      <c r="IC28" s="10">
        <v>609</v>
      </c>
      <c r="ID28" s="10">
        <v>591.5</v>
      </c>
      <c r="IE28" s="10">
        <v>586.79999999999995</v>
      </c>
      <c r="IF28" s="10">
        <v>573.6676168416634</v>
      </c>
      <c r="IG28" s="10">
        <v>576.37016276015765</v>
      </c>
      <c r="IH28" s="10">
        <v>562.15088149355245</v>
      </c>
      <c r="II28" s="10">
        <v>566.1938568985845</v>
      </c>
      <c r="IJ28" s="10">
        <v>584.03844736056863</v>
      </c>
      <c r="IK28" s="10">
        <v>590.3941179965459</v>
      </c>
      <c r="IL28" s="10">
        <v>593.29033653510692</v>
      </c>
      <c r="IM28" s="10">
        <v>614.01492606547447</v>
      </c>
      <c r="IN28" s="10">
        <v>620.6781657400536</v>
      </c>
      <c r="IO28" s="10">
        <v>610.03449576720709</v>
      </c>
      <c r="IP28" s="10">
        <v>597.00914838754954</v>
      </c>
      <c r="IQ28" s="10">
        <v>578.20248856386706</v>
      </c>
      <c r="IR28" s="10">
        <v>575.45045944247681</v>
      </c>
      <c r="IS28" s="10">
        <v>580.70365936349185</v>
      </c>
      <c r="IT28" s="10">
        <v>580.27042908113913</v>
      </c>
      <c r="IU28" s="10">
        <v>575.75174102452047</v>
      </c>
      <c r="IV28" s="10">
        <v>582.77470198804815</v>
      </c>
      <c r="IW28" s="10">
        <v>587.05275093777652</v>
      </c>
      <c r="IX28" s="10">
        <v>606.02983279195769</v>
      </c>
      <c r="IY28" s="10">
        <v>596.4447138458172</v>
      </c>
      <c r="IZ28" s="10">
        <v>597.82798756429099</v>
      </c>
      <c r="JA28" s="10">
        <v>601.99269276368625</v>
      </c>
      <c r="JB28" s="10">
        <v>608.24044832644302</v>
      </c>
      <c r="JC28" s="10">
        <v>593.46432890986546</v>
      </c>
      <c r="JD28" s="10">
        <v>584.01826799507535</v>
      </c>
      <c r="JE28" s="10">
        <v>591.13902985281447</v>
      </c>
      <c r="JF28" s="10">
        <v>583.29852172576318</v>
      </c>
      <c r="JG28" s="10">
        <v>586</v>
      </c>
      <c r="JH28" s="10">
        <v>590</v>
      </c>
      <c r="JI28" s="10">
        <v>606.79999999999995</v>
      </c>
      <c r="JJ28" s="10">
        <v>610.20000000000005</v>
      </c>
      <c r="JK28" s="10">
        <v>617.29999999999995</v>
      </c>
      <c r="JL28" s="10">
        <v>614.70000000000005</v>
      </c>
      <c r="JM28" s="10">
        <v>614.70000000000005</v>
      </c>
      <c r="JN28" s="10">
        <v>607.4</v>
      </c>
      <c r="JO28" s="10">
        <v>600.6</v>
      </c>
      <c r="JP28" s="10">
        <v>589.2177479469907</v>
      </c>
      <c r="JQ28" s="10">
        <v>606.49474828251721</v>
      </c>
      <c r="JR28" s="10">
        <v>609.03335755796149</v>
      </c>
      <c r="JS28" s="10">
        <v>605.9</v>
      </c>
      <c r="JT28" s="10">
        <v>604.46175334505165</v>
      </c>
      <c r="JU28" s="10">
        <v>604.60740258287444</v>
      </c>
      <c r="JV28" s="10">
        <v>644.36291885949254</v>
      </c>
      <c r="JW28" s="10">
        <v>758.51191948865187</v>
      </c>
      <c r="JX28" s="10">
        <v>755.77081031278908</v>
      </c>
      <c r="JY28" s="10">
        <v>683.83628920036676</v>
      </c>
      <c r="JZ28" s="10">
        <v>649.20004806612087</v>
      </c>
      <c r="KA28" s="10">
        <v>637.09846387213372</v>
      </c>
      <c r="KB28" s="10">
        <v>635.36158712682698</v>
      </c>
      <c r="KC28" s="10">
        <v>634.06509005376233</v>
      </c>
      <c r="KD28" s="10">
        <v>629.29221786872597</v>
      </c>
      <c r="KE28" s="10">
        <v>640.73179507541261</v>
      </c>
      <c r="KF28" s="10">
        <v>641.44857632699245</v>
      </c>
      <c r="KG28" s="10">
        <v>648.21296581322792</v>
      </c>
      <c r="KH28" s="10">
        <v>675.54889545979984</v>
      </c>
      <c r="KI28" s="10">
        <v>696.22069821453579</v>
      </c>
      <c r="KJ28" s="10">
        <v>746.52204042687401</v>
      </c>
      <c r="KK28" s="10">
        <v>752.92413556496911</v>
      </c>
      <c r="KL28" s="10">
        <v>763.85068009526583</v>
      </c>
      <c r="KM28" s="10">
        <v>787.06324838736066</v>
      </c>
      <c r="KN28" s="10"/>
    </row>
    <row r="29" spans="1:300">
      <c r="B29" s="14" t="s">
        <v>20</v>
      </c>
      <c r="C29" s="10">
        <v>246.19659999999999</v>
      </c>
      <c r="D29" s="10">
        <v>244.71539999999999</v>
      </c>
      <c r="E29" s="10">
        <v>242.17619999999999</v>
      </c>
      <c r="F29" s="10">
        <v>239.637</v>
      </c>
      <c r="G29" s="10">
        <v>242.28200000000001</v>
      </c>
      <c r="H29" s="10">
        <v>247.25460000000001</v>
      </c>
      <c r="I29" s="10">
        <v>246.19659999999999</v>
      </c>
      <c r="J29" s="10">
        <v>249.68799999999999</v>
      </c>
      <c r="K29" s="10">
        <v>248.3126</v>
      </c>
      <c r="L29" s="10">
        <v>248.52420000000001</v>
      </c>
      <c r="M29" s="10">
        <v>244.71539999999999</v>
      </c>
      <c r="N29" s="10">
        <v>239.95439999999999</v>
      </c>
      <c r="O29" s="10">
        <v>248.41839999999999</v>
      </c>
      <c r="P29" s="10">
        <v>248.101</v>
      </c>
      <c r="Q29" s="10">
        <v>240.4</v>
      </c>
      <c r="R29" s="10">
        <v>235.6</v>
      </c>
      <c r="S29" s="10">
        <v>240.6</v>
      </c>
      <c r="T29" s="10">
        <v>243.1</v>
      </c>
      <c r="U29" s="10">
        <v>245.1</v>
      </c>
      <c r="V29" s="10">
        <v>245</v>
      </c>
      <c r="W29" s="10">
        <v>244.7</v>
      </c>
      <c r="X29" s="10">
        <v>242.2</v>
      </c>
      <c r="Y29" s="10">
        <v>241</v>
      </c>
      <c r="Z29" s="10">
        <v>238.1</v>
      </c>
      <c r="AA29" s="10">
        <v>233.4</v>
      </c>
      <c r="AB29" s="10">
        <v>236.9</v>
      </c>
      <c r="AC29" s="10">
        <v>237.1</v>
      </c>
      <c r="AD29" s="10">
        <v>234.8</v>
      </c>
      <c r="AE29" s="10">
        <v>239.2</v>
      </c>
      <c r="AF29" s="10">
        <v>241.2</v>
      </c>
      <c r="AG29" s="10">
        <v>244.3</v>
      </c>
      <c r="AH29" s="10">
        <v>246.8</v>
      </c>
      <c r="AI29" s="10">
        <v>248.14814999999999</v>
      </c>
      <c r="AJ29" s="10">
        <v>244.7</v>
      </c>
      <c r="AK29" s="10">
        <v>244.66812999999999</v>
      </c>
      <c r="AL29" s="10">
        <v>246.09199000000001</v>
      </c>
      <c r="AM29" s="10">
        <v>245.67877999999996</v>
      </c>
      <c r="AN29" s="10">
        <v>250.97304999999997</v>
      </c>
      <c r="AO29" s="10">
        <v>252.81021999999996</v>
      </c>
      <c r="AP29" s="10">
        <v>255.50020999999998</v>
      </c>
      <c r="AQ29" s="10">
        <v>256.23345999999998</v>
      </c>
      <c r="AR29" s="10">
        <v>260.31771000000003</v>
      </c>
      <c r="AS29" s="10">
        <v>262.28617000000003</v>
      </c>
      <c r="AT29" s="10">
        <v>265.63356999999996</v>
      </c>
      <c r="AU29" s="10">
        <v>265.00321000000002</v>
      </c>
      <c r="AV29" s="10">
        <v>262.14212000000003</v>
      </c>
      <c r="AW29" s="10">
        <v>259.28373999999997</v>
      </c>
      <c r="AX29" s="10">
        <v>262.54360000000003</v>
      </c>
      <c r="AY29" s="10">
        <v>260.59814999999998</v>
      </c>
      <c r="AZ29" s="10">
        <v>261.53908999999999</v>
      </c>
      <c r="BA29" s="10">
        <v>265.4194</v>
      </c>
      <c r="BB29" s="10">
        <v>263.32650000000001</v>
      </c>
      <c r="BC29" s="10">
        <v>266.94996999999995</v>
      </c>
      <c r="BD29" s="10">
        <v>270.89132000000001</v>
      </c>
      <c r="BE29" s="10">
        <v>270.47271000000001</v>
      </c>
      <c r="BF29" s="10">
        <v>276.32755000000003</v>
      </c>
      <c r="BG29" s="10">
        <v>278.08061000000004</v>
      </c>
      <c r="BH29" s="10">
        <v>276.42773</v>
      </c>
      <c r="BI29" s="10">
        <v>271.25945000000002</v>
      </c>
      <c r="BJ29" s="10">
        <v>271.44653</v>
      </c>
      <c r="BK29" s="10">
        <v>270.75348000000002</v>
      </c>
      <c r="BL29" s="10">
        <v>271.71849999999995</v>
      </c>
      <c r="BM29" s="10">
        <v>270.29527000000002</v>
      </c>
      <c r="BN29" s="10">
        <v>266.68579</v>
      </c>
      <c r="BO29" s="10">
        <v>269.88033999999999</v>
      </c>
      <c r="BP29" s="10">
        <v>266.62187999999998</v>
      </c>
      <c r="BQ29" s="10">
        <v>264.16478999999998</v>
      </c>
      <c r="BR29" s="10">
        <v>266.60167000000001</v>
      </c>
      <c r="BS29" s="10">
        <v>261.63297</v>
      </c>
      <c r="BT29" s="10">
        <v>260.9500390048413</v>
      </c>
      <c r="BU29" s="10">
        <v>259.12689303926845</v>
      </c>
      <c r="BV29" s="10">
        <v>260.58824038730501</v>
      </c>
      <c r="BW29" s="10">
        <v>258.17076469607315</v>
      </c>
      <c r="BX29" s="10">
        <v>262.60614917159762</v>
      </c>
      <c r="BY29" s="10">
        <v>261.82503425497578</v>
      </c>
      <c r="BZ29" s="10">
        <v>263.84864386767083</v>
      </c>
      <c r="CA29" s="10">
        <v>258.45992525013446</v>
      </c>
      <c r="CB29" s="10">
        <v>264.42365436793978</v>
      </c>
      <c r="CC29" s="10">
        <v>266.32991928456158</v>
      </c>
      <c r="CD29" s="10">
        <v>270.63893265734265</v>
      </c>
      <c r="CE29" s="10">
        <v>272.59772530930604</v>
      </c>
      <c r="CF29" s="10">
        <v>270.45717939752558</v>
      </c>
      <c r="CG29" s="10">
        <v>272.17405486820871</v>
      </c>
      <c r="CH29" s="10">
        <v>268.0148491769769</v>
      </c>
      <c r="CI29" s="10">
        <v>269.3</v>
      </c>
      <c r="CJ29" s="10">
        <v>269</v>
      </c>
      <c r="CK29" s="10">
        <v>269.60000000000002</v>
      </c>
      <c r="CL29" s="10">
        <v>271.3</v>
      </c>
      <c r="CM29" s="10">
        <v>276.2</v>
      </c>
      <c r="CN29" s="10">
        <v>283</v>
      </c>
      <c r="CO29" s="10">
        <v>284.7</v>
      </c>
      <c r="CP29" s="10">
        <v>288.5</v>
      </c>
      <c r="CQ29" s="10">
        <v>289.8</v>
      </c>
      <c r="CR29" s="10">
        <v>288.7</v>
      </c>
      <c r="CS29" s="10">
        <v>281.10000000000002</v>
      </c>
      <c r="CT29" s="10">
        <v>278.7</v>
      </c>
      <c r="CU29" s="10">
        <v>283.39999999999998</v>
      </c>
      <c r="CV29" s="10">
        <v>284</v>
      </c>
      <c r="CW29" s="10">
        <v>281.2</v>
      </c>
      <c r="CX29" s="10">
        <v>284.89999999999998</v>
      </c>
      <c r="CY29" s="10">
        <v>289.3</v>
      </c>
      <c r="CZ29" s="10">
        <v>286</v>
      </c>
      <c r="DA29" s="10">
        <v>284</v>
      </c>
      <c r="DB29" s="10">
        <v>282.10000000000002</v>
      </c>
      <c r="DC29" s="10">
        <v>282.60000000000002</v>
      </c>
      <c r="DD29" s="10">
        <v>279.2</v>
      </c>
      <c r="DE29" s="10">
        <v>277</v>
      </c>
      <c r="DF29" s="10">
        <v>278.60000000000002</v>
      </c>
      <c r="DG29" s="10">
        <v>276.3</v>
      </c>
      <c r="DH29" s="10">
        <v>279.60000000000002</v>
      </c>
      <c r="DI29" s="10">
        <v>276.3</v>
      </c>
      <c r="DJ29" s="10">
        <v>279.60000000000002</v>
      </c>
      <c r="DK29" s="10">
        <v>276.60000000000002</v>
      </c>
      <c r="DL29" s="10">
        <v>279.89999999999998</v>
      </c>
      <c r="DM29" s="10">
        <v>284.2</v>
      </c>
      <c r="DN29" s="10">
        <v>285</v>
      </c>
      <c r="DO29" s="10">
        <v>288.2</v>
      </c>
      <c r="DP29" s="10">
        <v>286.60000000000002</v>
      </c>
      <c r="DQ29" s="10">
        <v>279.5</v>
      </c>
      <c r="DR29" s="10">
        <v>276.8</v>
      </c>
      <c r="DS29" s="10">
        <v>280.2</v>
      </c>
      <c r="DT29" s="10">
        <v>279.7</v>
      </c>
      <c r="DU29" s="10">
        <v>282.5</v>
      </c>
      <c r="DV29" s="10">
        <v>281.3</v>
      </c>
      <c r="DW29" s="10">
        <v>287.39999999999998</v>
      </c>
      <c r="DX29" s="10">
        <v>290.89999999999998</v>
      </c>
      <c r="DY29" s="10">
        <v>293.60000000000002</v>
      </c>
      <c r="DZ29" s="10">
        <v>293.10000000000002</v>
      </c>
      <c r="EA29" s="10">
        <v>290.60000000000002</v>
      </c>
      <c r="EB29" s="10">
        <v>292.89999999999998</v>
      </c>
      <c r="EC29" s="10">
        <v>286.3</v>
      </c>
      <c r="ED29" s="10">
        <v>285.89999999999998</v>
      </c>
      <c r="EE29" s="10">
        <v>285.60000000000002</v>
      </c>
      <c r="EF29" s="10">
        <v>282.5</v>
      </c>
      <c r="EG29" s="10">
        <v>283.3</v>
      </c>
      <c r="EH29" s="10">
        <v>285.8</v>
      </c>
      <c r="EI29" s="10">
        <v>290.3</v>
      </c>
      <c r="EJ29" s="10">
        <v>293.3</v>
      </c>
      <c r="EK29" s="10">
        <v>296.2</v>
      </c>
      <c r="EL29" s="10">
        <v>301.7</v>
      </c>
      <c r="EM29" s="10">
        <v>302.60000000000002</v>
      </c>
      <c r="EN29" s="10">
        <v>301.7</v>
      </c>
      <c r="EO29" s="10">
        <v>300.3</v>
      </c>
      <c r="EP29" s="10">
        <v>300.5</v>
      </c>
      <c r="EQ29" s="10">
        <v>299.60000000000002</v>
      </c>
      <c r="ER29" s="10">
        <v>296.10000000000002</v>
      </c>
      <c r="ES29" s="10">
        <v>294.2</v>
      </c>
      <c r="ET29" s="10">
        <v>291.39999999999998</v>
      </c>
      <c r="EU29" s="10">
        <v>295.39999999999998</v>
      </c>
      <c r="EV29" s="10">
        <v>295.39999999999998</v>
      </c>
      <c r="EW29" s="10">
        <v>295.7</v>
      </c>
      <c r="EX29" s="10">
        <v>293.39999999999998</v>
      </c>
      <c r="EY29" s="10">
        <v>290.60000000000002</v>
      </c>
      <c r="EZ29" s="10">
        <v>288</v>
      </c>
      <c r="FA29" s="10">
        <v>281.8</v>
      </c>
      <c r="FB29" s="10">
        <v>282</v>
      </c>
      <c r="FC29" s="10">
        <v>287.8</v>
      </c>
      <c r="FD29" s="10">
        <v>291.7</v>
      </c>
      <c r="FE29" s="10">
        <v>291.39999999999998</v>
      </c>
      <c r="FF29" s="10">
        <v>291.89999999999998</v>
      </c>
      <c r="FG29" s="10">
        <v>304.3</v>
      </c>
      <c r="FH29" s="10">
        <v>310.39999999999998</v>
      </c>
      <c r="FI29" s="10">
        <v>318.5</v>
      </c>
      <c r="FJ29" s="10">
        <v>323.2</v>
      </c>
      <c r="FK29" s="10">
        <v>330</v>
      </c>
      <c r="FL29" s="10">
        <v>336.3</v>
      </c>
      <c r="FM29" s="10">
        <v>332</v>
      </c>
      <c r="FN29" s="10">
        <v>318.8</v>
      </c>
      <c r="FO29" s="10">
        <v>324.10000000000002</v>
      </c>
      <c r="FP29" s="10">
        <v>328.3</v>
      </c>
      <c r="FQ29" s="10">
        <v>335.7</v>
      </c>
      <c r="FR29" s="10">
        <v>337.7</v>
      </c>
      <c r="FS29" s="10">
        <v>348.4</v>
      </c>
      <c r="FT29" s="10">
        <v>348.1</v>
      </c>
      <c r="FU29" s="10">
        <v>346.6</v>
      </c>
      <c r="FV29" s="10">
        <v>351.2</v>
      </c>
      <c r="FW29" s="10">
        <v>356.1</v>
      </c>
      <c r="FX29" s="10">
        <v>346.8</v>
      </c>
      <c r="FY29" s="10">
        <v>351.1</v>
      </c>
      <c r="FZ29" s="10">
        <v>346.1</v>
      </c>
      <c r="GA29" s="10">
        <v>349.5</v>
      </c>
      <c r="GB29" s="10">
        <v>349.5</v>
      </c>
      <c r="GC29" s="10">
        <v>349</v>
      </c>
      <c r="GD29" s="10">
        <v>345.9</v>
      </c>
      <c r="GE29" s="10">
        <v>340.8</v>
      </c>
      <c r="GF29" s="10">
        <v>339.7</v>
      </c>
      <c r="GG29" s="10">
        <v>343.4</v>
      </c>
      <c r="GH29" s="10">
        <v>352.6</v>
      </c>
      <c r="GI29" s="10">
        <v>350.7</v>
      </c>
      <c r="GJ29" s="10">
        <v>348.4</v>
      </c>
      <c r="GK29" s="10">
        <v>347.8</v>
      </c>
      <c r="GL29" s="10">
        <v>342.7</v>
      </c>
      <c r="GM29" s="10">
        <v>345.10670085508337</v>
      </c>
      <c r="GN29" s="10">
        <v>349.07719890457236</v>
      </c>
      <c r="GO29" s="10">
        <v>351.71127174566971</v>
      </c>
      <c r="GP29" s="10">
        <v>350.69313321678317</v>
      </c>
      <c r="GQ29" s="10">
        <v>355.25742392296934</v>
      </c>
      <c r="GR29" s="10">
        <v>361.6567521869822</v>
      </c>
      <c r="GS29" s="10">
        <v>369.56736236815493</v>
      </c>
      <c r="GT29" s="10">
        <v>375.7369076834857</v>
      </c>
      <c r="GU29" s="10">
        <v>379.21527153695536</v>
      </c>
      <c r="GV29" s="10">
        <v>380.9327792817644</v>
      </c>
      <c r="GW29" s="10">
        <v>377.60613383324363</v>
      </c>
      <c r="GX29" s="10">
        <v>376.13050733577188</v>
      </c>
      <c r="GY29" s="10">
        <v>375.76444957504032</v>
      </c>
      <c r="GZ29" s="10">
        <v>372.67530417105968</v>
      </c>
      <c r="HA29" s="10">
        <v>383.03582974158149</v>
      </c>
      <c r="HB29" s="10">
        <v>394.99753037998926</v>
      </c>
      <c r="HC29" s="10">
        <v>409.91820735083382</v>
      </c>
      <c r="HD29" s="10">
        <v>411.56136753007002</v>
      </c>
      <c r="HE29" s="10">
        <v>412.68590571748251</v>
      </c>
      <c r="HF29" s="10">
        <v>419.97731160236685</v>
      </c>
      <c r="HG29" s="10">
        <v>421.54914098504577</v>
      </c>
      <c r="HH29" s="10">
        <v>414.85049690758478</v>
      </c>
      <c r="HI29" s="10">
        <v>406.3854713844002</v>
      </c>
      <c r="HJ29" s="10">
        <v>399.11275332996235</v>
      </c>
      <c r="HK29" s="10">
        <v>398.94365185562134</v>
      </c>
      <c r="HL29" s="10">
        <v>394.11588334093602</v>
      </c>
      <c r="HM29" s="10">
        <v>387.42708512296934</v>
      </c>
      <c r="HN29" s="10">
        <v>376.92813578138782</v>
      </c>
      <c r="HO29" s="10">
        <v>369.58632229263048</v>
      </c>
      <c r="HP29" s="10">
        <v>370.32724494480908</v>
      </c>
      <c r="HQ29" s="10">
        <v>376.94819875072619</v>
      </c>
      <c r="HR29" s="10">
        <v>383.4090976004303</v>
      </c>
      <c r="HS29" s="10">
        <v>391.92323102248525</v>
      </c>
      <c r="HT29" s="10">
        <v>397.26225881032815</v>
      </c>
      <c r="HU29" s="10">
        <v>391.71840984185053</v>
      </c>
      <c r="HV29" s="10">
        <v>384.57806788316299</v>
      </c>
      <c r="HW29" s="10">
        <v>379.3</v>
      </c>
      <c r="HX29" s="10">
        <v>373.8</v>
      </c>
      <c r="HY29" s="10">
        <v>376</v>
      </c>
      <c r="HZ29" s="10">
        <v>379.9</v>
      </c>
      <c r="IA29" s="10">
        <v>378.1</v>
      </c>
      <c r="IB29" s="10">
        <v>377</v>
      </c>
      <c r="IC29" s="10">
        <v>378.1</v>
      </c>
      <c r="ID29" s="10">
        <v>379.8</v>
      </c>
      <c r="IE29" s="10">
        <v>378.9</v>
      </c>
      <c r="IF29" s="10">
        <v>374.32010080796124</v>
      </c>
      <c r="IG29" s="10">
        <v>362.54083525938677</v>
      </c>
      <c r="IH29" s="10">
        <v>358.31220982054867</v>
      </c>
      <c r="II29" s="10">
        <v>357.0141506491662</v>
      </c>
      <c r="IJ29" s="10">
        <v>364.31728795137167</v>
      </c>
      <c r="IK29" s="10">
        <v>377.98610983410435</v>
      </c>
      <c r="IL29" s="10">
        <v>374.70937934373319</v>
      </c>
      <c r="IM29" s="10">
        <v>372.7683637936525</v>
      </c>
      <c r="IN29" s="10">
        <v>375.58336220979021</v>
      </c>
      <c r="IO29" s="10">
        <v>383.28535921204951</v>
      </c>
      <c r="IP29" s="10">
        <v>393.50980240258207</v>
      </c>
      <c r="IQ29" s="10">
        <v>398.53906848434644</v>
      </c>
      <c r="IR29" s="10">
        <v>390.67077778418502</v>
      </c>
      <c r="IS29" s="10">
        <v>378.61670957224317</v>
      </c>
      <c r="IT29" s="10">
        <v>374.04659258117266</v>
      </c>
      <c r="IU29" s="10">
        <v>374.98849491274882</v>
      </c>
      <c r="IV29" s="10">
        <v>373.95795102442173</v>
      </c>
      <c r="IW29" s="10">
        <v>375.26618857557827</v>
      </c>
      <c r="IX29" s="10">
        <v>375.23359270016135</v>
      </c>
      <c r="IY29" s="10">
        <v>374.08350587735339</v>
      </c>
      <c r="IZ29" s="10">
        <v>369.65458028122646</v>
      </c>
      <c r="JA29" s="10">
        <v>373.06648938160299</v>
      </c>
      <c r="JB29" s="10">
        <v>381.65423822958576</v>
      </c>
      <c r="JC29" s="10">
        <v>378.51132657902099</v>
      </c>
      <c r="JD29" s="10">
        <v>372.68799967036034</v>
      </c>
      <c r="JE29" s="10">
        <v>370.05200563614846</v>
      </c>
      <c r="JF29" s="10">
        <v>373.98088544098971</v>
      </c>
      <c r="JG29" s="10">
        <v>371.4</v>
      </c>
      <c r="JH29" s="10">
        <v>373.1</v>
      </c>
      <c r="JI29" s="10">
        <v>379.9</v>
      </c>
      <c r="JJ29" s="10">
        <v>378.7</v>
      </c>
      <c r="JK29" s="10">
        <v>388.3</v>
      </c>
      <c r="JL29" s="10">
        <v>392</v>
      </c>
      <c r="JM29" s="10">
        <v>392.7</v>
      </c>
      <c r="JN29" s="10">
        <v>389.6</v>
      </c>
      <c r="JO29" s="10">
        <v>387.9</v>
      </c>
      <c r="JP29" s="10">
        <v>391.1513773172673</v>
      </c>
      <c r="JQ29" s="10">
        <v>386.02315703948352</v>
      </c>
      <c r="JR29" s="10">
        <v>381.09404967229688</v>
      </c>
      <c r="JS29" s="10">
        <v>383.7</v>
      </c>
      <c r="JT29" s="10">
        <v>386.43263161011288</v>
      </c>
      <c r="JU29" s="10">
        <v>384.55038120516394</v>
      </c>
      <c r="JV29" s="10">
        <v>389.28167587222771</v>
      </c>
      <c r="JW29" s="10">
        <v>404.84984476976263</v>
      </c>
      <c r="JX29" s="10">
        <v>424.51163439810722</v>
      </c>
      <c r="JY29" s="10">
        <v>417.88176491144554</v>
      </c>
      <c r="JZ29" s="10">
        <v>408.44285721063108</v>
      </c>
      <c r="KA29" s="10">
        <v>405.28040829120886</v>
      </c>
      <c r="KB29" s="10">
        <v>408.42029402452931</v>
      </c>
      <c r="KC29" s="10">
        <v>409.84587403722429</v>
      </c>
      <c r="KD29" s="10">
        <v>411.95273535298548</v>
      </c>
      <c r="KE29" s="10">
        <v>412.22493163765466</v>
      </c>
      <c r="KF29" s="10">
        <v>415.32674699860132</v>
      </c>
      <c r="KG29" s="10">
        <v>416.52388573383536</v>
      </c>
      <c r="KH29" s="10">
        <v>432.31245853534159</v>
      </c>
      <c r="KI29" s="10">
        <v>438.43095900053794</v>
      </c>
      <c r="KJ29" s="10">
        <v>454.5895550459386</v>
      </c>
      <c r="KK29" s="10">
        <v>460.16417638257121</v>
      </c>
      <c r="KL29" s="10">
        <v>465.04638249144693</v>
      </c>
      <c r="KM29" s="10">
        <v>471.55296067778369</v>
      </c>
      <c r="KN29" s="10"/>
    </row>
    <row r="30" spans="1:300">
      <c r="B30" s="14" t="s">
        <v>36</v>
      </c>
      <c r="C30" s="10">
        <v>152.13</v>
      </c>
      <c r="D30" s="10">
        <v>152.5</v>
      </c>
      <c r="E30" s="10">
        <v>149.02000000000001</v>
      </c>
      <c r="F30" s="10">
        <v>148.52000000000001</v>
      </c>
      <c r="G30" s="10">
        <v>151.56</v>
      </c>
      <c r="H30" s="10">
        <v>151.54</v>
      </c>
      <c r="I30" s="10">
        <v>153.08000000000001</v>
      </c>
      <c r="J30" s="10">
        <v>149.19999999999999</v>
      </c>
      <c r="K30" s="10">
        <v>152.32</v>
      </c>
      <c r="L30" s="10">
        <v>148.43</v>
      </c>
      <c r="M30" s="10">
        <v>151.37</v>
      </c>
      <c r="N30" s="10">
        <v>147.91</v>
      </c>
      <c r="O30" s="10">
        <v>153.02000000000001</v>
      </c>
      <c r="P30" s="10">
        <v>150.22999999999999</v>
      </c>
      <c r="Q30" s="10">
        <v>149.93</v>
      </c>
      <c r="R30" s="10">
        <v>151.33000000000001</v>
      </c>
      <c r="S30" s="10">
        <v>151.19</v>
      </c>
      <c r="T30" s="10">
        <v>154.69999999999999</v>
      </c>
      <c r="U30" s="10">
        <v>152.35</v>
      </c>
      <c r="V30" s="10">
        <v>156.08000000000001</v>
      </c>
      <c r="W30" s="10">
        <v>154.43</v>
      </c>
      <c r="X30" s="10">
        <v>158.44</v>
      </c>
      <c r="Y30" s="10">
        <v>157.47</v>
      </c>
      <c r="Z30" s="10">
        <v>155.63999999999999</v>
      </c>
      <c r="AA30" s="10">
        <v>154.85</v>
      </c>
      <c r="AB30" s="10">
        <v>153.68</v>
      </c>
      <c r="AC30" s="10">
        <v>155.44999999999999</v>
      </c>
      <c r="AD30" s="10">
        <v>155.09</v>
      </c>
      <c r="AE30" s="10">
        <v>151.19999999999999</v>
      </c>
      <c r="AF30" s="10">
        <v>155.1</v>
      </c>
      <c r="AG30" s="10">
        <v>156.19999999999999</v>
      </c>
      <c r="AH30" s="10">
        <v>154.6</v>
      </c>
      <c r="AI30" s="10">
        <v>155.9</v>
      </c>
      <c r="AJ30" s="10">
        <v>155.19999999999999</v>
      </c>
      <c r="AK30" s="10">
        <v>156.1</v>
      </c>
      <c r="AL30" s="10">
        <v>149.5</v>
      </c>
      <c r="AM30" s="10">
        <v>154.30000000000001</v>
      </c>
      <c r="AN30" s="10">
        <v>150.69999999999999</v>
      </c>
      <c r="AO30" s="10">
        <v>155.19999999999999</v>
      </c>
      <c r="AP30" s="10">
        <v>156.19999999999999</v>
      </c>
      <c r="AQ30" s="10">
        <v>156.69999999999999</v>
      </c>
      <c r="AR30" s="10">
        <v>155.1</v>
      </c>
      <c r="AS30" s="10">
        <v>155.80000000000001</v>
      </c>
      <c r="AT30" s="10">
        <v>158.30000000000001</v>
      </c>
      <c r="AU30" s="10">
        <v>156.80000000000001</v>
      </c>
      <c r="AV30" s="10">
        <v>156.30000000000001</v>
      </c>
      <c r="AW30" s="10">
        <v>151.5</v>
      </c>
      <c r="AX30" s="10">
        <v>157.19999999999999</v>
      </c>
      <c r="AY30" s="10">
        <v>157.30000000000001</v>
      </c>
      <c r="AZ30" s="10">
        <v>155</v>
      </c>
      <c r="BA30" s="10">
        <v>156</v>
      </c>
      <c r="BB30" s="10">
        <v>156.6</v>
      </c>
      <c r="BC30" s="10">
        <v>155</v>
      </c>
      <c r="BD30" s="10">
        <v>154.80000000000001</v>
      </c>
      <c r="BE30" s="10">
        <v>158.5</v>
      </c>
      <c r="BF30" s="10">
        <v>161.5</v>
      </c>
      <c r="BG30" s="10">
        <v>157.5</v>
      </c>
      <c r="BH30" s="10">
        <v>161.69999999999999</v>
      </c>
      <c r="BI30" s="10">
        <v>159</v>
      </c>
      <c r="BJ30" s="10">
        <v>159.85</v>
      </c>
      <c r="BK30" s="10">
        <v>159.15</v>
      </c>
      <c r="BL30" s="10">
        <v>161.94999999999999</v>
      </c>
      <c r="BM30" s="10">
        <v>159.37</v>
      </c>
      <c r="BN30" s="10">
        <v>161.31</v>
      </c>
      <c r="BO30" s="10">
        <v>159.76</v>
      </c>
      <c r="BP30" s="10">
        <v>158.9</v>
      </c>
      <c r="BQ30" s="10">
        <v>160.30000000000001</v>
      </c>
      <c r="BR30" s="10">
        <v>163.6</v>
      </c>
      <c r="BS30" s="10">
        <v>164.5</v>
      </c>
      <c r="BT30" s="10">
        <v>163.22999999999999</v>
      </c>
      <c r="BU30" s="10">
        <v>165.85</v>
      </c>
      <c r="BV30" s="10">
        <v>164.2</v>
      </c>
      <c r="BW30" s="10">
        <v>159.28</v>
      </c>
      <c r="BX30" s="10">
        <v>157.99</v>
      </c>
      <c r="BY30" s="10">
        <v>159.91999999999999</v>
      </c>
      <c r="BZ30" s="10">
        <v>162.19999999999999</v>
      </c>
      <c r="CA30" s="10">
        <v>160.43</v>
      </c>
      <c r="CB30" s="10">
        <v>159.22</v>
      </c>
      <c r="CC30" s="10">
        <v>162.03</v>
      </c>
      <c r="CD30" s="10">
        <v>161.07</v>
      </c>
      <c r="CE30" s="10">
        <v>161.13</v>
      </c>
      <c r="CF30" s="10">
        <v>164.65</v>
      </c>
      <c r="CG30" s="10">
        <v>163.22999999999999</v>
      </c>
      <c r="CH30" s="10">
        <v>164.6</v>
      </c>
      <c r="CI30" s="10">
        <v>165.58</v>
      </c>
      <c r="CJ30" s="10">
        <v>166.57</v>
      </c>
      <c r="CK30" s="10">
        <v>166.88</v>
      </c>
      <c r="CL30" s="10">
        <v>167.11</v>
      </c>
      <c r="CM30" s="10">
        <v>174.27</v>
      </c>
      <c r="CN30" s="10">
        <v>173.6</v>
      </c>
      <c r="CO30" s="10">
        <v>176.18</v>
      </c>
      <c r="CP30" s="10">
        <v>177.36</v>
      </c>
      <c r="CQ30" s="10">
        <v>178.28</v>
      </c>
      <c r="CR30" s="10">
        <v>178.88</v>
      </c>
      <c r="CS30" s="10">
        <v>173.34</v>
      </c>
      <c r="CT30" s="10">
        <v>175.33</v>
      </c>
      <c r="CU30" s="10">
        <v>171.9</v>
      </c>
      <c r="CV30" s="10">
        <v>173.4</v>
      </c>
      <c r="CW30" s="10">
        <v>172.1</v>
      </c>
      <c r="CX30" s="10">
        <v>173</v>
      </c>
      <c r="CY30" s="10">
        <v>172.3</v>
      </c>
      <c r="CZ30" s="10">
        <v>174.4</v>
      </c>
      <c r="DA30" s="10">
        <v>173</v>
      </c>
      <c r="DB30" s="10">
        <v>174.3</v>
      </c>
      <c r="DC30" s="10">
        <v>177.5</v>
      </c>
      <c r="DD30" s="10">
        <v>175.5</v>
      </c>
      <c r="DE30" s="10">
        <v>178.2</v>
      </c>
      <c r="DF30" s="10">
        <v>173.2</v>
      </c>
      <c r="DG30" s="10">
        <v>169.5</v>
      </c>
      <c r="DH30" s="10">
        <v>154.1</v>
      </c>
      <c r="DI30" s="10">
        <v>163.5</v>
      </c>
      <c r="DJ30" s="10">
        <v>164.4</v>
      </c>
      <c r="DK30" s="10">
        <v>151.5</v>
      </c>
      <c r="DL30" s="10">
        <v>149.6</v>
      </c>
      <c r="DM30" s="10">
        <v>153.4</v>
      </c>
      <c r="DN30" s="10">
        <v>156.6</v>
      </c>
      <c r="DO30" s="10">
        <v>154</v>
      </c>
      <c r="DP30" s="10">
        <v>154.69999999999999</v>
      </c>
      <c r="DQ30" s="10">
        <v>156.9</v>
      </c>
      <c r="DR30" s="10">
        <v>156.5</v>
      </c>
      <c r="DS30" s="10">
        <v>154.19999999999999</v>
      </c>
      <c r="DT30" s="10">
        <v>161.4</v>
      </c>
      <c r="DU30" s="10">
        <v>162.1</v>
      </c>
      <c r="DV30" s="10">
        <v>165.1</v>
      </c>
      <c r="DW30" s="10">
        <v>165.7</v>
      </c>
      <c r="DX30" s="10">
        <v>165.3</v>
      </c>
      <c r="DY30" s="10">
        <v>170.1</v>
      </c>
      <c r="DZ30" s="10">
        <v>167.4</v>
      </c>
      <c r="EA30" s="10">
        <v>166.6</v>
      </c>
      <c r="EB30" s="10">
        <v>165.2</v>
      </c>
      <c r="EC30" s="10">
        <v>168.9</v>
      </c>
      <c r="ED30" s="10">
        <v>169.3</v>
      </c>
      <c r="EE30" s="10">
        <v>169.4</v>
      </c>
      <c r="EF30" s="10">
        <v>172.8</v>
      </c>
      <c r="EG30" s="10">
        <v>173.2</v>
      </c>
      <c r="EH30" s="10">
        <v>173.2</v>
      </c>
      <c r="EI30" s="10">
        <v>174.1</v>
      </c>
      <c r="EJ30" s="10">
        <v>176.3</v>
      </c>
      <c r="EK30" s="10">
        <v>175.5</v>
      </c>
      <c r="EL30" s="10">
        <v>174.1</v>
      </c>
      <c r="EM30" s="10">
        <v>175.6</v>
      </c>
      <c r="EN30" s="10">
        <v>174</v>
      </c>
      <c r="EO30" s="10">
        <v>179.3</v>
      </c>
      <c r="EP30" s="10">
        <v>178.1</v>
      </c>
      <c r="EQ30" s="10">
        <v>183.7</v>
      </c>
      <c r="ER30" s="10">
        <v>180.2</v>
      </c>
      <c r="ES30" s="10">
        <v>171.6</v>
      </c>
      <c r="ET30" s="10">
        <v>181.7</v>
      </c>
      <c r="EU30" s="10">
        <v>185.7</v>
      </c>
      <c r="EV30" s="10">
        <v>182.5</v>
      </c>
      <c r="EW30" s="10">
        <v>174.9</v>
      </c>
      <c r="EX30" s="10">
        <v>176.9</v>
      </c>
      <c r="EY30" s="10">
        <v>176</v>
      </c>
      <c r="EZ30" s="10">
        <v>173.5</v>
      </c>
      <c r="FA30" s="10">
        <v>174.3</v>
      </c>
      <c r="FB30" s="10">
        <v>174.7</v>
      </c>
      <c r="FC30" s="10">
        <v>173.07787860000002</v>
      </c>
      <c r="FD30" s="10">
        <v>173.0267814</v>
      </c>
      <c r="FE30" s="10">
        <v>167.80396699999997</v>
      </c>
      <c r="FF30" s="10">
        <v>165.28345439999998</v>
      </c>
      <c r="FG30" s="10">
        <v>175.45402979999997</v>
      </c>
      <c r="FH30" s="10">
        <v>176.6493428</v>
      </c>
      <c r="FI30" s="10">
        <v>178.51288439999999</v>
      </c>
      <c r="FJ30" s="10">
        <v>174.65856980000001</v>
      </c>
      <c r="FK30" s="10">
        <v>178.57189019999998</v>
      </c>
      <c r="FL30" s="10">
        <v>180.02620060000001</v>
      </c>
      <c r="FM30" s="10">
        <v>181.761359</v>
      </c>
      <c r="FN30" s="10">
        <v>178.52783120000001</v>
      </c>
      <c r="FO30" s="10">
        <v>175.77091380000002</v>
      </c>
      <c r="FP30" s="10">
        <v>177.57345439999997</v>
      </c>
      <c r="FQ30" s="10">
        <v>178.50817199999997</v>
      </c>
      <c r="FR30" s="10">
        <v>174.4091004</v>
      </c>
      <c r="FS30" s="10">
        <v>170.06624399999998</v>
      </c>
      <c r="FT30" s="10">
        <v>175.52028300000001</v>
      </c>
      <c r="FU30" s="10">
        <v>174.03592219999999</v>
      </c>
      <c r="FV30" s="10">
        <v>178.728915</v>
      </c>
      <c r="FW30" s="10">
        <v>176.70192940000001</v>
      </c>
      <c r="FX30" s="10">
        <v>180.71787939999996</v>
      </c>
      <c r="FY30" s="10">
        <v>179.33425899999997</v>
      </c>
      <c r="FZ30" s="10">
        <v>179.31531062677516</v>
      </c>
      <c r="GA30" s="10">
        <v>185.4724592671628</v>
      </c>
      <c r="GB30" s="10">
        <v>182.67013353349816</v>
      </c>
      <c r="GC30" s="10">
        <v>190.42021230268003</v>
      </c>
      <c r="GD30" s="10">
        <v>188.66498425331201</v>
      </c>
      <c r="GE30" s="10">
        <v>186.8971469321265</v>
      </c>
      <c r="GF30" s="10">
        <v>191.0218101027248</v>
      </c>
      <c r="GG30" s="10">
        <v>192.08889749272791</v>
      </c>
      <c r="GH30" s="10">
        <v>190.61509978184517</v>
      </c>
      <c r="GI30" s="10">
        <v>185.55337332994975</v>
      </c>
      <c r="GJ30" s="10">
        <v>186.9651641807568</v>
      </c>
      <c r="GK30" s="10">
        <v>193.48469074500105</v>
      </c>
      <c r="GL30" s="10">
        <v>197.14787131456063</v>
      </c>
      <c r="GM30" s="10">
        <v>193.95554339543034</v>
      </c>
      <c r="GN30" s="10">
        <v>194.78589309629388</v>
      </c>
      <c r="GO30" s="10">
        <v>189.9951139586359</v>
      </c>
      <c r="GP30" s="10">
        <v>191.24172311196139</v>
      </c>
      <c r="GQ30" s="10">
        <v>194.70873650510794</v>
      </c>
      <c r="GR30" s="10">
        <v>199.18866677805823</v>
      </c>
      <c r="GS30" s="10">
        <v>197.58679540646594</v>
      </c>
      <c r="GT30" s="10">
        <v>200.20702705126942</v>
      </c>
      <c r="GU30" s="10">
        <v>200.54923794074196</v>
      </c>
      <c r="GV30" s="10">
        <v>203.09752841728547</v>
      </c>
      <c r="GW30" s="10">
        <v>195.57491096851112</v>
      </c>
      <c r="GX30" s="10">
        <v>196.7072467783415</v>
      </c>
      <c r="GY30" s="10">
        <v>193.84192842539375</v>
      </c>
      <c r="GZ30" s="10">
        <v>195.2940236862473</v>
      </c>
      <c r="HA30" s="10">
        <v>194.72980742168374</v>
      </c>
      <c r="HB30" s="10">
        <v>192.90786380674925</v>
      </c>
      <c r="HC30" s="10">
        <v>194.61366934357972</v>
      </c>
      <c r="HD30" s="10">
        <v>194.85775380438363</v>
      </c>
      <c r="HE30" s="10">
        <v>195.58907416465701</v>
      </c>
      <c r="HF30" s="10">
        <v>197.04468035066682</v>
      </c>
      <c r="HG30" s="10">
        <v>197.12350791703815</v>
      </c>
      <c r="HH30" s="10">
        <v>198.98681642170612</v>
      </c>
      <c r="HI30" s="10">
        <v>200.79913387222987</v>
      </c>
      <c r="HJ30" s="10">
        <v>199.43379796179684</v>
      </c>
      <c r="HK30" s="10">
        <v>197.84234195317163</v>
      </c>
      <c r="HL30" s="10">
        <v>197.79622259022696</v>
      </c>
      <c r="HM30" s="10">
        <v>198.7291367702332</v>
      </c>
      <c r="HN30" s="10">
        <v>199.73334266509312</v>
      </c>
      <c r="HO30" s="10">
        <v>193.18391201740712</v>
      </c>
      <c r="HP30" s="10">
        <v>198.69276451888197</v>
      </c>
      <c r="HQ30" s="10">
        <v>196.33449150905156</v>
      </c>
      <c r="HR30" s="10">
        <v>196.02924779620818</v>
      </c>
      <c r="HS30" s="10">
        <v>194.99827757768048</v>
      </c>
      <c r="HT30" s="10">
        <v>196.53895160733822</v>
      </c>
      <c r="HU30" s="10">
        <v>196.98553842466069</v>
      </c>
      <c r="HV30" s="10">
        <v>193.14616632086987</v>
      </c>
      <c r="HW30" s="10">
        <v>192.66047089574965</v>
      </c>
      <c r="HX30" s="10">
        <v>187.42106085949936</v>
      </c>
      <c r="HY30" s="10">
        <v>188.72593904487056</v>
      </c>
      <c r="HZ30" s="10">
        <v>192.13109806710824</v>
      </c>
      <c r="IA30" s="10">
        <v>189.80622778335598</v>
      </c>
      <c r="IB30" s="10">
        <v>191.54746778014049</v>
      </c>
      <c r="IC30" s="10">
        <v>189.91610139576323</v>
      </c>
      <c r="ID30" s="10">
        <v>191.13384253490969</v>
      </c>
      <c r="IE30" s="10">
        <v>190.8224048562615</v>
      </c>
      <c r="IF30" s="10">
        <v>189.30908081374676</v>
      </c>
      <c r="IG30" s="10">
        <v>189.40551288702997</v>
      </c>
      <c r="IH30" s="10">
        <v>183.83139395100457</v>
      </c>
      <c r="II30" s="10">
        <v>186.06640679892905</v>
      </c>
      <c r="IJ30" s="10">
        <v>187.15926494833332</v>
      </c>
      <c r="IK30" s="10">
        <v>187.81798673223841</v>
      </c>
      <c r="IL30" s="10">
        <v>188.65227200913719</v>
      </c>
      <c r="IM30" s="10">
        <v>187.69418238162899</v>
      </c>
      <c r="IN30" s="10">
        <v>186.78439649723808</v>
      </c>
      <c r="IO30" s="10">
        <v>186.31546945037471</v>
      </c>
      <c r="IP30" s="10">
        <v>188.56434851819856</v>
      </c>
      <c r="IQ30" s="10">
        <v>187.42160032124758</v>
      </c>
      <c r="IR30" s="10">
        <v>187.42889608438108</v>
      </c>
      <c r="IS30" s="10">
        <v>187.14779561861232</v>
      </c>
      <c r="IT30" s="10">
        <v>189.72688391599942</v>
      </c>
      <c r="IU30" s="10">
        <v>181.7108609101175</v>
      </c>
      <c r="IV30" s="10">
        <v>186.05102270912357</v>
      </c>
      <c r="IW30" s="10">
        <v>186.71187035397671</v>
      </c>
      <c r="IX30" s="10">
        <v>189.98783100187879</v>
      </c>
      <c r="IY30" s="10">
        <v>189.22864724947522</v>
      </c>
      <c r="IZ30" s="10">
        <v>188.41731981168684</v>
      </c>
      <c r="JA30" s="10">
        <v>189.19532385857258</v>
      </c>
      <c r="JB30" s="10">
        <v>188.40694795896394</v>
      </c>
      <c r="JC30" s="10">
        <v>186.40015924898071</v>
      </c>
      <c r="JD30" s="10">
        <v>188.91459362529929</v>
      </c>
      <c r="JE30" s="10">
        <v>185.32615316553409</v>
      </c>
      <c r="JF30" s="10">
        <v>187.07757135787557</v>
      </c>
      <c r="JG30" s="10">
        <v>185.18905691635479</v>
      </c>
      <c r="JH30" s="10">
        <v>187.56216844290506</v>
      </c>
      <c r="JI30" s="10">
        <v>185.47151377044929</v>
      </c>
      <c r="JJ30" s="10">
        <v>188.39314114379093</v>
      </c>
      <c r="JK30" s="10">
        <v>188.49957780566083</v>
      </c>
      <c r="JL30" s="10">
        <v>187.6138494124919</v>
      </c>
      <c r="JM30" s="10">
        <v>187.32015897924097</v>
      </c>
      <c r="JN30" s="10">
        <v>186.45916895801963</v>
      </c>
      <c r="JO30" s="10">
        <v>186.10447617699705</v>
      </c>
      <c r="JP30" s="10">
        <v>187.9290387307947</v>
      </c>
      <c r="JQ30" s="10">
        <v>189.5186292939282</v>
      </c>
      <c r="JR30" s="10">
        <v>191.77002242253354</v>
      </c>
      <c r="JS30" s="10">
        <v>187.03093696858309</v>
      </c>
      <c r="JT30" s="10">
        <v>188.23726233329953</v>
      </c>
      <c r="JU30" s="10">
        <v>192.79068009080714</v>
      </c>
      <c r="JV30" s="10">
        <v>203.09224303821861</v>
      </c>
      <c r="JW30" s="10">
        <v>204.49704815790426</v>
      </c>
      <c r="JX30" s="10">
        <v>207.88267848153356</v>
      </c>
      <c r="JY30" s="10">
        <v>203.24474946386064</v>
      </c>
      <c r="JZ30" s="10">
        <v>201.0470541744601</v>
      </c>
      <c r="KA30" s="10">
        <v>200.11605617159995</v>
      </c>
      <c r="KB30" s="10">
        <v>199.8533316484764</v>
      </c>
      <c r="KC30" s="10">
        <v>201.68694251575604</v>
      </c>
      <c r="KD30" s="10">
        <v>200.69353423200374</v>
      </c>
      <c r="KE30" s="10">
        <v>202.84695699809183</v>
      </c>
      <c r="KF30" s="10">
        <v>199.01201702297843</v>
      </c>
      <c r="KG30" s="10">
        <v>200.64538788711462</v>
      </c>
      <c r="KH30" s="10">
        <v>201.87464637866466</v>
      </c>
      <c r="KI30" s="10">
        <v>204.11241612211009</v>
      </c>
      <c r="KJ30" s="10">
        <v>205.64265587108696</v>
      </c>
      <c r="KK30" s="10">
        <v>208.17832579602705</v>
      </c>
      <c r="KL30" s="10">
        <v>214.86832136003287</v>
      </c>
      <c r="KM30" s="10">
        <v>216.12192184442372</v>
      </c>
      <c r="KN30" s="10"/>
    </row>
    <row r="31" spans="1:300">
      <c r="B31" s="14" t="s">
        <v>37</v>
      </c>
      <c r="C31" s="10">
        <v>106.3</v>
      </c>
      <c r="D31" s="10">
        <v>106.7</v>
      </c>
      <c r="E31" s="10">
        <v>104.7</v>
      </c>
      <c r="F31" s="10">
        <v>103.2</v>
      </c>
      <c r="G31" s="10">
        <v>104.5</v>
      </c>
      <c r="H31" s="10">
        <v>107.8</v>
      </c>
      <c r="I31" s="10">
        <v>107.4</v>
      </c>
      <c r="J31" s="10">
        <v>109.2</v>
      </c>
      <c r="K31" s="10">
        <v>108.9</v>
      </c>
      <c r="L31" s="10">
        <v>106.2</v>
      </c>
      <c r="M31" s="10">
        <v>97.6</v>
      </c>
      <c r="N31" s="10">
        <v>98.3</v>
      </c>
      <c r="O31" s="10">
        <v>103.4</v>
      </c>
      <c r="P31" s="10">
        <v>100.1</v>
      </c>
      <c r="Q31" s="10">
        <v>99.6</v>
      </c>
      <c r="R31" s="10">
        <v>97.2</v>
      </c>
      <c r="S31" s="10">
        <v>95.7</v>
      </c>
      <c r="T31" s="10">
        <v>99.1</v>
      </c>
      <c r="U31" s="10">
        <v>100.8</v>
      </c>
      <c r="V31" s="10">
        <v>102.4</v>
      </c>
      <c r="W31" s="10">
        <v>105.2</v>
      </c>
      <c r="X31" s="10">
        <v>102.5</v>
      </c>
      <c r="Y31" s="10">
        <v>93.4</v>
      </c>
      <c r="Z31" s="10">
        <v>95.4</v>
      </c>
      <c r="AA31" s="10">
        <v>96.9</v>
      </c>
      <c r="AB31" s="10">
        <v>100.1</v>
      </c>
      <c r="AC31" s="10">
        <v>98.4</v>
      </c>
      <c r="AD31" s="10">
        <v>93.6</v>
      </c>
      <c r="AE31" s="10">
        <v>97.5</v>
      </c>
      <c r="AF31" s="10">
        <v>100.5</v>
      </c>
      <c r="AG31" s="10">
        <v>103.1</v>
      </c>
      <c r="AH31" s="10">
        <v>103.4</v>
      </c>
      <c r="AI31" s="10">
        <v>101.8</v>
      </c>
      <c r="AJ31" s="10">
        <v>102.5</v>
      </c>
      <c r="AK31" s="10">
        <v>96.4</v>
      </c>
      <c r="AL31" s="10">
        <v>97.6</v>
      </c>
      <c r="AM31" s="10">
        <v>101.3</v>
      </c>
      <c r="AN31" s="10">
        <v>102.5</v>
      </c>
      <c r="AO31" s="10">
        <v>101.5</v>
      </c>
      <c r="AP31" s="10">
        <v>99.7</v>
      </c>
      <c r="AQ31" s="10">
        <v>102.9</v>
      </c>
      <c r="AR31" s="10">
        <v>106.5</v>
      </c>
      <c r="AS31" s="10">
        <v>109.5</v>
      </c>
      <c r="AT31" s="10">
        <v>104.5</v>
      </c>
      <c r="AU31" s="10">
        <v>104.4</v>
      </c>
      <c r="AV31" s="10">
        <v>106.7</v>
      </c>
      <c r="AW31" s="10">
        <v>98.1</v>
      </c>
      <c r="AX31" s="10">
        <v>99.4</v>
      </c>
      <c r="AY31" s="10">
        <v>108.8</v>
      </c>
      <c r="AZ31" s="10">
        <v>112.5</v>
      </c>
      <c r="BA31" s="10">
        <v>112.7</v>
      </c>
      <c r="BB31" s="10">
        <v>109.7</v>
      </c>
      <c r="BC31" s="10">
        <v>109.4</v>
      </c>
      <c r="BD31" s="10">
        <v>110.9</v>
      </c>
      <c r="BE31" s="10">
        <v>111</v>
      </c>
      <c r="BF31" s="10">
        <v>113.5</v>
      </c>
      <c r="BG31" s="10">
        <v>116.2</v>
      </c>
      <c r="BH31" s="10">
        <v>114.6</v>
      </c>
      <c r="BI31" s="10">
        <v>98</v>
      </c>
      <c r="BJ31" s="10">
        <v>99.5</v>
      </c>
      <c r="BK31" s="10">
        <v>102.2</v>
      </c>
      <c r="BL31" s="10">
        <v>105.1</v>
      </c>
      <c r="BM31" s="10">
        <v>106.6</v>
      </c>
      <c r="BN31" s="10">
        <v>104</v>
      </c>
      <c r="BO31" s="10">
        <v>102.5</v>
      </c>
      <c r="BP31" s="10">
        <v>107.3</v>
      </c>
      <c r="BQ31" s="10">
        <v>108</v>
      </c>
      <c r="BR31" s="10">
        <v>106.8</v>
      </c>
      <c r="BS31" s="10">
        <v>106.6</v>
      </c>
      <c r="BT31" s="10">
        <v>111.7</v>
      </c>
      <c r="BU31" s="10">
        <v>103.8</v>
      </c>
      <c r="BV31" s="10">
        <v>98.8</v>
      </c>
      <c r="BW31" s="10">
        <v>106.6</v>
      </c>
      <c r="BX31" s="10">
        <v>105.8</v>
      </c>
      <c r="BY31" s="10">
        <v>105.5</v>
      </c>
      <c r="BZ31" s="10">
        <v>100.1</v>
      </c>
      <c r="CA31" s="10">
        <v>106</v>
      </c>
      <c r="CB31" s="10">
        <v>110.6</v>
      </c>
      <c r="CC31" s="10">
        <v>113.4</v>
      </c>
      <c r="CD31" s="10">
        <v>116.2</v>
      </c>
      <c r="CE31" s="10">
        <v>116.7</v>
      </c>
      <c r="CF31" s="10">
        <v>111.2</v>
      </c>
      <c r="CG31" s="10">
        <v>100.6</v>
      </c>
      <c r="CH31" s="10">
        <v>105.4</v>
      </c>
      <c r="CI31" s="10">
        <v>108.4</v>
      </c>
      <c r="CJ31" s="10">
        <v>109.4</v>
      </c>
      <c r="CK31" s="10">
        <v>113.4</v>
      </c>
      <c r="CL31" s="10">
        <v>108.4</v>
      </c>
      <c r="CM31" s="10">
        <v>109</v>
      </c>
      <c r="CN31" s="10">
        <v>111.7</v>
      </c>
      <c r="CO31" s="10">
        <v>112.9</v>
      </c>
      <c r="CP31" s="10">
        <v>114.2</v>
      </c>
      <c r="CQ31" s="10">
        <v>108.8</v>
      </c>
      <c r="CR31" s="10">
        <v>112.3</v>
      </c>
      <c r="CS31" s="10">
        <v>99.6</v>
      </c>
      <c r="CT31" s="10">
        <v>100.3</v>
      </c>
      <c r="CU31" s="10">
        <v>105.8</v>
      </c>
      <c r="CV31" s="10">
        <v>106.3</v>
      </c>
      <c r="CW31" s="10">
        <v>106.1</v>
      </c>
      <c r="CX31" s="10">
        <v>105.8</v>
      </c>
      <c r="CY31" s="10">
        <v>106.9</v>
      </c>
      <c r="CZ31" s="10">
        <v>108</v>
      </c>
      <c r="DA31" s="10">
        <v>106.8</v>
      </c>
      <c r="DB31" s="10">
        <v>106.3</v>
      </c>
      <c r="DC31" s="10">
        <v>112.1</v>
      </c>
      <c r="DD31" s="10">
        <v>113.7</v>
      </c>
      <c r="DE31" s="10">
        <v>102.3</v>
      </c>
      <c r="DF31" s="10">
        <v>106.6</v>
      </c>
      <c r="DG31" s="10">
        <v>106.9</v>
      </c>
      <c r="DH31" s="10">
        <v>119.7</v>
      </c>
      <c r="DI31" s="10">
        <v>120.9</v>
      </c>
      <c r="DJ31" s="10">
        <v>111.1</v>
      </c>
      <c r="DK31" s="10">
        <v>108.4</v>
      </c>
      <c r="DL31" s="10">
        <v>112.8</v>
      </c>
      <c r="DM31" s="10">
        <v>113</v>
      </c>
      <c r="DN31" s="10">
        <v>110.6</v>
      </c>
      <c r="DO31" s="10">
        <v>115.1</v>
      </c>
      <c r="DP31" s="10">
        <v>114.9</v>
      </c>
      <c r="DQ31" s="10">
        <v>97.3</v>
      </c>
      <c r="DR31" s="10">
        <v>99.1</v>
      </c>
      <c r="DS31" s="10">
        <v>110.3</v>
      </c>
      <c r="DT31" s="10">
        <v>113.6</v>
      </c>
      <c r="DU31" s="10">
        <v>107.9</v>
      </c>
      <c r="DV31" s="10">
        <v>108.1</v>
      </c>
      <c r="DW31" s="10">
        <v>114.6</v>
      </c>
      <c r="DX31" s="10">
        <v>122.3</v>
      </c>
      <c r="DY31" s="10">
        <v>122.2</v>
      </c>
      <c r="DZ31" s="10">
        <v>122.9</v>
      </c>
      <c r="EA31" s="10">
        <v>121.6</v>
      </c>
      <c r="EB31" s="10">
        <v>124.1</v>
      </c>
      <c r="EC31" s="10">
        <v>111.3</v>
      </c>
      <c r="ED31" s="10">
        <v>101</v>
      </c>
      <c r="EE31" s="10">
        <v>120.7</v>
      </c>
      <c r="EF31" s="10">
        <v>123</v>
      </c>
      <c r="EG31" s="10">
        <v>115.1</v>
      </c>
      <c r="EH31" s="10">
        <v>117</v>
      </c>
      <c r="EI31" s="10">
        <v>125.8</v>
      </c>
      <c r="EJ31" s="10">
        <v>123.8</v>
      </c>
      <c r="EK31" s="10">
        <v>127</v>
      </c>
      <c r="EL31" s="10">
        <v>128.80000000000001</v>
      </c>
      <c r="EM31" s="10">
        <v>132</v>
      </c>
      <c r="EN31" s="10">
        <v>122.2</v>
      </c>
      <c r="EO31" s="10">
        <v>130.9</v>
      </c>
      <c r="EP31" s="10">
        <v>133.19999999999999</v>
      </c>
      <c r="EQ31" s="10">
        <v>136.5</v>
      </c>
      <c r="ER31" s="10">
        <v>136.9</v>
      </c>
      <c r="ES31" s="10">
        <v>134.69999999999999</v>
      </c>
      <c r="ET31" s="10">
        <v>135.4</v>
      </c>
      <c r="EU31" s="10">
        <v>136.6</v>
      </c>
      <c r="EV31" s="10">
        <v>141</v>
      </c>
      <c r="EW31" s="10">
        <v>144.5</v>
      </c>
      <c r="EX31" s="10">
        <v>146.1</v>
      </c>
      <c r="EY31" s="10">
        <v>145.4</v>
      </c>
      <c r="EZ31" s="10">
        <v>148</v>
      </c>
      <c r="FA31" s="10">
        <v>133.6</v>
      </c>
      <c r="FB31" s="10">
        <v>136.5</v>
      </c>
      <c r="FC31" s="10">
        <v>139.79999999999998</v>
      </c>
      <c r="FD31" s="10">
        <v>137.5</v>
      </c>
      <c r="FE31" s="10">
        <v>142.5</v>
      </c>
      <c r="FF31" s="10">
        <v>147.9</v>
      </c>
      <c r="FG31" s="10">
        <v>146.4</v>
      </c>
      <c r="FH31" s="10">
        <v>147.4</v>
      </c>
      <c r="FI31" s="10">
        <v>155.4</v>
      </c>
      <c r="FJ31" s="10">
        <v>152.1</v>
      </c>
      <c r="FK31" s="10">
        <v>156.6</v>
      </c>
      <c r="FL31" s="10">
        <v>167.70000000000002</v>
      </c>
      <c r="FM31" s="10">
        <v>140.69999999999999</v>
      </c>
      <c r="FN31" s="10">
        <v>138</v>
      </c>
      <c r="FO31" s="10">
        <v>145.9</v>
      </c>
      <c r="FP31" s="10">
        <v>152.6</v>
      </c>
      <c r="FQ31" s="10">
        <v>157.20000000000002</v>
      </c>
      <c r="FR31" s="10">
        <v>156.20000000000002</v>
      </c>
      <c r="FS31" s="10">
        <v>159.60000000000002</v>
      </c>
      <c r="FT31" s="10">
        <v>158.1</v>
      </c>
      <c r="FU31" s="10">
        <v>160.30000000000001</v>
      </c>
      <c r="FV31" s="10">
        <v>164.1</v>
      </c>
      <c r="FW31" s="10">
        <v>167.6</v>
      </c>
      <c r="FX31" s="10">
        <v>167.3</v>
      </c>
      <c r="FY31" s="10">
        <v>154.1</v>
      </c>
      <c r="FZ31" s="10">
        <v>157.4</v>
      </c>
      <c r="GA31" s="10">
        <v>167.1</v>
      </c>
      <c r="GB31" s="10">
        <v>167.1</v>
      </c>
      <c r="GC31" s="10">
        <v>181.20000000000002</v>
      </c>
      <c r="GD31" s="10">
        <v>179.1</v>
      </c>
      <c r="GE31" s="10">
        <v>160.80000000000001</v>
      </c>
      <c r="GF31" s="10">
        <v>155.69999999999999</v>
      </c>
      <c r="GG31" s="10">
        <v>156.1</v>
      </c>
      <c r="GH31" s="10">
        <v>158.6</v>
      </c>
      <c r="GI31" s="10">
        <v>162.1</v>
      </c>
      <c r="GJ31" s="10">
        <v>166.1</v>
      </c>
      <c r="GK31" s="10">
        <v>148.80000000000001</v>
      </c>
      <c r="GL31" s="10">
        <v>143.30000000000001</v>
      </c>
      <c r="GM31" s="10">
        <v>157.9</v>
      </c>
      <c r="GN31" s="10">
        <v>159.1</v>
      </c>
      <c r="GO31" s="10">
        <v>159.30000000000001</v>
      </c>
      <c r="GP31" s="10">
        <v>164.9</v>
      </c>
      <c r="GQ31" s="10">
        <v>165.39999999999998</v>
      </c>
      <c r="GR31" s="10">
        <v>159.5</v>
      </c>
      <c r="GS31" s="10">
        <v>162.4</v>
      </c>
      <c r="GT31" s="10">
        <v>166.3</v>
      </c>
      <c r="GU31" s="10">
        <v>181.9</v>
      </c>
      <c r="GV31" s="10">
        <v>177</v>
      </c>
      <c r="GW31" s="10">
        <v>172.10000000000002</v>
      </c>
      <c r="GX31" s="10">
        <v>165</v>
      </c>
      <c r="GY31" s="10">
        <v>171.3</v>
      </c>
      <c r="GZ31" s="10">
        <v>169.9</v>
      </c>
      <c r="HA31" s="10">
        <v>173.3</v>
      </c>
      <c r="HB31" s="10">
        <v>161</v>
      </c>
      <c r="HC31">
        <v>160.20000000000002</v>
      </c>
      <c r="HD31" s="10">
        <v>160.60000000000002</v>
      </c>
      <c r="HE31" s="10">
        <v>164.1</v>
      </c>
      <c r="HF31">
        <v>160.4</v>
      </c>
      <c r="HG31" s="10">
        <v>158.4</v>
      </c>
      <c r="HH31">
        <v>166.70000000000002</v>
      </c>
      <c r="HI31" s="10">
        <v>142.5</v>
      </c>
      <c r="HJ31" s="10">
        <v>133.1</v>
      </c>
      <c r="HK31" s="10">
        <v>144.5</v>
      </c>
      <c r="HL31" s="10">
        <v>148</v>
      </c>
      <c r="HM31" s="10">
        <v>150.29999999999998</v>
      </c>
      <c r="HN31" s="10">
        <v>148.70000000000002</v>
      </c>
      <c r="HO31" s="10">
        <v>152.69999999999999</v>
      </c>
      <c r="HP31" s="10">
        <v>154.1</v>
      </c>
      <c r="HQ31" s="10">
        <v>156.80000000000001</v>
      </c>
      <c r="HR31">
        <v>154.6</v>
      </c>
      <c r="HS31" s="10">
        <v>153.80000000000001</v>
      </c>
      <c r="HT31" s="10">
        <v>155.80000000000001</v>
      </c>
      <c r="HU31" s="10">
        <v>142.4</v>
      </c>
      <c r="HV31" s="10">
        <v>144.79999999999998</v>
      </c>
      <c r="HW31" s="10">
        <v>152.80000000000001</v>
      </c>
      <c r="HX31">
        <v>149.4</v>
      </c>
      <c r="HY31">
        <v>150.89999999999998</v>
      </c>
      <c r="HZ31">
        <v>148.80000000000001</v>
      </c>
      <c r="IA31" s="10">
        <v>152.69999999999999</v>
      </c>
      <c r="IB31">
        <v>151.5</v>
      </c>
      <c r="IC31">
        <v>158.6</v>
      </c>
      <c r="ID31">
        <v>162.20000000000002</v>
      </c>
      <c r="IE31" s="10">
        <v>164.9</v>
      </c>
      <c r="IF31" s="10">
        <v>169.2</v>
      </c>
      <c r="IG31">
        <v>152.69999999999999</v>
      </c>
      <c r="IH31">
        <v>149.5</v>
      </c>
      <c r="II31">
        <v>158.1</v>
      </c>
      <c r="IJ31" s="10">
        <v>157</v>
      </c>
      <c r="IK31" s="10">
        <v>158.5</v>
      </c>
      <c r="IL31" s="10">
        <v>156.69999999999999</v>
      </c>
      <c r="IM31" s="10">
        <v>153.19999999999999</v>
      </c>
      <c r="IN31" s="10">
        <v>157.6</v>
      </c>
      <c r="IO31" s="10">
        <v>162.20000000000002</v>
      </c>
      <c r="IP31" s="10">
        <v>161.5</v>
      </c>
      <c r="IQ31" s="10">
        <v>162.30000000000001</v>
      </c>
      <c r="IR31" s="10">
        <v>165.6</v>
      </c>
      <c r="IS31" s="10">
        <v>155.6</v>
      </c>
      <c r="IT31">
        <v>150.19999999999999</v>
      </c>
      <c r="IU31" s="10">
        <v>139.9</v>
      </c>
      <c r="IV31">
        <v>143.5</v>
      </c>
      <c r="IW31">
        <v>151.19999999999999</v>
      </c>
      <c r="IX31" s="10">
        <v>148.30000000000001</v>
      </c>
      <c r="IY31" s="10">
        <v>152.6</v>
      </c>
      <c r="IZ31">
        <v>152.89999999999998</v>
      </c>
      <c r="JA31">
        <v>158.5</v>
      </c>
      <c r="JB31">
        <v>156.69999999999999</v>
      </c>
      <c r="JC31">
        <v>157.80000000000001</v>
      </c>
      <c r="JD31" s="10">
        <v>158.20000000000002</v>
      </c>
      <c r="JE31" s="10">
        <v>140</v>
      </c>
      <c r="JF31" s="10">
        <v>141.30000000000001</v>
      </c>
      <c r="JG31" s="10">
        <v>145.5</v>
      </c>
      <c r="JH31">
        <v>148.80000000000001</v>
      </c>
      <c r="JI31" s="10">
        <v>152.1</v>
      </c>
      <c r="JJ31">
        <v>154.29999999999998</v>
      </c>
      <c r="JK31" s="10">
        <v>156</v>
      </c>
      <c r="JL31">
        <v>157.4</v>
      </c>
      <c r="JM31">
        <v>153.1</v>
      </c>
      <c r="JN31" s="10">
        <v>156.20000000000002</v>
      </c>
      <c r="JO31">
        <v>160.4</v>
      </c>
      <c r="JP31" s="10">
        <v>160.1</v>
      </c>
      <c r="JQ31" s="10">
        <v>141.19999999999999</v>
      </c>
      <c r="JR31" s="10">
        <v>138.9</v>
      </c>
      <c r="JS31" s="10">
        <v>158</v>
      </c>
      <c r="JT31" s="10">
        <v>163.9</v>
      </c>
      <c r="JU31" s="10"/>
      <c r="JW31" s="10"/>
      <c r="JZ31" s="10"/>
      <c r="KA31" s="10"/>
      <c r="KC31" s="10"/>
      <c r="KD31" s="10"/>
      <c r="KE31" s="10"/>
      <c r="KH31" s="10"/>
      <c r="KI31" s="10"/>
      <c r="KJ31" s="10"/>
      <c r="KK31" s="10"/>
      <c r="KL31" s="10"/>
      <c r="KM31" s="10"/>
      <c r="KN31" s="10"/>
    </row>
    <row r="32" spans="1:300">
      <c r="B32" s="14" t="s">
        <v>38</v>
      </c>
      <c r="C32" s="10">
        <v>114.8</v>
      </c>
      <c r="D32" s="10">
        <v>113.2</v>
      </c>
      <c r="E32" s="10">
        <v>105.6</v>
      </c>
      <c r="F32" s="10">
        <v>108.1</v>
      </c>
      <c r="G32" s="10">
        <v>100.2</v>
      </c>
      <c r="H32" s="10">
        <v>95.2</v>
      </c>
      <c r="I32" s="10">
        <v>97.9</v>
      </c>
      <c r="J32" s="10">
        <v>106.1</v>
      </c>
      <c r="K32" s="10">
        <v>100.9</v>
      </c>
      <c r="L32" s="10">
        <v>101.8</v>
      </c>
      <c r="M32" s="10">
        <v>109</v>
      </c>
      <c r="N32" s="10">
        <v>117.2</v>
      </c>
      <c r="O32" s="10">
        <v>112</v>
      </c>
      <c r="P32" s="10">
        <v>107.3</v>
      </c>
      <c r="Q32" s="10">
        <v>104.3</v>
      </c>
      <c r="R32" s="10">
        <v>106.1</v>
      </c>
      <c r="S32" s="10">
        <v>96</v>
      </c>
      <c r="T32" s="10">
        <v>93.2</v>
      </c>
      <c r="U32" s="10">
        <v>97.1</v>
      </c>
      <c r="V32" s="10">
        <v>105.3</v>
      </c>
      <c r="W32" s="10">
        <v>102.2</v>
      </c>
      <c r="X32" s="10">
        <v>104.8</v>
      </c>
      <c r="Y32" s="10">
        <v>107.7</v>
      </c>
      <c r="Z32" s="10">
        <v>108.9</v>
      </c>
      <c r="AA32" s="10">
        <v>105.3</v>
      </c>
      <c r="AB32" s="10">
        <v>107.8</v>
      </c>
      <c r="AC32" s="10">
        <v>100.5</v>
      </c>
      <c r="AD32" s="10">
        <v>94.2</v>
      </c>
      <c r="AE32" s="10">
        <v>90</v>
      </c>
      <c r="AF32" s="10">
        <v>94.9</v>
      </c>
      <c r="AG32" s="10">
        <v>88</v>
      </c>
      <c r="AH32" s="10">
        <v>102</v>
      </c>
      <c r="AI32" s="10">
        <v>95.6</v>
      </c>
      <c r="AJ32" s="10">
        <v>88.8</v>
      </c>
      <c r="AK32" s="10">
        <v>92</v>
      </c>
      <c r="AL32" s="10">
        <v>92</v>
      </c>
      <c r="AM32" s="10">
        <v>97.5</v>
      </c>
      <c r="AN32" s="10">
        <v>96.2</v>
      </c>
      <c r="AO32" s="10">
        <v>93.1</v>
      </c>
      <c r="AP32" s="10">
        <v>93.9</v>
      </c>
      <c r="AQ32" s="10">
        <v>85.2</v>
      </c>
      <c r="AR32" s="10">
        <v>83.8</v>
      </c>
      <c r="AS32" s="10">
        <v>86.8</v>
      </c>
      <c r="AT32" s="10">
        <v>89.3</v>
      </c>
      <c r="AU32" s="10">
        <v>92</v>
      </c>
      <c r="AV32" s="10">
        <v>92.3</v>
      </c>
      <c r="AW32" s="10">
        <v>90.2</v>
      </c>
      <c r="AX32" s="10">
        <v>95.9</v>
      </c>
      <c r="AY32" s="10">
        <v>101.1</v>
      </c>
      <c r="AZ32" s="10">
        <v>94.3</v>
      </c>
      <c r="BA32" s="10">
        <v>88.6</v>
      </c>
      <c r="BB32" s="10">
        <v>102.8</v>
      </c>
      <c r="BC32" s="10">
        <v>88.1</v>
      </c>
      <c r="BD32" s="10">
        <v>92</v>
      </c>
      <c r="BE32" s="10">
        <v>86.2</v>
      </c>
      <c r="BF32" s="10">
        <v>92.9</v>
      </c>
      <c r="BG32" s="10">
        <v>91.6</v>
      </c>
      <c r="BH32" s="10">
        <v>91.6</v>
      </c>
      <c r="BI32" s="10">
        <v>93.5</v>
      </c>
      <c r="BJ32" s="10">
        <v>92.5</v>
      </c>
      <c r="BK32" s="10">
        <v>97.3</v>
      </c>
      <c r="BL32" s="10">
        <v>99.6</v>
      </c>
      <c r="BM32" s="10">
        <v>100.3</v>
      </c>
      <c r="BN32" s="10">
        <v>104.7</v>
      </c>
      <c r="BO32" s="10">
        <v>99.7</v>
      </c>
      <c r="BP32" s="10">
        <v>97.5</v>
      </c>
      <c r="BQ32" s="10">
        <v>99</v>
      </c>
      <c r="BR32" s="10">
        <v>105.3</v>
      </c>
      <c r="BS32" s="10">
        <v>105.5</v>
      </c>
      <c r="BT32" s="10">
        <v>103.9</v>
      </c>
      <c r="BU32" s="10">
        <v>108</v>
      </c>
      <c r="BV32" s="10">
        <v>117.6</v>
      </c>
      <c r="BW32" s="10">
        <v>117.5</v>
      </c>
      <c r="BX32" s="10">
        <v>118.9</v>
      </c>
      <c r="BY32" s="10">
        <v>120.9</v>
      </c>
      <c r="BZ32" s="10">
        <v>113.1</v>
      </c>
      <c r="CA32" s="10">
        <v>100.9</v>
      </c>
      <c r="CB32" s="10">
        <v>119.9</v>
      </c>
      <c r="CC32" s="10">
        <v>115</v>
      </c>
      <c r="CD32" s="10">
        <v>127.7</v>
      </c>
      <c r="CE32" s="10">
        <v>125.7</v>
      </c>
      <c r="CF32" s="10">
        <v>133</v>
      </c>
      <c r="CG32" s="10">
        <v>144.80000000000001</v>
      </c>
      <c r="CH32" s="10">
        <v>155.9</v>
      </c>
      <c r="CI32" s="10">
        <v>157.30000000000001</v>
      </c>
      <c r="CJ32" s="10">
        <v>158.30000000000001</v>
      </c>
      <c r="CK32" s="10">
        <v>162.5</v>
      </c>
      <c r="CL32" s="10">
        <v>156.19999999999999</v>
      </c>
      <c r="CM32" s="10">
        <v>137.19999999999999</v>
      </c>
      <c r="CN32" s="10">
        <v>131.1</v>
      </c>
      <c r="CO32" s="10">
        <v>125.3</v>
      </c>
      <c r="CP32" s="10">
        <v>127.7</v>
      </c>
      <c r="CQ32" s="10">
        <v>114.5</v>
      </c>
      <c r="CR32" s="10">
        <v>108.9</v>
      </c>
      <c r="CS32" s="16">
        <v>108.5</v>
      </c>
      <c r="CT32" s="10">
        <v>119.9</v>
      </c>
      <c r="CU32" s="10">
        <v>121.1</v>
      </c>
      <c r="CV32" s="10">
        <v>128.4</v>
      </c>
      <c r="CW32" s="10">
        <v>113.2</v>
      </c>
      <c r="CX32" s="10">
        <v>116.4</v>
      </c>
      <c r="CY32" s="10">
        <v>118.5</v>
      </c>
      <c r="CZ32" s="10">
        <v>113.9</v>
      </c>
      <c r="DA32" s="10">
        <v>116.5</v>
      </c>
      <c r="DB32" s="10">
        <v>116.6</v>
      </c>
      <c r="DC32" s="10">
        <v>127.9</v>
      </c>
      <c r="DD32" s="10">
        <v>126.4</v>
      </c>
      <c r="DE32" s="10">
        <v>127.9</v>
      </c>
      <c r="DF32" s="10">
        <v>135</v>
      </c>
      <c r="DG32" s="10">
        <v>144.9</v>
      </c>
      <c r="DH32" s="10">
        <v>132.80000000000001</v>
      </c>
      <c r="DI32" s="10">
        <v>130.19999999999999</v>
      </c>
      <c r="DJ32" s="10">
        <v>128.30000000000001</v>
      </c>
      <c r="DK32" s="10">
        <v>120.6</v>
      </c>
      <c r="DL32" s="10">
        <v>124.2</v>
      </c>
      <c r="DM32" s="10">
        <v>121.3</v>
      </c>
      <c r="DN32" s="10">
        <v>124.4</v>
      </c>
      <c r="DO32" s="10">
        <v>125.4</v>
      </c>
      <c r="DP32" s="10">
        <v>125.7</v>
      </c>
      <c r="DQ32" s="10">
        <v>135.4</v>
      </c>
      <c r="DR32" s="10">
        <v>154.30000000000001</v>
      </c>
      <c r="DS32" s="10">
        <v>154.9</v>
      </c>
      <c r="DT32" s="10">
        <v>174.6</v>
      </c>
      <c r="DU32" s="10">
        <v>163.4</v>
      </c>
      <c r="DV32" s="10">
        <v>161.6</v>
      </c>
      <c r="DW32" s="10">
        <v>150.4</v>
      </c>
      <c r="DX32" s="10">
        <v>137.30000000000001</v>
      </c>
      <c r="DY32" s="10">
        <v>150.19999999999999</v>
      </c>
      <c r="DZ32" s="10">
        <v>163.4</v>
      </c>
      <c r="EA32" s="10">
        <v>182.5</v>
      </c>
      <c r="EB32" s="10">
        <v>177.1</v>
      </c>
      <c r="EC32" s="10">
        <v>186.2</v>
      </c>
      <c r="ED32" s="10">
        <v>209.9</v>
      </c>
      <c r="EE32" s="10">
        <v>217.5</v>
      </c>
      <c r="EF32" s="10">
        <v>216.8</v>
      </c>
      <c r="EG32" s="10">
        <v>220.3</v>
      </c>
      <c r="EH32" s="10">
        <v>206.9</v>
      </c>
      <c r="EI32" s="10">
        <v>193</v>
      </c>
      <c r="EJ32" s="10">
        <v>192</v>
      </c>
      <c r="EK32" s="10">
        <v>201.1</v>
      </c>
      <c r="EL32" s="10">
        <v>185.4</v>
      </c>
      <c r="EM32" s="10">
        <v>197.8</v>
      </c>
      <c r="EN32" s="10">
        <v>185.8</v>
      </c>
      <c r="EO32" s="10">
        <v>183.8</v>
      </c>
      <c r="EP32" s="10">
        <v>183.4</v>
      </c>
      <c r="EQ32" s="10">
        <v>185</v>
      </c>
      <c r="ER32" s="10">
        <v>179.5</v>
      </c>
      <c r="ES32" s="10">
        <v>169.3</v>
      </c>
      <c r="ET32" s="10">
        <v>177.4</v>
      </c>
      <c r="EU32" s="10">
        <v>150.1</v>
      </c>
      <c r="EV32" s="10">
        <v>152.9</v>
      </c>
      <c r="EW32" s="10">
        <v>149.5</v>
      </c>
      <c r="EX32" s="10">
        <v>163.19999999999999</v>
      </c>
      <c r="EY32" s="10">
        <v>162.69999999999999</v>
      </c>
      <c r="EZ32" s="16">
        <v>159.5</v>
      </c>
      <c r="FA32" s="10">
        <v>170.5</v>
      </c>
      <c r="FB32" s="10">
        <v>177.2</v>
      </c>
      <c r="FC32" s="10">
        <v>178.9</v>
      </c>
      <c r="FD32" s="10">
        <v>187.20000000000002</v>
      </c>
      <c r="FE32" s="10">
        <v>182.20000000000002</v>
      </c>
      <c r="FF32" s="10">
        <v>177.89999999999998</v>
      </c>
      <c r="FG32" s="10">
        <v>152.29999999999998</v>
      </c>
      <c r="FH32" s="10">
        <v>149.4</v>
      </c>
      <c r="FI32" s="10">
        <v>144.1</v>
      </c>
      <c r="FJ32" s="10">
        <v>151.89999999999998</v>
      </c>
      <c r="FK32" s="10">
        <v>175.29999999999998</v>
      </c>
      <c r="FL32" s="10">
        <v>145.6</v>
      </c>
      <c r="FM32" s="10">
        <v>167.5</v>
      </c>
      <c r="FN32" s="10">
        <v>179.29999999999998</v>
      </c>
      <c r="FO32" s="10">
        <v>180.6</v>
      </c>
      <c r="FP32" s="10">
        <v>170.79999999999998</v>
      </c>
      <c r="FQ32" s="10">
        <v>173.2</v>
      </c>
      <c r="FR32" s="10">
        <v>172.70000000000002</v>
      </c>
      <c r="FS32" s="10">
        <v>169.2</v>
      </c>
      <c r="FT32" s="10">
        <v>168.3</v>
      </c>
      <c r="FU32" s="10">
        <v>164.7</v>
      </c>
      <c r="FV32" s="10">
        <v>171.1</v>
      </c>
      <c r="FW32" s="10">
        <v>194.70000000000002</v>
      </c>
      <c r="FX32" s="10">
        <v>187.1</v>
      </c>
      <c r="FY32" s="10">
        <v>183.6</v>
      </c>
      <c r="FZ32" s="10">
        <v>187.4</v>
      </c>
      <c r="GA32" s="10">
        <v>193.9</v>
      </c>
      <c r="GB32" s="10">
        <v>179.8</v>
      </c>
      <c r="GC32" s="10">
        <v>177.4</v>
      </c>
      <c r="GD32" s="10">
        <v>182.9</v>
      </c>
      <c r="GE32" s="10">
        <v>169.1</v>
      </c>
      <c r="GF32" s="10">
        <v>167</v>
      </c>
      <c r="GG32" s="10">
        <v>164.79999999999998</v>
      </c>
      <c r="GH32" s="10">
        <v>188.39999999999998</v>
      </c>
      <c r="GI32" s="10">
        <v>188.9</v>
      </c>
      <c r="GJ32" s="10">
        <v>196</v>
      </c>
      <c r="GK32" s="10">
        <v>196.3</v>
      </c>
      <c r="GL32" s="10">
        <v>200.70000000000002</v>
      </c>
      <c r="GM32" s="10">
        <v>193.3</v>
      </c>
      <c r="GN32" s="10">
        <v>196.5</v>
      </c>
      <c r="GO32" s="10">
        <v>192.5</v>
      </c>
      <c r="GP32" s="10">
        <v>191.79999999999998</v>
      </c>
      <c r="GQ32" s="10">
        <v>187</v>
      </c>
      <c r="GR32" s="10">
        <v>185.9</v>
      </c>
      <c r="GS32" s="10">
        <v>183.29999999999998</v>
      </c>
      <c r="GT32" s="10">
        <v>183.8</v>
      </c>
      <c r="GU32" s="10">
        <v>189.7</v>
      </c>
      <c r="GV32" s="10">
        <v>192.5</v>
      </c>
      <c r="GW32" s="10">
        <v>192.5</v>
      </c>
      <c r="GX32" s="10">
        <v>202.59999999999997</v>
      </c>
      <c r="GY32" s="10">
        <v>200.8</v>
      </c>
      <c r="GZ32" s="10">
        <v>199.8</v>
      </c>
      <c r="HA32" s="10">
        <v>206.1</v>
      </c>
      <c r="HB32" s="10">
        <v>211.90000000000003</v>
      </c>
      <c r="HC32">
        <v>199.6</v>
      </c>
      <c r="HD32" s="10">
        <v>194.79999999999998</v>
      </c>
      <c r="HE32" s="10">
        <v>195</v>
      </c>
      <c r="HF32">
        <v>197.9</v>
      </c>
      <c r="HG32" s="10">
        <v>197</v>
      </c>
      <c r="HH32">
        <v>195.1</v>
      </c>
      <c r="HI32" s="10">
        <v>203.2</v>
      </c>
      <c r="HJ32" s="10">
        <v>221</v>
      </c>
      <c r="HK32" s="10">
        <v>211.3</v>
      </c>
      <c r="HL32" s="10">
        <v>208.8</v>
      </c>
      <c r="HM32" s="10">
        <v>213.3</v>
      </c>
      <c r="HN32" s="10">
        <v>206.5</v>
      </c>
      <c r="HO32" s="10">
        <v>196.2</v>
      </c>
      <c r="HP32" s="10">
        <v>257</v>
      </c>
      <c r="HQ32" s="10">
        <v>257</v>
      </c>
      <c r="HR32">
        <v>294.3</v>
      </c>
      <c r="HS32" s="10">
        <v>296.60000000000002</v>
      </c>
      <c r="HT32" s="10">
        <v>280.79999999999995</v>
      </c>
      <c r="HU32" s="10">
        <v>266.40000000000003</v>
      </c>
      <c r="HV32" s="10">
        <v>275.09999999999997</v>
      </c>
      <c r="HW32" s="10">
        <v>232.79999999999998</v>
      </c>
      <c r="HX32">
        <v>226.7</v>
      </c>
      <c r="HY32">
        <v>208.1</v>
      </c>
      <c r="HZ32">
        <v>179.29999999999998</v>
      </c>
      <c r="IA32" s="10">
        <v>168.4</v>
      </c>
      <c r="IB32">
        <v>149.10000000000002</v>
      </c>
      <c r="IC32">
        <v>154.6</v>
      </c>
      <c r="ID32">
        <v>145.5</v>
      </c>
      <c r="IE32" s="10">
        <v>147.10000000000002</v>
      </c>
      <c r="IF32" s="10">
        <v>139</v>
      </c>
      <c r="IG32">
        <v>132.1</v>
      </c>
      <c r="IH32">
        <v>138.30000000000001</v>
      </c>
      <c r="II32">
        <v>159.9</v>
      </c>
      <c r="IJ32" s="10">
        <v>146.4</v>
      </c>
      <c r="IK32" s="10">
        <v>140.39999999999998</v>
      </c>
      <c r="IL32" s="10">
        <v>140.9</v>
      </c>
      <c r="IM32" s="10">
        <v>141.4</v>
      </c>
      <c r="IN32" s="10">
        <v>133.20000000000002</v>
      </c>
      <c r="IO32" s="10">
        <v>133.29999999999998</v>
      </c>
      <c r="IP32" s="10">
        <v>136.69999999999999</v>
      </c>
      <c r="IQ32" s="10">
        <v>142.19999999999999</v>
      </c>
      <c r="IR32" s="10">
        <v>154</v>
      </c>
      <c r="IS32" s="10">
        <v>150.6</v>
      </c>
      <c r="IT32">
        <v>181.5</v>
      </c>
      <c r="IU32" s="10">
        <v>176.89999999999998</v>
      </c>
      <c r="IV32">
        <v>175.5</v>
      </c>
      <c r="IW32">
        <v>183.1</v>
      </c>
      <c r="IX32" s="10">
        <v>208.1</v>
      </c>
      <c r="IY32" s="10">
        <v>198.70000000000002</v>
      </c>
      <c r="IZ32">
        <v>162.79999999999998</v>
      </c>
      <c r="JA32">
        <v>172.5</v>
      </c>
      <c r="JB32">
        <v>162.20000000000002</v>
      </c>
      <c r="JC32">
        <v>165.1</v>
      </c>
      <c r="JD32" s="10">
        <v>166</v>
      </c>
      <c r="JE32" s="10">
        <v>159.60000000000002</v>
      </c>
      <c r="JF32" s="10">
        <v>159.5</v>
      </c>
      <c r="JG32" s="10">
        <v>155.4</v>
      </c>
      <c r="JH32">
        <v>155.69999999999999</v>
      </c>
      <c r="JI32" s="10">
        <v>154.4</v>
      </c>
      <c r="JJ32">
        <v>146.30000000000001</v>
      </c>
      <c r="JK32" s="10">
        <v>136.20000000000002</v>
      </c>
      <c r="JL32">
        <v>120.30000000000001</v>
      </c>
      <c r="JM32">
        <v>124.30000000000001</v>
      </c>
      <c r="JN32" s="10">
        <v>121.9</v>
      </c>
      <c r="JO32">
        <v>138.30000000000001</v>
      </c>
      <c r="JP32" s="10">
        <v>128.19999999999999</v>
      </c>
      <c r="JQ32" s="10">
        <v>140.5</v>
      </c>
      <c r="JR32" s="10">
        <v>153.5</v>
      </c>
      <c r="JS32" s="10">
        <v>146.1</v>
      </c>
      <c r="JT32" s="10">
        <v>144.9</v>
      </c>
      <c r="JU32" s="10">
        <v>152.5</v>
      </c>
      <c r="JV32">
        <v>201.9</v>
      </c>
      <c r="JW32" s="10">
        <v>164</v>
      </c>
      <c r="JX32" s="10">
        <v>155.4</v>
      </c>
      <c r="JY32">
        <v>140.1</v>
      </c>
      <c r="JZ32" s="10">
        <v>132.80000000000001</v>
      </c>
      <c r="KA32">
        <v>135.30000000000001</v>
      </c>
      <c r="KB32">
        <v>140.79999999999998</v>
      </c>
      <c r="KC32" s="10">
        <v>145</v>
      </c>
      <c r="KD32" s="10">
        <v>148.10000000000002</v>
      </c>
      <c r="KE32" s="10">
        <v>146.6</v>
      </c>
      <c r="KF32">
        <v>159.69999999999999</v>
      </c>
      <c r="KG32">
        <v>162.5</v>
      </c>
      <c r="KH32" s="10">
        <v>162</v>
      </c>
      <c r="KI32" s="10">
        <v>162.5</v>
      </c>
      <c r="KJ32" s="10">
        <v>164.2</v>
      </c>
      <c r="KK32" s="10">
        <v>164.2</v>
      </c>
      <c r="KL32" s="10">
        <v>170.9</v>
      </c>
      <c r="KM32" s="10">
        <v>183.5</v>
      </c>
      <c r="KN32" s="10"/>
    </row>
    <row r="33" spans="1:298">
      <c r="B33" s="1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298">
      <c r="A34" s="1" t="s">
        <v>39</v>
      </c>
      <c r="B34" s="14"/>
    </row>
    <row r="35" spans="1:298">
      <c r="B35" s="14" t="s">
        <v>40</v>
      </c>
      <c r="C35" s="5">
        <v>185974.75075801436</v>
      </c>
      <c r="D35" s="5">
        <v>151629.57046919712</v>
      </c>
      <c r="E35" s="5">
        <v>198220.56839664426</v>
      </c>
      <c r="F35" s="5">
        <v>215691.46621454059</v>
      </c>
      <c r="G35" s="5">
        <v>255998.99505783166</v>
      </c>
      <c r="H35" s="5">
        <v>243795.00609246091</v>
      </c>
      <c r="I35" s="5">
        <v>192387.05896323686</v>
      </c>
      <c r="J35" s="5">
        <v>200838.15032741465</v>
      </c>
      <c r="K35" s="5">
        <v>182053.83247108292</v>
      </c>
      <c r="L35" s="5">
        <v>161862.53172937868</v>
      </c>
      <c r="M35" s="5">
        <v>171488.46247536349</v>
      </c>
      <c r="N35" s="5">
        <v>181634.61415711741</v>
      </c>
      <c r="O35" s="5">
        <v>222983.34703658748</v>
      </c>
      <c r="P35" s="5">
        <v>197847.82018152816</v>
      </c>
      <c r="Q35" s="5">
        <v>223077.33379926172</v>
      </c>
      <c r="R35" s="5">
        <v>208830.37803158161</v>
      </c>
      <c r="S35" s="5">
        <v>197906.07193857344</v>
      </c>
      <c r="T35" s="5">
        <v>275698.88508048345</v>
      </c>
      <c r="U35" s="5">
        <v>251983.22145348112</v>
      </c>
      <c r="V35" s="5">
        <v>224780.71777219561</v>
      </c>
      <c r="W35" s="5">
        <v>208551.68979972112</v>
      </c>
      <c r="X35" s="5">
        <v>201360.9984376803</v>
      </c>
      <c r="Y35" s="5">
        <v>208001.21327296807</v>
      </c>
      <c r="Z35" s="5">
        <v>220896.81626700083</v>
      </c>
      <c r="AA35" s="5">
        <v>209424.49122728693</v>
      </c>
      <c r="AB35" s="5">
        <v>182899.36190036646</v>
      </c>
      <c r="AC35" s="5">
        <v>234960.22463770118</v>
      </c>
      <c r="AD35" s="5">
        <v>278097.68117021956</v>
      </c>
      <c r="AE35" s="5">
        <v>255373.25927214045</v>
      </c>
      <c r="AF35" s="5">
        <v>277315.8779623672</v>
      </c>
      <c r="AG35" s="5">
        <v>254052.8878450644</v>
      </c>
      <c r="AH35" s="5">
        <v>247809.18599342919</v>
      </c>
      <c r="AI35" s="5">
        <v>240935.54303555965</v>
      </c>
      <c r="AJ35" s="5">
        <v>251103.13394464873</v>
      </c>
      <c r="AK35" s="5">
        <v>215244.65880795525</v>
      </c>
      <c r="AL35" s="5">
        <v>224769.66581655256</v>
      </c>
      <c r="AM35" s="5">
        <v>249724.18634358014</v>
      </c>
      <c r="AN35" s="5">
        <v>213849.85313398653</v>
      </c>
      <c r="AO35" s="5">
        <v>269643.10893285734</v>
      </c>
      <c r="AP35" s="5">
        <v>254662.36677576517</v>
      </c>
      <c r="AQ35" s="5">
        <v>275039.49339120358</v>
      </c>
      <c r="AR35" s="5">
        <v>284579.96781829308</v>
      </c>
      <c r="AS35" s="5">
        <v>277457.01935302129</v>
      </c>
      <c r="AT35" s="5">
        <v>310623.45713539183</v>
      </c>
      <c r="AU35" s="5">
        <v>230082.59783597651</v>
      </c>
      <c r="AV35" s="5">
        <v>219331.72352797937</v>
      </c>
      <c r="AW35" s="5">
        <v>242180.78044690081</v>
      </c>
      <c r="AX35" s="5">
        <v>205198.79287513264</v>
      </c>
      <c r="AY35" s="5">
        <v>306544.33845653228</v>
      </c>
      <c r="AZ35" s="5">
        <v>219726.16049957174</v>
      </c>
      <c r="BA35" s="5">
        <v>259592.69890635766</v>
      </c>
      <c r="BB35" s="5">
        <v>281125.44832084031</v>
      </c>
      <c r="BC35" s="5">
        <v>266107.69930317416</v>
      </c>
      <c r="BD35" s="5">
        <v>292466.46142642002</v>
      </c>
      <c r="BE35" s="5">
        <v>298967.70398426056</v>
      </c>
      <c r="BF35" s="5">
        <v>289072.2645700862</v>
      </c>
      <c r="BG35" s="5">
        <v>260933.10452675863</v>
      </c>
      <c r="BH35" s="5">
        <v>284895.17604492512</v>
      </c>
      <c r="BI35" s="5">
        <v>253329.91367864751</v>
      </c>
      <c r="BJ35" s="5">
        <v>150594.9491701457</v>
      </c>
      <c r="BK35" s="5">
        <v>294456.83942313091</v>
      </c>
      <c r="BL35" s="5">
        <v>182330.5386802115</v>
      </c>
      <c r="BM35" s="5">
        <v>260042.71872886235</v>
      </c>
      <c r="BN35" s="5">
        <v>306057.91167842742</v>
      </c>
      <c r="BO35" s="5">
        <v>316141.19016183249</v>
      </c>
      <c r="BP35" s="5">
        <v>311949.38544060831</v>
      </c>
      <c r="BQ35" s="5">
        <v>331663.90663107566</v>
      </c>
      <c r="BR35" s="5">
        <v>269373.76506651111</v>
      </c>
      <c r="BS35" s="5">
        <v>237600.1749459414</v>
      </c>
      <c r="BT35" s="5">
        <v>220049.04017368561</v>
      </c>
      <c r="BU35" s="5">
        <v>250579.06202194243</v>
      </c>
      <c r="BV35" s="5">
        <v>237354.37382533154</v>
      </c>
      <c r="BW35" s="5">
        <v>317958.73301014851</v>
      </c>
      <c r="BX35" s="5">
        <v>216080.99278388184</v>
      </c>
      <c r="BY35" s="5">
        <v>275901.72661269252</v>
      </c>
      <c r="BZ35" s="5">
        <v>287901.12284467969</v>
      </c>
      <c r="CA35" s="5">
        <v>252600.91036319954</v>
      </c>
      <c r="CB35" s="5">
        <v>200792.81080383898</v>
      </c>
      <c r="CC35" s="5">
        <v>209621.80742669894</v>
      </c>
      <c r="CD35" s="5">
        <v>193524.55560889086</v>
      </c>
      <c r="CE35" s="5">
        <v>215628.48700808504</v>
      </c>
      <c r="CF35" s="5">
        <v>278937.22262224765</v>
      </c>
      <c r="CG35" s="5">
        <v>259145.47670021289</v>
      </c>
      <c r="CH35" s="5">
        <v>297816.45118857018</v>
      </c>
      <c r="CI35" s="5">
        <v>342088.90219604736</v>
      </c>
      <c r="CJ35" s="5">
        <v>244712.15430102934</v>
      </c>
      <c r="CK35" s="5">
        <v>286438.10886732151</v>
      </c>
      <c r="CL35" s="5">
        <v>307268.89707742492</v>
      </c>
      <c r="CM35" s="5">
        <v>270361.03598649212</v>
      </c>
      <c r="CN35" s="5">
        <v>351016.42716692988</v>
      </c>
      <c r="CO35" s="5">
        <v>356128.40454911982</v>
      </c>
      <c r="CP35" s="5">
        <v>305072.16347694251</v>
      </c>
      <c r="CQ35" s="5">
        <v>278293.08372550952</v>
      </c>
      <c r="CR35" s="5">
        <v>304599.71052433708</v>
      </c>
      <c r="CS35" s="5">
        <v>309901.2470636525</v>
      </c>
      <c r="CT35" s="5">
        <v>323352.168961955</v>
      </c>
      <c r="CU35" s="5">
        <v>247591.64291257341</v>
      </c>
      <c r="CV35" s="5">
        <v>251424.64864721839</v>
      </c>
      <c r="CW35" s="5">
        <v>332528.50667996047</v>
      </c>
      <c r="CX35" s="5">
        <v>340624.71519250353</v>
      </c>
      <c r="CY35" s="5">
        <v>346789.15492406359</v>
      </c>
      <c r="CZ35" s="5">
        <v>377555.13246845984</v>
      </c>
      <c r="DA35" s="5">
        <v>326662.79809643963</v>
      </c>
      <c r="DB35" s="5">
        <v>319168.17111208133</v>
      </c>
      <c r="DC35" s="5">
        <v>259379.33969178377</v>
      </c>
      <c r="DD35" s="5">
        <v>249481.58214820997</v>
      </c>
      <c r="DE35" s="5">
        <v>245027.04822895484</v>
      </c>
      <c r="DF35" s="5">
        <v>302276.24767997168</v>
      </c>
      <c r="DG35" s="5">
        <v>290900.990010134</v>
      </c>
      <c r="DH35" s="5">
        <v>244140.76372120366</v>
      </c>
      <c r="DI35" s="5">
        <v>307880.1618563261</v>
      </c>
      <c r="DJ35" s="5">
        <v>242922.21896425032</v>
      </c>
      <c r="DK35" s="5">
        <v>274255.81327041244</v>
      </c>
      <c r="DL35" s="5">
        <v>272350.44354983361</v>
      </c>
      <c r="DM35" s="5">
        <v>268987.83645067096</v>
      </c>
      <c r="DN35" s="5">
        <v>249819.73070292795</v>
      </c>
      <c r="DO35" s="5">
        <v>211626.04758233984</v>
      </c>
      <c r="DP35" s="5">
        <v>234249.90416922444</v>
      </c>
      <c r="DQ35" s="5">
        <v>241320.03669847499</v>
      </c>
      <c r="DR35" s="5">
        <v>246212.5372449779</v>
      </c>
      <c r="DS35" s="5">
        <v>270127.43679857953</v>
      </c>
      <c r="DT35" s="5">
        <v>223064.5896549024</v>
      </c>
      <c r="DU35" s="5">
        <v>276724.41707140853</v>
      </c>
      <c r="DV35" s="5">
        <v>301300.98569987627</v>
      </c>
      <c r="DW35" s="5">
        <v>302812.03137868922</v>
      </c>
      <c r="DX35" s="5">
        <v>280394.0631185791</v>
      </c>
      <c r="DY35" s="5">
        <v>308686.52272743057</v>
      </c>
      <c r="DZ35" s="5">
        <v>253077.09622998565</v>
      </c>
      <c r="EA35" s="5">
        <v>212153.39562363311</v>
      </c>
      <c r="EB35" s="5">
        <v>226351.32579076409</v>
      </c>
      <c r="EC35" s="5">
        <v>185200.70346933036</v>
      </c>
      <c r="ED35" s="5">
        <v>212271.40121371835</v>
      </c>
      <c r="EE35" s="5">
        <v>216399.27054805082</v>
      </c>
      <c r="EF35" s="5">
        <v>190150.20066473677</v>
      </c>
      <c r="EG35" s="5">
        <v>231715.87325498663</v>
      </c>
      <c r="EH35" s="5">
        <v>209012.85595254038</v>
      </c>
      <c r="EI35" s="5">
        <v>229374.04393532901</v>
      </c>
      <c r="EJ35" s="5">
        <v>222290.83653845315</v>
      </c>
      <c r="EK35" s="5">
        <v>202946.70015546682</v>
      </c>
      <c r="EL35" s="5">
        <v>195240.15626479854</v>
      </c>
      <c r="EM35" s="5">
        <v>186068.07011501904</v>
      </c>
      <c r="EN35" s="5">
        <v>182821.59508060411</v>
      </c>
      <c r="EO35" s="5">
        <v>205888.45669695828</v>
      </c>
      <c r="EP35" s="5">
        <v>266238.42746599665</v>
      </c>
      <c r="EQ35" s="5">
        <v>257342.76370694095</v>
      </c>
      <c r="ER35" s="5">
        <v>198471.43680283421</v>
      </c>
      <c r="ES35" s="5">
        <v>247554.7934283565</v>
      </c>
      <c r="ET35" s="5">
        <v>269595.58357933781</v>
      </c>
      <c r="EU35" s="5">
        <v>237709.22111353226</v>
      </c>
      <c r="EV35" s="5">
        <v>243243.25380916978</v>
      </c>
      <c r="EW35" s="5">
        <v>242474.37246976019</v>
      </c>
      <c r="EX35" s="5">
        <v>202661.11569336869</v>
      </c>
      <c r="EY35" s="5">
        <v>177319.63255216859</v>
      </c>
      <c r="EZ35" s="5">
        <v>195727.88354445991</v>
      </c>
      <c r="FA35" s="5">
        <v>169268.77686137598</v>
      </c>
      <c r="FB35" s="5">
        <v>184787.70700342691</v>
      </c>
      <c r="FC35" s="5">
        <v>184880.96182592094</v>
      </c>
      <c r="FD35" s="5">
        <v>166209.24958911847</v>
      </c>
      <c r="FE35" s="5">
        <v>221660.86099415622</v>
      </c>
      <c r="FF35" s="5">
        <v>208880.39780569053</v>
      </c>
      <c r="FG35" s="5">
        <v>232284.73318868101</v>
      </c>
      <c r="FH35" s="5">
        <v>249618.80493008569</v>
      </c>
      <c r="FI35" s="5">
        <v>233195.85200264561</v>
      </c>
      <c r="FJ35" s="5">
        <v>208791.04366355613</v>
      </c>
      <c r="FK35" s="5">
        <v>156477.10374175626</v>
      </c>
      <c r="FL35" s="5">
        <v>164284.32040965589</v>
      </c>
      <c r="FM35" s="5">
        <v>130688.59762322616</v>
      </c>
      <c r="FN35" s="5">
        <v>140951.26399117775</v>
      </c>
      <c r="FO35" s="5">
        <v>147865.38173871316</v>
      </c>
      <c r="FP35" s="5">
        <v>138556.57777602953</v>
      </c>
      <c r="FQ35" s="5">
        <v>175004.92730091506</v>
      </c>
      <c r="FR35" s="5">
        <v>187899.68139538917</v>
      </c>
      <c r="FS35" s="5">
        <v>197649.2617594137</v>
      </c>
      <c r="FT35" s="5">
        <v>207047.22945279669</v>
      </c>
      <c r="FU35" s="5">
        <v>194107.23152482923</v>
      </c>
      <c r="FV35" s="5">
        <v>189001.47869700324</v>
      </c>
      <c r="FW35" s="5">
        <v>164932.34610580196</v>
      </c>
      <c r="FX35" s="5">
        <v>156930.586358</v>
      </c>
      <c r="FY35" s="5">
        <v>141054.76248988169</v>
      </c>
      <c r="FZ35" s="5">
        <v>156476.00321256809</v>
      </c>
      <c r="GA35" s="5">
        <v>190194.16864585411</v>
      </c>
      <c r="GB35" s="5">
        <v>168756.4382299055</v>
      </c>
      <c r="GC35" s="5">
        <v>223132.75143356938</v>
      </c>
      <c r="GD35" s="5">
        <v>212952.93169916768</v>
      </c>
      <c r="GE35" s="5">
        <v>241803.23940923097</v>
      </c>
      <c r="GF35" s="5">
        <v>213845.9025884523</v>
      </c>
      <c r="GG35" s="5">
        <v>193020.09145239944</v>
      </c>
      <c r="GH35" s="5">
        <v>181325.2178007742</v>
      </c>
      <c r="GI35" s="5">
        <v>141538.02160109597</v>
      </c>
      <c r="GJ35" s="5">
        <v>141128.5980309681</v>
      </c>
      <c r="GK35" s="5">
        <v>149572.47439303796</v>
      </c>
      <c r="GL35" s="5">
        <v>162513.66740045714</v>
      </c>
      <c r="GM35" s="5">
        <v>199225.03418856126</v>
      </c>
      <c r="GN35" s="5">
        <v>173952.07440032272</v>
      </c>
      <c r="GO35" s="5">
        <v>216841.87847089744</v>
      </c>
      <c r="GP35" s="5">
        <v>231945.41615223212</v>
      </c>
      <c r="GQ35" s="5">
        <v>204829.74246460025</v>
      </c>
      <c r="GR35" s="5">
        <v>191958.71210796887</v>
      </c>
      <c r="GS35" s="5">
        <v>191708.77102795764</v>
      </c>
      <c r="GT35" s="5">
        <v>168090.64810220146</v>
      </c>
      <c r="GU35" s="5">
        <v>155145.6858779914</v>
      </c>
      <c r="GV35" s="5">
        <v>183151.5357431547</v>
      </c>
      <c r="GW35" s="5">
        <v>166540.53343624287</v>
      </c>
      <c r="GX35" s="5">
        <v>166286.6018158251</v>
      </c>
      <c r="GY35" s="5">
        <v>180857.92234239649</v>
      </c>
      <c r="GZ35" s="5">
        <v>171012.53973380252</v>
      </c>
      <c r="HA35" s="5">
        <v>244999.08531514698</v>
      </c>
      <c r="HB35" s="5">
        <v>270626.0495592982</v>
      </c>
      <c r="HC35" s="5">
        <v>244827.14466609267</v>
      </c>
      <c r="HD35" s="5">
        <v>251872.34430883586</v>
      </c>
      <c r="HE35" s="5">
        <v>262711.12246195995</v>
      </c>
      <c r="HF35" s="5">
        <v>245405.19481065316</v>
      </c>
      <c r="HG35" s="5">
        <v>256648.1255174579</v>
      </c>
      <c r="HH35" s="5">
        <v>272555.10834699695</v>
      </c>
      <c r="HI35" s="5">
        <v>258158.87625504759</v>
      </c>
      <c r="HJ35" s="5">
        <v>287209.05758241302</v>
      </c>
      <c r="HK35" s="5">
        <v>296699.28136095067</v>
      </c>
      <c r="HL35" s="5">
        <v>254857.37709500745</v>
      </c>
      <c r="HM35" s="5">
        <v>325428.49579282204</v>
      </c>
      <c r="HN35" s="5">
        <v>344029.7301331698</v>
      </c>
      <c r="HO35" s="5">
        <v>305352.52044872643</v>
      </c>
      <c r="HP35" s="5">
        <v>339672.38491748332</v>
      </c>
      <c r="HQ35" s="5">
        <v>288092.64627408015</v>
      </c>
      <c r="HR35" s="5">
        <v>312703.57673402299</v>
      </c>
      <c r="HS35" s="5">
        <v>288626.3060393593</v>
      </c>
      <c r="HT35" s="5">
        <v>237327.05662304751</v>
      </c>
      <c r="HU35" s="5">
        <v>189075.93364168648</v>
      </c>
      <c r="HV35" s="5">
        <v>186439.19837131418</v>
      </c>
      <c r="HW35" s="5">
        <v>286633.20893140411</v>
      </c>
      <c r="HX35" s="5">
        <v>231496.30673172569</v>
      </c>
      <c r="HY35" s="5">
        <v>273985.38247350452</v>
      </c>
      <c r="HZ35" s="5">
        <v>272589.68109528749</v>
      </c>
      <c r="IA35" s="5">
        <v>279359.16294475214</v>
      </c>
      <c r="IB35" s="5">
        <v>279069.16991618904</v>
      </c>
      <c r="IC35" s="5">
        <v>270414.94325909781</v>
      </c>
      <c r="ID35" s="5">
        <v>261396.54165017759</v>
      </c>
      <c r="IE35" s="5">
        <v>218959.62410959764</v>
      </c>
      <c r="IF35" s="5">
        <v>225577.36718998299</v>
      </c>
      <c r="IG35" s="5">
        <v>211489.91654451299</v>
      </c>
      <c r="IH35" s="5">
        <v>200746.306284083</v>
      </c>
      <c r="II35" s="5">
        <v>228002.030661767</v>
      </c>
      <c r="IJ35" s="5">
        <v>200502.232548375</v>
      </c>
      <c r="IK35" s="5">
        <v>271127.98369046598</v>
      </c>
      <c r="IL35" s="5">
        <v>250360.947238419</v>
      </c>
      <c r="IM35" s="5">
        <v>267740.53049029398</v>
      </c>
      <c r="IN35" s="5">
        <v>293998.69290760497</v>
      </c>
      <c r="IO35" s="5">
        <v>301045.81027924799</v>
      </c>
      <c r="IP35" s="5">
        <v>282130.34239451698</v>
      </c>
      <c r="IQ35" s="5">
        <v>230559.137315625</v>
      </c>
      <c r="IR35" s="5">
        <v>246117.41073066901</v>
      </c>
      <c r="IS35" s="5">
        <v>212189.394985691</v>
      </c>
      <c r="IT35" s="5">
        <v>209206.00566204701</v>
      </c>
      <c r="IU35" s="5">
        <v>247469.88563554801</v>
      </c>
      <c r="IV35" s="5">
        <v>219928.29032605799</v>
      </c>
      <c r="IW35" s="5">
        <v>254046.16060921401</v>
      </c>
      <c r="IX35" s="5">
        <v>235826.02695052701</v>
      </c>
      <c r="IY35" s="5">
        <v>275310.45316796203</v>
      </c>
      <c r="IZ35" s="5">
        <v>293665.99521861901</v>
      </c>
      <c r="JA35" s="5">
        <v>295462.07770088298</v>
      </c>
      <c r="JB35" s="5">
        <v>272519.15662317403</v>
      </c>
      <c r="JC35" s="5">
        <v>239414.73197744001</v>
      </c>
      <c r="JD35" s="5">
        <v>234646.19402722499</v>
      </c>
      <c r="JE35" s="5">
        <v>217197.47935871501</v>
      </c>
      <c r="JF35" s="5">
        <v>212453.309380475</v>
      </c>
      <c r="JG35" s="5">
        <v>253288.13419662701</v>
      </c>
      <c r="JH35" s="5">
        <v>214995.027592389</v>
      </c>
      <c r="JI35" s="5">
        <v>270346.69137143699</v>
      </c>
      <c r="JJ35" s="5">
        <v>272887.78300252999</v>
      </c>
      <c r="JK35" s="5">
        <v>295717.19128798001</v>
      </c>
      <c r="JL35" s="5">
        <v>267650.77867478703</v>
      </c>
      <c r="JM35" s="5">
        <v>267047.647139384</v>
      </c>
      <c r="JN35" s="5">
        <v>265778.27342733199</v>
      </c>
      <c r="JO35" s="5">
        <v>238163.183705962</v>
      </c>
      <c r="JP35" s="5">
        <v>240997.32857326299</v>
      </c>
      <c r="JQ35" s="5">
        <v>242572.124778497</v>
      </c>
      <c r="JR35" s="5">
        <v>228350.08019739401</v>
      </c>
      <c r="JS35" s="5">
        <v>241302.77632648201</v>
      </c>
      <c r="JT35" s="5">
        <v>230503.662084068</v>
      </c>
      <c r="JU35" s="5">
        <v>301735.44398332603</v>
      </c>
      <c r="JV35" s="5">
        <v>270669.90526109497</v>
      </c>
      <c r="JW35" s="5">
        <v>268678.52063694299</v>
      </c>
      <c r="JX35" s="5">
        <v>308314.47308320901</v>
      </c>
      <c r="JY35" s="5">
        <v>376820.93728580198</v>
      </c>
      <c r="JZ35" s="5">
        <v>350705.88471365202</v>
      </c>
      <c r="KA35" s="5">
        <v>300068.92701718397</v>
      </c>
      <c r="KB35" s="5">
        <v>250481.26724596001</v>
      </c>
      <c r="KC35" s="5">
        <v>232949.260539057</v>
      </c>
      <c r="KD35" s="5">
        <v>209377.544421678</v>
      </c>
      <c r="KE35" s="5">
        <v>224436.738504465</v>
      </c>
      <c r="KF35" s="5">
        <v>198533.40491734899</v>
      </c>
      <c r="KG35" s="5">
        <v>273157.89618785097</v>
      </c>
      <c r="KH35" s="5">
        <v>274784.19222353899</v>
      </c>
      <c r="KI35" s="5">
        <v>270373.60936968599</v>
      </c>
      <c r="KJ35" s="5">
        <v>320372.50725636201</v>
      </c>
      <c r="KK35" s="5">
        <v>306708.02250970999</v>
      </c>
      <c r="KL35" s="5">
        <v>331737.315455359</v>
      </c>
    </row>
    <row r="36" spans="1:298">
      <c r="B36" s="14" t="s">
        <v>41</v>
      </c>
      <c r="C36" s="5">
        <v>150922.14226004886</v>
      </c>
      <c r="D36" s="5">
        <v>149172.56565542179</v>
      </c>
      <c r="E36" s="5">
        <v>141709.0853609608</v>
      </c>
      <c r="F36" s="5">
        <v>169663.59107684431</v>
      </c>
      <c r="G36" s="5">
        <v>164974.92601000104</v>
      </c>
      <c r="H36" s="5">
        <v>162565.39876895864</v>
      </c>
      <c r="I36" s="5">
        <v>194645.2513064176</v>
      </c>
      <c r="J36" s="5">
        <v>192990.48465899882</v>
      </c>
      <c r="K36" s="5">
        <v>186538.22238431341</v>
      </c>
      <c r="L36" s="5">
        <v>185177.5868684868</v>
      </c>
      <c r="M36" s="5">
        <v>194410.6829244298</v>
      </c>
      <c r="N36" s="5">
        <v>166728.59628678791</v>
      </c>
      <c r="O36" s="5">
        <v>148482.05133822164</v>
      </c>
      <c r="P36" s="5">
        <v>154593.65443873286</v>
      </c>
      <c r="Q36" s="5">
        <v>180013.84739267852</v>
      </c>
      <c r="R36" s="5">
        <v>170931.53094161168</v>
      </c>
      <c r="S36" s="5">
        <v>178483.20889625023</v>
      </c>
      <c r="T36" s="5">
        <v>171932.57804727388</v>
      </c>
      <c r="U36" s="5">
        <v>192549.6019342893</v>
      </c>
      <c r="V36" s="5">
        <v>180987.08889751066</v>
      </c>
      <c r="W36" s="5">
        <v>172990.22561883013</v>
      </c>
      <c r="X36" s="5">
        <v>190570.21817966184</v>
      </c>
      <c r="Y36" s="5">
        <v>184427.57169188291</v>
      </c>
      <c r="Z36" s="5">
        <v>182572.58033220025</v>
      </c>
      <c r="AA36" s="5">
        <v>173397.42913332058</v>
      </c>
      <c r="AB36" s="5">
        <v>179967.68230803241</v>
      </c>
      <c r="AC36" s="5">
        <v>198006.25469927545</v>
      </c>
      <c r="AD36" s="5">
        <v>183772.97394568307</v>
      </c>
      <c r="AE36" s="5">
        <v>173247.20901316623</v>
      </c>
      <c r="AF36" s="5">
        <v>188529.21682984778</v>
      </c>
      <c r="AG36" s="5">
        <v>206851.95734620388</v>
      </c>
      <c r="AH36" s="5">
        <v>202283.34771318006</v>
      </c>
      <c r="AI36" s="5">
        <v>214349.99967452651</v>
      </c>
      <c r="AJ36" s="5">
        <v>219491.04146873511</v>
      </c>
      <c r="AK36" s="5">
        <v>217129.2753843473</v>
      </c>
      <c r="AL36" s="5">
        <v>214336.85817541095</v>
      </c>
      <c r="AM36" s="5">
        <v>206469.84694097706</v>
      </c>
      <c r="AN36" s="5">
        <v>208032.36720983108</v>
      </c>
      <c r="AO36" s="5">
        <v>216889.29731392025</v>
      </c>
      <c r="AP36" s="5">
        <v>191278.72365027279</v>
      </c>
      <c r="AQ36" s="5">
        <v>207467.40451363978</v>
      </c>
      <c r="AR36" s="5">
        <v>207214.13806022628</v>
      </c>
      <c r="AS36" s="5">
        <v>228437.37486911778</v>
      </c>
      <c r="AT36" s="5">
        <v>238025.83158209434</v>
      </c>
      <c r="AU36" s="5">
        <v>193982.99178669212</v>
      </c>
      <c r="AV36" s="5">
        <v>184868.9690313866</v>
      </c>
      <c r="AW36" s="5">
        <v>204662.99247187815</v>
      </c>
      <c r="AX36" s="5">
        <v>181069.73795594292</v>
      </c>
      <c r="AY36" s="5">
        <v>212132.85737719474</v>
      </c>
      <c r="AZ36" s="5">
        <v>172201.13071651527</v>
      </c>
      <c r="BA36" s="5">
        <v>183646.46103629688</v>
      </c>
      <c r="BB36" s="5">
        <v>161571.55100361991</v>
      </c>
      <c r="BC36" s="5">
        <v>173859.48506386954</v>
      </c>
      <c r="BD36" s="5">
        <v>173493.73548486782</v>
      </c>
      <c r="BE36" s="5">
        <v>181174.63943321121</v>
      </c>
      <c r="BF36" s="5">
        <v>194456.57529976431</v>
      </c>
      <c r="BG36" s="5">
        <v>206776.72399206425</v>
      </c>
      <c r="BH36" s="5">
        <v>211954.59394384714</v>
      </c>
      <c r="BI36" s="5">
        <v>199102.49207080406</v>
      </c>
      <c r="BJ36" s="5">
        <v>198912.62195197583</v>
      </c>
      <c r="BK36" s="5">
        <v>208999.47132680475</v>
      </c>
      <c r="BL36" s="5">
        <v>180335.01181865155</v>
      </c>
      <c r="BM36" s="5">
        <v>183326.89097830566</v>
      </c>
      <c r="BN36" s="5">
        <v>185713.16024318474</v>
      </c>
      <c r="BO36" s="5">
        <v>214980.27096992001</v>
      </c>
      <c r="BP36" s="5">
        <v>201680.17912570114</v>
      </c>
      <c r="BQ36" s="5">
        <v>225503.20826215061</v>
      </c>
      <c r="BR36" s="5">
        <v>222248.98294371596</v>
      </c>
      <c r="BS36" s="5">
        <v>212626.61299518813</v>
      </c>
      <c r="BT36" s="5">
        <v>162851.52346342683</v>
      </c>
      <c r="BU36" s="5">
        <v>223569.32799254067</v>
      </c>
      <c r="BV36" s="5">
        <v>225869.5391426757</v>
      </c>
      <c r="BW36" s="5">
        <v>193621.66812979247</v>
      </c>
      <c r="BX36" s="5">
        <v>191544.88485565103</v>
      </c>
      <c r="BY36" s="5">
        <v>196795.40672324479</v>
      </c>
      <c r="BZ36" s="5">
        <v>196687.29076413743</v>
      </c>
      <c r="CA36" s="5">
        <v>223304.42186336315</v>
      </c>
      <c r="CB36" s="5">
        <v>258556.36813720755</v>
      </c>
      <c r="CC36" s="5">
        <v>243088.71364931896</v>
      </c>
      <c r="CD36" s="5">
        <v>229297.92673561943</v>
      </c>
      <c r="CE36" s="5">
        <v>207708.63042215951</v>
      </c>
      <c r="CF36" s="5">
        <v>226487.79161014987</v>
      </c>
      <c r="CG36" s="5">
        <v>187636.12734633489</v>
      </c>
      <c r="CH36" s="5">
        <v>163519.40284962222</v>
      </c>
      <c r="CI36" s="5">
        <v>5644.4580992650608</v>
      </c>
      <c r="CJ36" s="5">
        <v>8684.5288069719863</v>
      </c>
      <c r="CK36" s="5">
        <v>19339.1822266032</v>
      </c>
      <c r="CL36" s="5">
        <v>32555.465376521788</v>
      </c>
      <c r="CM36" s="5">
        <v>40281.412453542674</v>
      </c>
      <c r="CN36" s="5">
        <v>46630.985561154346</v>
      </c>
      <c r="CO36" s="5">
        <v>48514.421469969631</v>
      </c>
      <c r="CP36" s="5">
        <v>50057.11088415391</v>
      </c>
      <c r="CQ36" s="5">
        <v>39929.579897544216</v>
      </c>
      <c r="CR36" s="5">
        <v>55429.81344465672</v>
      </c>
      <c r="CS36" s="5">
        <v>64245.369818609033</v>
      </c>
      <c r="CT36" s="5">
        <v>49002.073497280748</v>
      </c>
      <c r="CU36" s="5">
        <v>43933.558956222099</v>
      </c>
      <c r="CV36" s="5">
        <v>43361.848736039807</v>
      </c>
      <c r="CW36" s="5">
        <v>42412.981680841905</v>
      </c>
      <c r="CX36" s="5">
        <v>48035.849255637513</v>
      </c>
      <c r="CY36" s="5">
        <v>65573.192684671405</v>
      </c>
      <c r="CZ36" s="5">
        <v>75142.847505540747</v>
      </c>
      <c r="DA36" s="5">
        <v>54382.079565711996</v>
      </c>
      <c r="DB36" s="5">
        <v>52565.018606836435</v>
      </c>
      <c r="DC36" s="5">
        <v>42899.078553730942</v>
      </c>
      <c r="DD36" s="5">
        <v>60696.790457840121</v>
      </c>
      <c r="DE36" s="5">
        <v>94782.897497135418</v>
      </c>
      <c r="DF36" s="5">
        <v>73371.795311097216</v>
      </c>
      <c r="DG36" s="5">
        <v>72897.978731727722</v>
      </c>
      <c r="DH36" s="5">
        <v>62187.378870816981</v>
      </c>
      <c r="DI36" s="5">
        <v>79963.41911060283</v>
      </c>
      <c r="DJ36" s="5">
        <v>90644.477487254524</v>
      </c>
      <c r="DK36" s="5">
        <v>118594.94515047489</v>
      </c>
      <c r="DL36" s="5">
        <v>105898.98750401443</v>
      </c>
      <c r="DM36" s="5">
        <v>103685.16317094912</v>
      </c>
      <c r="DN36" s="5">
        <v>107045.76737789235</v>
      </c>
      <c r="DO36" s="5">
        <v>95791.991148555506</v>
      </c>
      <c r="DP36" s="5">
        <v>100172.590758935</v>
      </c>
      <c r="DQ36" s="5">
        <v>104880.74120847475</v>
      </c>
      <c r="DR36" s="5">
        <v>103111.56876999911</v>
      </c>
      <c r="DS36" s="5">
        <v>88015.601690038486</v>
      </c>
      <c r="DT36" s="5">
        <v>88273.899433604194</v>
      </c>
      <c r="DU36" s="5">
        <v>92747.488027832209</v>
      </c>
      <c r="DV36" s="5">
        <v>105205.86628177026</v>
      </c>
      <c r="DW36" s="5">
        <v>126889.86515864523</v>
      </c>
      <c r="DX36" s="5">
        <v>132357.45281901231</v>
      </c>
      <c r="DY36" s="5">
        <v>165174.68382074937</v>
      </c>
      <c r="DZ36" s="5">
        <v>132838.2258805708</v>
      </c>
      <c r="EA36" s="5">
        <v>126755.30390978463</v>
      </c>
      <c r="EB36" s="5">
        <v>136387.79295594926</v>
      </c>
      <c r="EC36" s="5">
        <v>121055.02317979081</v>
      </c>
      <c r="ED36" s="5">
        <v>118262.95617935232</v>
      </c>
      <c r="EE36" s="5">
        <v>131644.98077511034</v>
      </c>
      <c r="EF36" s="5">
        <v>126044.3522038846</v>
      </c>
      <c r="EG36" s="5">
        <v>136958.08419731262</v>
      </c>
      <c r="EH36" s="5">
        <v>147391.67470287948</v>
      </c>
      <c r="EI36" s="5">
        <v>173932.84509629276</v>
      </c>
      <c r="EJ36" s="5">
        <v>175944.86379330343</v>
      </c>
      <c r="EK36" s="5">
        <v>196186.92975490281</v>
      </c>
      <c r="EL36" s="5">
        <v>233150.38763477819</v>
      </c>
      <c r="EM36" s="5">
        <v>213596.93391088228</v>
      </c>
      <c r="EN36" s="5">
        <v>177107.03421357632</v>
      </c>
      <c r="EO36" s="5">
        <v>139989.04432335266</v>
      </c>
      <c r="EP36" s="5">
        <v>144352.16882560775</v>
      </c>
      <c r="EQ36" s="5">
        <v>141322.08358992808</v>
      </c>
      <c r="ER36" s="5">
        <v>134902.86753997885</v>
      </c>
      <c r="ES36" s="5">
        <v>146287.42358864704</v>
      </c>
      <c r="ET36" s="5">
        <v>151163.89972959753</v>
      </c>
      <c r="EU36" s="5">
        <v>173129.86264883878</v>
      </c>
      <c r="EV36" s="5">
        <v>173688.20048002762</v>
      </c>
      <c r="EW36" s="5">
        <v>166465.71351217219</v>
      </c>
      <c r="EX36" s="5">
        <v>167056.29293974835</v>
      </c>
      <c r="EY36" s="5">
        <v>162427.63430673888</v>
      </c>
      <c r="EZ36" s="5">
        <v>176574.22897427451</v>
      </c>
      <c r="FA36" s="5">
        <v>172569.37496051952</v>
      </c>
      <c r="FB36" s="5">
        <v>169171.27110624497</v>
      </c>
      <c r="FC36" s="5">
        <v>153745.72013730693</v>
      </c>
      <c r="FD36" s="5">
        <v>156940.54592919484</v>
      </c>
      <c r="FE36" s="5">
        <v>167265.96021507212</v>
      </c>
      <c r="FF36" s="5">
        <v>177142.80168341004</v>
      </c>
      <c r="FG36" s="5">
        <v>204007.20564926753</v>
      </c>
      <c r="FH36" s="5">
        <v>204007.96138445841</v>
      </c>
      <c r="FI36" s="5">
        <v>204219.06650977736</v>
      </c>
      <c r="FJ36" s="5">
        <v>201131.50040430113</v>
      </c>
      <c r="FK36" s="5">
        <v>185120.95253671429</v>
      </c>
      <c r="FL36" s="5">
        <v>207648.02495832433</v>
      </c>
      <c r="FM36" s="5">
        <v>216169.18479385367</v>
      </c>
      <c r="FN36" s="5">
        <v>222208.25333145878</v>
      </c>
      <c r="FO36" s="5">
        <v>190085.55676350239</v>
      </c>
      <c r="FP36" s="5">
        <v>197760.63427703702</v>
      </c>
      <c r="FQ36" s="5">
        <v>245409.86106880821</v>
      </c>
      <c r="FR36" s="5">
        <v>223305.53802914699</v>
      </c>
      <c r="FS36" s="5">
        <v>234750.85985599933</v>
      </c>
      <c r="FT36" s="5">
        <v>244324.56581953377</v>
      </c>
      <c r="FU36" s="5">
        <v>269708.3355677604</v>
      </c>
      <c r="FV36" s="5">
        <v>261626.05519198132</v>
      </c>
      <c r="FW36" s="5">
        <v>234879.63235633585</v>
      </c>
      <c r="FX36" s="5">
        <v>229729.16116112928</v>
      </c>
      <c r="FY36" s="5">
        <v>223829.04407358306</v>
      </c>
      <c r="FZ36" s="5">
        <v>229649.8784155965</v>
      </c>
      <c r="GA36" s="5">
        <v>182213.89821167156</v>
      </c>
      <c r="GB36" s="5">
        <v>182065.29900667438</v>
      </c>
      <c r="GC36" s="5">
        <v>193775.88543096531</v>
      </c>
      <c r="GD36" s="5">
        <v>207562.79655905993</v>
      </c>
      <c r="GE36" s="5">
        <v>207773.12519311288</v>
      </c>
      <c r="GF36" s="5">
        <v>209085.67022188639</v>
      </c>
      <c r="GG36" s="5">
        <v>230645.7780626709</v>
      </c>
      <c r="GH36" s="5">
        <v>225194.0790521022</v>
      </c>
      <c r="GI36" s="5">
        <v>194557.33492488434</v>
      </c>
      <c r="GJ36" s="5">
        <v>222664.26687707088</v>
      </c>
      <c r="GK36" s="5">
        <v>200212.80781630243</v>
      </c>
      <c r="GL36" s="5">
        <v>196747.84190670383</v>
      </c>
      <c r="GM36" s="5">
        <v>191216.31114259156</v>
      </c>
      <c r="GN36" s="5">
        <v>177062.76960026578</v>
      </c>
      <c r="GO36" s="5">
        <v>188408.25085736794</v>
      </c>
      <c r="GP36" s="5">
        <v>179946.11746059012</v>
      </c>
      <c r="GQ36" s="5">
        <v>222296.37155117199</v>
      </c>
      <c r="GR36" s="5">
        <v>233819.51089549661</v>
      </c>
      <c r="GS36" s="5">
        <v>264240.99422655097</v>
      </c>
      <c r="GT36" s="5">
        <v>239604.15056591277</v>
      </c>
      <c r="GU36" s="5">
        <v>212236.24468888238</v>
      </c>
      <c r="GV36" s="5">
        <v>235324.23915180884</v>
      </c>
      <c r="GW36" s="5">
        <v>216321.48099277294</v>
      </c>
      <c r="GX36" s="5">
        <v>227902.26607282425</v>
      </c>
      <c r="GY36" s="5">
        <v>201680.20127886513</v>
      </c>
      <c r="GZ36" s="5">
        <v>182822.68192819972</v>
      </c>
      <c r="HA36" s="5">
        <v>198541.20654007641</v>
      </c>
      <c r="HB36" s="5">
        <v>207215.57886346034</v>
      </c>
      <c r="HC36" s="5">
        <v>224799.04282353455</v>
      </c>
      <c r="HD36" s="5">
        <v>235297.36628581505</v>
      </c>
      <c r="HE36" s="5">
        <v>229487.95043567594</v>
      </c>
      <c r="HF36" s="5">
        <v>230558.69649129544</v>
      </c>
      <c r="HG36" s="5">
        <v>219731.65969620369</v>
      </c>
      <c r="HH36" s="5">
        <v>227988.23873751081</v>
      </c>
      <c r="HI36" s="5">
        <v>203641.32410811633</v>
      </c>
      <c r="HJ36" s="5">
        <v>211990.16395351037</v>
      </c>
      <c r="HK36" s="5">
        <v>160399.35120117327</v>
      </c>
      <c r="HL36" s="5">
        <v>177168.00245521043</v>
      </c>
      <c r="HM36" s="5">
        <v>185939.46603131291</v>
      </c>
      <c r="HN36" s="5">
        <v>200613.44915964062</v>
      </c>
      <c r="HO36" s="5">
        <v>192182.95742352094</v>
      </c>
      <c r="HP36" s="5">
        <v>213920.49469497942</v>
      </c>
      <c r="HQ36" s="5">
        <v>200178.40364583937</v>
      </c>
      <c r="HR36" s="5">
        <v>176078.49357708925</v>
      </c>
      <c r="HS36" s="5">
        <v>165653.65223393578</v>
      </c>
      <c r="HT36" s="5">
        <v>195897.9383267455</v>
      </c>
      <c r="HU36" s="5">
        <v>202633.10014710957</v>
      </c>
      <c r="HV36" s="5">
        <v>196622.05585046666</v>
      </c>
      <c r="HW36" s="5">
        <v>175143.73989117111</v>
      </c>
      <c r="HX36" s="5">
        <v>172889.55375677967</v>
      </c>
      <c r="HY36" s="5">
        <v>187251.22049015723</v>
      </c>
      <c r="HZ36" s="5">
        <v>189168.41698404268</v>
      </c>
      <c r="IA36" s="5">
        <v>219032.73637900877</v>
      </c>
      <c r="IB36" s="5">
        <v>213004.60414904446</v>
      </c>
      <c r="IC36" s="5">
        <v>217588.68355887957</v>
      </c>
      <c r="ID36" s="5">
        <v>230127.41000556611</v>
      </c>
      <c r="IE36" s="5">
        <v>212753.51888176927</v>
      </c>
      <c r="IF36" s="5">
        <v>230367.39710091599</v>
      </c>
      <c r="IG36" s="5">
        <v>251587.60367668199</v>
      </c>
      <c r="IH36" s="5">
        <v>258066.70470320401</v>
      </c>
      <c r="II36" s="5">
        <v>211825.679237795</v>
      </c>
      <c r="IJ36" s="5">
        <v>206551.35677518</v>
      </c>
      <c r="IK36" s="5">
        <v>234295.24827576801</v>
      </c>
      <c r="IL36" s="5">
        <v>218280.71020380099</v>
      </c>
      <c r="IM36" s="5">
        <v>226071.501069488</v>
      </c>
      <c r="IN36" s="5">
        <v>235714.60464110199</v>
      </c>
      <c r="IO36" s="5">
        <v>239023.494971454</v>
      </c>
      <c r="IP36" s="5">
        <v>263619.03290183499</v>
      </c>
      <c r="IQ36" s="5">
        <v>243042.07594464399</v>
      </c>
      <c r="IR36" s="5">
        <v>260022.81241856699</v>
      </c>
      <c r="IS36" s="5">
        <v>260608.300317177</v>
      </c>
      <c r="IT36" s="5">
        <v>260273.41795172199</v>
      </c>
      <c r="IU36" s="5">
        <v>244838.728087258</v>
      </c>
      <c r="IV36" s="5">
        <v>225609.486096501</v>
      </c>
      <c r="IW36" s="5">
        <v>260589.83117023401</v>
      </c>
      <c r="IX36" s="5">
        <v>253200.12742578</v>
      </c>
      <c r="IY36" s="5">
        <v>272628.53366606898</v>
      </c>
      <c r="IZ36" s="5">
        <v>275275.97564997099</v>
      </c>
      <c r="JA36" s="5">
        <v>279649.10782221699</v>
      </c>
      <c r="JB36" s="5">
        <v>288220.79895726702</v>
      </c>
      <c r="JC36" s="5">
        <v>260084.95198210899</v>
      </c>
      <c r="JD36" s="5">
        <v>273144.30054402398</v>
      </c>
      <c r="JE36" s="5">
        <v>264719.32328033203</v>
      </c>
      <c r="JF36" s="5">
        <v>261563.938001389</v>
      </c>
      <c r="JG36" s="5">
        <v>240169.07809279399</v>
      </c>
      <c r="JH36" s="5">
        <v>213297.04513816899</v>
      </c>
      <c r="JI36" s="5">
        <v>246340.359918712</v>
      </c>
      <c r="JJ36" s="5">
        <v>243299.57358300299</v>
      </c>
      <c r="JK36" s="5">
        <v>272706.66861875402</v>
      </c>
      <c r="JL36" s="5">
        <v>273677.33185938699</v>
      </c>
      <c r="JM36" s="5">
        <v>273736.217820486</v>
      </c>
      <c r="JN36" s="5">
        <v>261440.49812323001</v>
      </c>
      <c r="JO36" s="5">
        <v>253086.88467476299</v>
      </c>
      <c r="JP36" s="5">
        <v>248804.18974213599</v>
      </c>
      <c r="JQ36" s="5">
        <v>244734.19781087799</v>
      </c>
      <c r="JR36" s="5">
        <v>254994.8940911</v>
      </c>
      <c r="JS36" s="5">
        <v>245281.55224886801</v>
      </c>
      <c r="JT36" s="5">
        <v>255670.68862116401</v>
      </c>
      <c r="JU36" s="5">
        <v>267657.88338848698</v>
      </c>
      <c r="JV36" s="5">
        <v>233623.37154904901</v>
      </c>
      <c r="JW36" s="5">
        <v>188510.38660181101</v>
      </c>
      <c r="JX36" s="5">
        <v>182738.349391027</v>
      </c>
      <c r="JY36" s="5">
        <v>252263.72382088599</v>
      </c>
      <c r="JZ36" s="5">
        <v>267579.830341628</v>
      </c>
      <c r="KA36" s="5">
        <v>238873.66515729501</v>
      </c>
      <c r="KB36" s="5">
        <v>258372.24671547799</v>
      </c>
      <c r="KC36" s="5">
        <v>275614.182999485</v>
      </c>
      <c r="KD36" s="5">
        <v>285033.33792325802</v>
      </c>
      <c r="KE36" s="5">
        <v>246033.39290715399</v>
      </c>
      <c r="KF36" s="5">
        <v>250349.72759076901</v>
      </c>
      <c r="KG36" s="5">
        <v>300068.32606565597</v>
      </c>
      <c r="KH36" s="5">
        <v>287092.52052858501</v>
      </c>
      <c r="KI36" s="5">
        <v>318336.14900401997</v>
      </c>
      <c r="KJ36" s="5">
        <v>267182.70322173298</v>
      </c>
      <c r="KK36" s="5">
        <v>297304.390575353</v>
      </c>
      <c r="KL36" s="5">
        <v>324502.55019026803</v>
      </c>
    </row>
    <row r="37" spans="1:298">
      <c r="B37" s="14" t="s">
        <v>42</v>
      </c>
      <c r="C37" s="5">
        <v>73512.587350090922</v>
      </c>
      <c r="D37" s="5">
        <v>76128.739075132631</v>
      </c>
      <c r="E37" s="5">
        <v>81817.962330581868</v>
      </c>
      <c r="F37" s="5">
        <v>96538.054066576355</v>
      </c>
      <c r="G37" s="5">
        <v>91750.439839631144</v>
      </c>
      <c r="H37" s="5">
        <v>80473.121889446207</v>
      </c>
      <c r="I37" s="5">
        <v>90427.737621980021</v>
      </c>
      <c r="J37" s="5">
        <v>92989.110488617735</v>
      </c>
      <c r="K37" s="5">
        <v>94061.118746232751</v>
      </c>
      <c r="L37" s="5">
        <v>89645.302790846181</v>
      </c>
      <c r="M37" s="5">
        <v>98514.987002371869</v>
      </c>
      <c r="N37" s="5">
        <v>78628.712596092591</v>
      </c>
      <c r="O37" s="5">
        <v>83618.216893264398</v>
      </c>
      <c r="P37" s="5">
        <v>86252.755193855177</v>
      </c>
      <c r="Q37" s="5">
        <v>96205.767589443843</v>
      </c>
      <c r="R37" s="5">
        <v>99097.202481808912</v>
      </c>
      <c r="S37" s="5">
        <v>94677.780285559318</v>
      </c>
      <c r="T37" s="5">
        <v>98161.883666141177</v>
      </c>
      <c r="U37" s="5">
        <v>109699.72123084498</v>
      </c>
      <c r="V37" s="5">
        <v>95616.754908334609</v>
      </c>
      <c r="W37" s="5">
        <v>86237.501111065023</v>
      </c>
      <c r="X37" s="5">
        <v>99097.588821369485</v>
      </c>
      <c r="Y37" s="5">
        <v>81569.447732880377</v>
      </c>
      <c r="Z37" s="5">
        <v>78187.422951688088</v>
      </c>
      <c r="AA37" s="5">
        <v>81988.799243711444</v>
      </c>
      <c r="AB37" s="5">
        <v>86104.266388969743</v>
      </c>
      <c r="AC37" s="5">
        <v>97270.935303848833</v>
      </c>
      <c r="AD37" s="5">
        <v>94661.771056206053</v>
      </c>
      <c r="AE37" s="5">
        <v>92055.208908365152</v>
      </c>
      <c r="AF37" s="5">
        <v>91841.037094076863</v>
      </c>
      <c r="AG37" s="5">
        <v>88633.272795770186</v>
      </c>
      <c r="AH37" s="5">
        <v>87713.867122986456</v>
      </c>
      <c r="AI37" s="5">
        <v>96681.159648852452</v>
      </c>
      <c r="AJ37" s="5">
        <v>93371.353967577961</v>
      </c>
      <c r="AK37" s="5">
        <v>91086.467869067608</v>
      </c>
      <c r="AL37" s="5">
        <v>84425.364618873136</v>
      </c>
      <c r="AM37" s="5">
        <v>83748.936852163737</v>
      </c>
      <c r="AN37" s="5">
        <v>91199.195827780612</v>
      </c>
      <c r="AO37" s="5">
        <v>101732.15329918444</v>
      </c>
      <c r="AP37" s="5">
        <v>94740.371952653368</v>
      </c>
      <c r="AQ37" s="5">
        <v>101248.26307662037</v>
      </c>
      <c r="AR37" s="5">
        <v>94584.666297614356</v>
      </c>
      <c r="AS37" s="5">
        <v>104107.05884568105</v>
      </c>
      <c r="AT37" s="5">
        <v>98013.485815391265</v>
      </c>
      <c r="AU37" s="5">
        <v>90112.046290638071</v>
      </c>
      <c r="AV37" s="5">
        <v>78853.877076205492</v>
      </c>
      <c r="AW37" s="5">
        <v>91188.959359571687</v>
      </c>
      <c r="AX37" s="5">
        <v>82887.907502189526</v>
      </c>
      <c r="AY37" s="5">
        <v>86846.036954427051</v>
      </c>
      <c r="AZ37" s="5">
        <v>76642.832433343894</v>
      </c>
      <c r="BA37" s="5">
        <v>96088.868858781469</v>
      </c>
      <c r="BB37" s="5">
        <v>82071.835426613587</v>
      </c>
      <c r="BC37" s="5">
        <v>90789.532221617148</v>
      </c>
      <c r="BD37" s="5">
        <v>89873.610719535238</v>
      </c>
      <c r="BE37" s="5">
        <v>88896.307987461085</v>
      </c>
      <c r="BF37" s="5">
        <v>95039.040156654475</v>
      </c>
      <c r="BG37" s="5">
        <v>92881.919510972963</v>
      </c>
      <c r="BH37" s="5">
        <v>89012.412244687192</v>
      </c>
      <c r="BI37" s="5">
        <v>61842.573353919594</v>
      </c>
      <c r="BJ37" s="5">
        <v>54077.148098672202</v>
      </c>
      <c r="BK37" s="5">
        <v>60456.7227865276</v>
      </c>
      <c r="BL37" s="5">
        <v>59267.439210416</v>
      </c>
      <c r="BM37" s="5">
        <v>61852.941452089937</v>
      </c>
      <c r="BN37" s="5">
        <v>56318.010204874437</v>
      </c>
      <c r="BO37" s="5">
        <v>68127.568531248355</v>
      </c>
      <c r="BP37" s="5">
        <v>62683.492263821769</v>
      </c>
      <c r="BQ37" s="5">
        <v>72092.646597819854</v>
      </c>
      <c r="BR37" s="5">
        <v>76613.018039549148</v>
      </c>
      <c r="BS37" s="5">
        <v>63368.935070146792</v>
      </c>
      <c r="BT37" s="5">
        <v>42176.452781959</v>
      </c>
      <c r="BU37" s="5">
        <v>80432.695729586441</v>
      </c>
      <c r="BV37" s="5">
        <v>67684.135440134283</v>
      </c>
      <c r="BW37" s="5">
        <v>70874.885470109439</v>
      </c>
      <c r="BX37" s="5">
        <v>73280.484367894154</v>
      </c>
      <c r="BY37" s="5">
        <v>75583.40220096946</v>
      </c>
      <c r="BZ37" s="5">
        <v>75078.408564697267</v>
      </c>
      <c r="CA37" s="5">
        <v>78941.175795347837</v>
      </c>
      <c r="CB37" s="5">
        <v>86300.535833572721</v>
      </c>
      <c r="CC37" s="5">
        <v>81753.827989574478</v>
      </c>
      <c r="CD37" s="5">
        <v>76767.818927968692</v>
      </c>
      <c r="CE37" s="5">
        <v>80048.620520370969</v>
      </c>
      <c r="CF37" s="5">
        <v>90501.880566092179</v>
      </c>
      <c r="CG37" s="5">
        <v>75129.380861370708</v>
      </c>
      <c r="CH37" s="5">
        <v>53753.192037336543</v>
      </c>
      <c r="CI37" s="5">
        <v>238.05822854146788</v>
      </c>
      <c r="CJ37" s="5">
        <v>71.714126991779992</v>
      </c>
      <c r="CK37" s="5">
        <v>224.68751238654002</v>
      </c>
      <c r="CL37" s="5">
        <v>1554.61898774322</v>
      </c>
      <c r="CM37" s="5">
        <v>831.66367907045878</v>
      </c>
      <c r="CN37" s="5">
        <v>1109.431897983648</v>
      </c>
      <c r="CO37" s="5">
        <v>1419.0238880029801</v>
      </c>
      <c r="CP37" s="5">
        <v>1622.5412751261001</v>
      </c>
      <c r="CQ37" s="5">
        <v>1006.5313956259799</v>
      </c>
      <c r="CR37" s="5">
        <v>1189.69125910866</v>
      </c>
      <c r="CS37" s="5">
        <v>1072.2409479999001</v>
      </c>
      <c r="CT37" s="5">
        <v>1268.3299398623387</v>
      </c>
      <c r="CU37" s="5">
        <v>1444.1684396693399</v>
      </c>
      <c r="CV37" s="5">
        <v>1556.3626012367999</v>
      </c>
      <c r="CW37" s="5">
        <v>1284.1338263783398</v>
      </c>
      <c r="CX37" s="5">
        <v>1447.2500603803064</v>
      </c>
      <c r="CY37" s="5">
        <v>1046.1834623633399</v>
      </c>
      <c r="CZ37" s="5">
        <v>1363.6051804317599</v>
      </c>
      <c r="DA37" s="5">
        <v>935.26198498404005</v>
      </c>
      <c r="DB37" s="5">
        <v>1320.1178871245399</v>
      </c>
      <c r="DC37" s="5">
        <v>1268.3952062901001</v>
      </c>
      <c r="DD37" s="5">
        <v>1057.4496098926199</v>
      </c>
      <c r="DE37" s="5">
        <v>1224.0817529346</v>
      </c>
      <c r="DF37" s="5">
        <v>3548.6160206433133</v>
      </c>
      <c r="DG37" s="5">
        <v>4886.3727272198594</v>
      </c>
      <c r="DH37" s="5">
        <v>2132.1636146672399</v>
      </c>
      <c r="DI37" s="5">
        <v>1439.0270847955801</v>
      </c>
      <c r="DJ37" s="5">
        <v>1176.4981775450567</v>
      </c>
      <c r="DK37" s="5">
        <v>1053.3215213362801</v>
      </c>
      <c r="DL37" s="5">
        <v>730.01183110757995</v>
      </c>
      <c r="DM37" s="5">
        <v>933.32790646206604</v>
      </c>
      <c r="DN37" s="5">
        <v>4176.4276692826425</v>
      </c>
      <c r="DO37" s="5">
        <v>7227.179739573764</v>
      </c>
      <c r="DP37" s="5">
        <v>9699.2910016101432</v>
      </c>
      <c r="DQ37" s="5">
        <v>10253.259880252399</v>
      </c>
      <c r="DR37" s="5">
        <v>7932.5724570966995</v>
      </c>
      <c r="DS37" s="5">
        <v>9446.8629591243098</v>
      </c>
      <c r="DT37" s="5">
        <v>9761.436338179501</v>
      </c>
      <c r="DU37" s="5">
        <v>9145.4880451344598</v>
      </c>
      <c r="DV37" s="5">
        <v>9457.7288434684124</v>
      </c>
      <c r="DW37" s="5">
        <v>15665.792506933412</v>
      </c>
      <c r="DX37" s="5">
        <v>18087.581227006431</v>
      </c>
      <c r="DY37" s="5">
        <v>17787.172410970114</v>
      </c>
      <c r="DZ37" s="5">
        <v>17534.643906505287</v>
      </c>
      <c r="EA37" s="5">
        <v>13787.552954988401</v>
      </c>
      <c r="EB37" s="5">
        <v>14064.488581163145</v>
      </c>
      <c r="EC37" s="5">
        <v>13360.055311175109</v>
      </c>
      <c r="ED37" s="5">
        <v>11311.970034401356</v>
      </c>
      <c r="EE37" s="5">
        <v>11025.93715148909</v>
      </c>
      <c r="EF37" s="5">
        <v>12472.060888523407</v>
      </c>
      <c r="EG37" s="5">
        <v>12087.299632516153</v>
      </c>
      <c r="EH37" s="5">
        <v>17138.644467364233</v>
      </c>
      <c r="EI37" s="5">
        <v>24811.182010702658</v>
      </c>
      <c r="EJ37" s="5">
        <v>30215.029171261835</v>
      </c>
      <c r="EK37" s="5">
        <v>30431.822047585749</v>
      </c>
      <c r="EL37" s="5">
        <v>22048.509750665435</v>
      </c>
      <c r="EM37" s="5">
        <v>19804.25861880475</v>
      </c>
      <c r="EN37" s="5">
        <v>21190.55370244406</v>
      </c>
      <c r="EO37" s="5">
        <v>15626.131897202024</v>
      </c>
      <c r="EP37" s="5">
        <v>14218.73790748423</v>
      </c>
      <c r="EQ37" s="5">
        <v>13124.279769465313</v>
      </c>
      <c r="ER37" s="5">
        <v>13316.166163875974</v>
      </c>
      <c r="ES37" s="5">
        <v>17217.88622976331</v>
      </c>
      <c r="ET37" s="5">
        <v>19049.032039988888</v>
      </c>
      <c r="EU37" s="5">
        <v>26452.977269784853</v>
      </c>
      <c r="EV37" s="5">
        <v>31970.492394813944</v>
      </c>
      <c r="EW37" s="5">
        <v>33725.571007534112</v>
      </c>
      <c r="EX37" s="5">
        <v>30647.024057408828</v>
      </c>
      <c r="EY37" s="5">
        <v>22184.863327932439</v>
      </c>
      <c r="EZ37" s="5">
        <v>27363.405693651624</v>
      </c>
      <c r="FA37" s="5">
        <v>22369.181663313098</v>
      </c>
      <c r="FB37" s="5">
        <v>16920.368429927537</v>
      </c>
      <c r="FC37" s="5">
        <v>16820.401317932447</v>
      </c>
      <c r="FD37" s="5">
        <v>18774.088308896396</v>
      </c>
      <c r="FE37" s="5">
        <v>21107.403116248206</v>
      </c>
      <c r="FF37" s="5">
        <v>24591.753320220836</v>
      </c>
      <c r="FG37" s="5">
        <v>29210.684584351824</v>
      </c>
      <c r="FH37" s="5">
        <v>40052.42431489833</v>
      </c>
      <c r="FI37" s="5">
        <v>37262.827447855074</v>
      </c>
      <c r="FJ37" s="5">
        <v>37193.787051794687</v>
      </c>
      <c r="FK37" s="5">
        <v>31912.855620633243</v>
      </c>
      <c r="FL37" s="5">
        <v>36299.173525230071</v>
      </c>
      <c r="FM37" s="5">
        <v>32838.330991398281</v>
      </c>
      <c r="FN37" s="5">
        <v>24922.455457417258</v>
      </c>
      <c r="FO37" s="5">
        <v>27030.798215657196</v>
      </c>
      <c r="FP37" s="5">
        <v>30646.860569722554</v>
      </c>
      <c r="FQ37" s="5">
        <v>34559.048289996885</v>
      </c>
      <c r="FR37" s="5">
        <v>36531.601921819783</v>
      </c>
      <c r="FS37" s="5">
        <v>43913.590883041717</v>
      </c>
      <c r="FT37" s="5">
        <v>49255.7187786418</v>
      </c>
      <c r="FU37" s="5">
        <v>48071.036379459845</v>
      </c>
      <c r="FV37" s="5">
        <v>41424.154521080549</v>
      </c>
      <c r="FW37" s="5">
        <v>37194.364200012948</v>
      </c>
      <c r="FX37" s="5">
        <v>35969.870585015262</v>
      </c>
      <c r="FY37" s="5">
        <v>40781.168382309173</v>
      </c>
      <c r="FZ37" s="5">
        <v>30994.793323632093</v>
      </c>
      <c r="GA37" s="5">
        <v>28022.820768381574</v>
      </c>
      <c r="GB37" s="5">
        <v>28541.538538197045</v>
      </c>
      <c r="GC37" s="5">
        <v>31681.377561454221</v>
      </c>
      <c r="GD37" s="5">
        <v>31058.970591210411</v>
      </c>
      <c r="GE37" s="5">
        <v>47443.758089094961</v>
      </c>
      <c r="GF37" s="5">
        <v>47421.722540792616</v>
      </c>
      <c r="GG37" s="5">
        <v>55115.428508740231</v>
      </c>
      <c r="GH37" s="5">
        <v>51506.533685206668</v>
      </c>
      <c r="GI37" s="5">
        <v>35691.479165424629</v>
      </c>
      <c r="GJ37" s="5">
        <v>36656.506768409905</v>
      </c>
      <c r="GK37" s="5">
        <v>29556.866502941994</v>
      </c>
      <c r="GL37" s="5">
        <v>26584.059833675663</v>
      </c>
      <c r="GM37" s="5">
        <v>30074.007117797351</v>
      </c>
      <c r="GN37" s="5">
        <v>27667.158565815153</v>
      </c>
      <c r="GO37" s="5">
        <v>53941.070136841001</v>
      </c>
      <c r="GP37" s="5">
        <v>59674.482579784526</v>
      </c>
      <c r="GQ37" s="5">
        <v>79638.306232469331</v>
      </c>
      <c r="GR37" s="5">
        <v>76979.304877222763</v>
      </c>
      <c r="GS37" s="5">
        <v>80534.81018933843</v>
      </c>
      <c r="GT37" s="5">
        <v>68157.206385926213</v>
      </c>
      <c r="GU37" s="5">
        <v>49114.363862277947</v>
      </c>
      <c r="GV37" s="5">
        <v>52101.794642406079</v>
      </c>
      <c r="GW37" s="5">
        <v>48428.675773135183</v>
      </c>
      <c r="GX37" s="5">
        <v>44790.103476611985</v>
      </c>
      <c r="GY37" s="5">
        <v>43286.593001833891</v>
      </c>
      <c r="GZ37" s="5">
        <v>40306.295778893495</v>
      </c>
      <c r="HA37" s="5">
        <v>46175.082310188292</v>
      </c>
      <c r="HB37" s="5">
        <v>56898.896895308942</v>
      </c>
      <c r="HC37" s="5">
        <v>54526.624914366002</v>
      </c>
      <c r="HD37" s="5">
        <v>62923.042543404794</v>
      </c>
      <c r="HE37" s="5">
        <v>73262.512711687406</v>
      </c>
      <c r="HF37" s="5">
        <v>69218.575706907679</v>
      </c>
      <c r="HG37" s="5">
        <v>63469.597754525545</v>
      </c>
      <c r="HH37" s="5">
        <v>60569.308547653702</v>
      </c>
      <c r="HI37" s="5">
        <v>50213.779706277892</v>
      </c>
      <c r="HJ37" s="5">
        <v>42394.394590913762</v>
      </c>
      <c r="HK37" s="5">
        <v>35618.818895200886</v>
      </c>
      <c r="HL37" s="5">
        <v>44846.77218608265</v>
      </c>
      <c r="HM37" s="5">
        <v>49273.180430295921</v>
      </c>
      <c r="HN37" s="5">
        <v>60829.667299827888</v>
      </c>
      <c r="HO37" s="5">
        <v>47588.627702565209</v>
      </c>
      <c r="HP37" s="5">
        <v>54583.304909071805</v>
      </c>
      <c r="HQ37" s="5">
        <v>56093.321504284839</v>
      </c>
      <c r="HR37" s="5">
        <v>42611.357312343898</v>
      </c>
      <c r="HS37" s="5">
        <v>40625.769533863349</v>
      </c>
      <c r="HT37" s="5">
        <v>35737.581857455109</v>
      </c>
      <c r="HU37" s="5">
        <v>36160.565165618478</v>
      </c>
      <c r="HV37" s="5">
        <v>35606.227262914421</v>
      </c>
      <c r="HW37" s="5">
        <v>43694.625641243365</v>
      </c>
      <c r="HX37" s="5">
        <v>42411.650208873711</v>
      </c>
      <c r="HY37" s="5">
        <v>52168.93600918819</v>
      </c>
      <c r="HZ37" s="5">
        <v>53267.04262323241</v>
      </c>
      <c r="IA37" s="5">
        <v>61498.266168784779</v>
      </c>
      <c r="IB37" s="5">
        <v>65139.519924696135</v>
      </c>
      <c r="IC37" s="5">
        <v>61249.288970012429</v>
      </c>
      <c r="ID37" s="5">
        <v>60972.575632223088</v>
      </c>
      <c r="IE37" s="5">
        <v>52913.76670730632</v>
      </c>
      <c r="IF37" s="5">
        <v>48681.228361847498</v>
      </c>
      <c r="IG37" s="5">
        <v>58930.465114049402</v>
      </c>
      <c r="IH37" s="5">
        <v>54473.678630847397</v>
      </c>
      <c r="II37" s="5">
        <v>60280.520914767301</v>
      </c>
      <c r="IJ37" s="5">
        <v>64359.868226019898</v>
      </c>
      <c r="IK37" s="5">
        <v>74437.249683507893</v>
      </c>
      <c r="IL37" s="5">
        <v>62906.8557556089</v>
      </c>
      <c r="IM37" s="5">
        <v>67585.214285499897</v>
      </c>
      <c r="IN37" s="5">
        <v>72650.436053539204</v>
      </c>
      <c r="IO37" s="5">
        <v>74702.3706267011</v>
      </c>
      <c r="IP37" s="5">
        <v>85032.925242948899</v>
      </c>
      <c r="IQ37" s="5">
        <v>73912.759424107906</v>
      </c>
      <c r="IR37" s="5">
        <v>63985.906374368402</v>
      </c>
      <c r="IS37" s="5">
        <v>67073.883770313201</v>
      </c>
      <c r="IT37" s="5">
        <v>59074.9927418812</v>
      </c>
      <c r="IU37" s="5">
        <v>66357.296378189101</v>
      </c>
      <c r="IV37" s="5">
        <v>55722.735650770301</v>
      </c>
      <c r="IW37" s="5">
        <v>75620.146800729301</v>
      </c>
      <c r="IX37" s="5">
        <v>69468.726306722601</v>
      </c>
      <c r="IY37" s="5">
        <v>81230.500123830396</v>
      </c>
      <c r="IZ37" s="5">
        <v>82463.770860764795</v>
      </c>
      <c r="JA37" s="5">
        <v>85284.547807386407</v>
      </c>
      <c r="JB37" s="5">
        <v>90402.817519227901</v>
      </c>
      <c r="JC37" s="5">
        <v>74230.028219391403</v>
      </c>
      <c r="JD37" s="5">
        <v>71626.153922761107</v>
      </c>
      <c r="JE37" s="5">
        <v>71903.044389075207</v>
      </c>
      <c r="JF37" s="5">
        <v>61252.618554612804</v>
      </c>
      <c r="JG37" s="5">
        <v>70305.991036126899</v>
      </c>
      <c r="JH37" s="5">
        <v>56802.576809650302</v>
      </c>
      <c r="JI37" s="5">
        <v>69256.876217164798</v>
      </c>
      <c r="JJ37" s="5">
        <v>61281.040416743403</v>
      </c>
      <c r="JK37" s="5">
        <v>77637.367839087601</v>
      </c>
      <c r="JL37" s="5">
        <v>73141.359477385195</v>
      </c>
      <c r="JM37" s="5">
        <v>77363.442041836795</v>
      </c>
      <c r="JN37" s="5">
        <v>71083.267683035505</v>
      </c>
      <c r="JO37" s="5">
        <v>63257.620352183003</v>
      </c>
      <c r="JP37" s="5">
        <v>54703.296449083697</v>
      </c>
      <c r="JQ37" s="5">
        <v>61958.294560595299</v>
      </c>
      <c r="JR37" s="5">
        <v>62435.850684888203</v>
      </c>
      <c r="JS37" s="5">
        <v>66464.094564900093</v>
      </c>
      <c r="JT37" s="5">
        <v>74857.5818301299</v>
      </c>
      <c r="JU37" s="5">
        <v>86272.910143961795</v>
      </c>
      <c r="JV37" s="5">
        <v>86746.357196944198</v>
      </c>
      <c r="JW37" s="5">
        <v>57269.934789289196</v>
      </c>
      <c r="JX37" s="5">
        <v>57852.385532729902</v>
      </c>
      <c r="JY37" s="5">
        <v>76198.094358100396</v>
      </c>
      <c r="JZ37" s="5">
        <v>69866.4756273401</v>
      </c>
      <c r="KA37" s="5">
        <v>62827.323984251198</v>
      </c>
      <c r="KB37" s="5">
        <v>59454.113287934902</v>
      </c>
      <c r="KC37" s="5">
        <v>63064.9670792623</v>
      </c>
      <c r="KD37" s="5">
        <v>66580.549887357003</v>
      </c>
      <c r="KE37" s="5">
        <v>58939.1151470962</v>
      </c>
      <c r="KF37" s="5">
        <v>66284.441963299396</v>
      </c>
      <c r="KG37" s="5">
        <v>75718.728169303096</v>
      </c>
      <c r="KH37" s="5">
        <v>65273.358924499502</v>
      </c>
      <c r="KI37" s="5">
        <v>80971.300410428696</v>
      </c>
      <c r="KJ37" s="5">
        <v>64000.238304791601</v>
      </c>
      <c r="KK37" s="5">
        <v>73022.257597975797</v>
      </c>
      <c r="KL37" s="5">
        <v>77155.330604764706</v>
      </c>
    </row>
    <row r="38" spans="1:298">
      <c r="B38" s="14" t="s">
        <v>43</v>
      </c>
      <c r="C38" s="5">
        <v>17331.603053227605</v>
      </c>
      <c r="D38" s="5">
        <v>19453.641963772716</v>
      </c>
      <c r="E38" s="5">
        <v>15578.814885957334</v>
      </c>
      <c r="F38" s="5">
        <v>20337.251762267802</v>
      </c>
      <c r="G38" s="5">
        <v>24194.404380034808</v>
      </c>
      <c r="H38" s="5">
        <v>27318.430754180165</v>
      </c>
      <c r="I38" s="5">
        <v>28601.786990989141</v>
      </c>
      <c r="J38" s="5">
        <v>29047.69911877553</v>
      </c>
      <c r="K38" s="5">
        <v>30207.40458623083</v>
      </c>
      <c r="L38" s="5">
        <v>33736.823613689383</v>
      </c>
      <c r="M38" s="5">
        <v>28264.894129649096</v>
      </c>
      <c r="N38" s="5">
        <v>35055.13648962805</v>
      </c>
      <c r="O38" s="5">
        <v>25541.925672611327</v>
      </c>
      <c r="P38" s="5">
        <v>30203.261213661735</v>
      </c>
      <c r="Q38" s="5">
        <v>30503.684832429415</v>
      </c>
      <c r="R38" s="5">
        <v>28581.521006135208</v>
      </c>
      <c r="S38" s="5">
        <v>31260.313693316635</v>
      </c>
      <c r="T38" s="5">
        <v>32952.541104357369</v>
      </c>
      <c r="U38" s="5">
        <v>38494.966614279663</v>
      </c>
      <c r="V38" s="5">
        <v>40366.089016434387</v>
      </c>
      <c r="W38" s="5">
        <v>37711.088083325398</v>
      </c>
      <c r="X38" s="5">
        <v>35645.238626475591</v>
      </c>
      <c r="Y38" s="5">
        <v>40622.189268786962</v>
      </c>
      <c r="Z38" s="5">
        <v>42966.129365303503</v>
      </c>
      <c r="AA38" s="5">
        <v>31014.741679528284</v>
      </c>
      <c r="AB38" s="5">
        <v>34740.708812168807</v>
      </c>
      <c r="AC38" s="5">
        <v>35954.516003057135</v>
      </c>
      <c r="AD38" s="5">
        <v>35212.968321808592</v>
      </c>
      <c r="AE38" s="5">
        <v>29892.941175006235</v>
      </c>
      <c r="AF38" s="5">
        <v>36221.169475057381</v>
      </c>
      <c r="AG38" s="5">
        <v>45318.474498153548</v>
      </c>
      <c r="AH38" s="5">
        <v>39686.041006551102</v>
      </c>
      <c r="AI38" s="5">
        <v>42274.132667298363</v>
      </c>
      <c r="AJ38" s="5">
        <v>40411.785368410303</v>
      </c>
      <c r="AK38" s="5">
        <v>45883.747027453239</v>
      </c>
      <c r="AL38" s="5">
        <v>44913.780268797374</v>
      </c>
      <c r="AM38" s="5">
        <v>40080.11713487433</v>
      </c>
      <c r="AN38" s="5">
        <v>46399.150342521098</v>
      </c>
      <c r="AO38" s="5">
        <v>45225.519609915937</v>
      </c>
      <c r="AP38" s="5">
        <v>33556.856466122917</v>
      </c>
      <c r="AQ38" s="5">
        <v>40754.096117517125</v>
      </c>
      <c r="AR38" s="5">
        <v>41443.492722132774</v>
      </c>
      <c r="AS38" s="5">
        <v>47829.781979655461</v>
      </c>
      <c r="AT38" s="5">
        <v>48168.91997445171</v>
      </c>
      <c r="AU38" s="5">
        <v>44406.999249910579</v>
      </c>
      <c r="AV38" s="5">
        <v>46015.356521601483</v>
      </c>
      <c r="AW38" s="5">
        <v>46231.54678676177</v>
      </c>
      <c r="AX38" s="5">
        <v>36242.785224973806</v>
      </c>
      <c r="AY38" s="5">
        <v>48544.042272553299</v>
      </c>
      <c r="AZ38" s="5">
        <v>48066.990667843536</v>
      </c>
      <c r="BA38" s="5">
        <v>38318.862390761555</v>
      </c>
      <c r="BB38" s="5">
        <v>37407.836397792045</v>
      </c>
      <c r="BC38" s="5">
        <v>41395.674779895249</v>
      </c>
      <c r="BD38" s="5">
        <v>36635.373721396412</v>
      </c>
      <c r="BE38" s="5">
        <v>41411.324970917369</v>
      </c>
      <c r="BF38" s="5">
        <v>46419.661644216321</v>
      </c>
      <c r="BG38" s="5">
        <v>38834.859425481984</v>
      </c>
      <c r="BH38" s="5">
        <v>45028.38109584323</v>
      </c>
      <c r="BI38" s="5">
        <v>55836.147330573804</v>
      </c>
      <c r="BJ38" s="5">
        <v>54073.158746409514</v>
      </c>
      <c r="BK38" s="5">
        <v>54298.099719822218</v>
      </c>
      <c r="BL38" s="5">
        <v>37791.978395127102</v>
      </c>
      <c r="BM38" s="5">
        <v>39848.332912185928</v>
      </c>
      <c r="BN38" s="5">
        <v>54370.278404521552</v>
      </c>
      <c r="BO38" s="5">
        <v>59467.663288880394</v>
      </c>
      <c r="BP38" s="5">
        <v>52729.965306136568</v>
      </c>
      <c r="BQ38" s="5">
        <v>64253.954288583001</v>
      </c>
      <c r="BR38" s="5">
        <v>58051.595730896282</v>
      </c>
      <c r="BS38" s="5">
        <v>52148.261969578794</v>
      </c>
      <c r="BT38" s="5">
        <v>56564.571278609546</v>
      </c>
      <c r="BU38" s="5">
        <v>39431.583695910813</v>
      </c>
      <c r="BV38" s="5">
        <v>60295.614777040217</v>
      </c>
      <c r="BW38" s="5">
        <v>43183.767672015783</v>
      </c>
      <c r="BX38" s="5">
        <v>35896.290901595989</v>
      </c>
      <c r="BY38" s="5">
        <v>37440.253003220241</v>
      </c>
      <c r="BZ38" s="5">
        <v>43988.710001908366</v>
      </c>
      <c r="CA38" s="5">
        <v>63876.390030651775</v>
      </c>
      <c r="CB38" s="5">
        <v>67181.026752925143</v>
      </c>
      <c r="CC38" s="5">
        <v>64801.772289923145</v>
      </c>
      <c r="CD38" s="5">
        <v>59813.630678732894</v>
      </c>
      <c r="CE38" s="5">
        <v>54889.228461600338</v>
      </c>
      <c r="CF38" s="5">
        <v>49544.347537972535</v>
      </c>
      <c r="CG38" s="5">
        <v>30583.209410550098</v>
      </c>
      <c r="CH38" s="5">
        <v>35191.009118782575</v>
      </c>
      <c r="CI38" s="5">
        <v>915.07541306866517</v>
      </c>
      <c r="CJ38" s="5">
        <v>2748.3522335146104</v>
      </c>
      <c r="CK38" s="5">
        <v>13494.594798901982</v>
      </c>
      <c r="CL38" s="5">
        <v>24270.219679394744</v>
      </c>
      <c r="CM38" s="5">
        <v>30760.507626284951</v>
      </c>
      <c r="CN38" s="5">
        <v>36035.032948348075</v>
      </c>
      <c r="CO38" s="5">
        <v>37201.353547117178</v>
      </c>
      <c r="CP38" s="5">
        <v>38362.619029136324</v>
      </c>
      <c r="CQ38" s="5">
        <v>28830.954845048112</v>
      </c>
      <c r="CR38" s="5">
        <v>41580.92546962684</v>
      </c>
      <c r="CS38" s="5">
        <v>47764.779650464145</v>
      </c>
      <c r="CT38" s="5">
        <v>31489.571224156862</v>
      </c>
      <c r="CU38" s="5">
        <v>31040.459565609068</v>
      </c>
      <c r="CV38" s="5">
        <v>29062.632413816489</v>
      </c>
      <c r="CW38" s="5">
        <v>26598.254565564304</v>
      </c>
      <c r="CX38" s="5">
        <v>32865.879086247005</v>
      </c>
      <c r="CY38" s="5">
        <v>44412.135958541265</v>
      </c>
      <c r="CZ38" s="5">
        <v>46116.650091678952</v>
      </c>
      <c r="DA38" s="5">
        <v>37410.968027853043</v>
      </c>
      <c r="DB38" s="5">
        <v>35311.544104424858</v>
      </c>
      <c r="DC38" s="5">
        <v>28619.671803272471</v>
      </c>
      <c r="DD38" s="5">
        <v>37478.635440092432</v>
      </c>
      <c r="DE38" s="5">
        <v>67675.877669840484</v>
      </c>
      <c r="DF38" s="5">
        <v>47431.298056540101</v>
      </c>
      <c r="DG38" s="5">
        <v>48368.293215244099</v>
      </c>
      <c r="DH38" s="5">
        <v>39118.28880093027</v>
      </c>
      <c r="DI38" s="5">
        <v>51062.770020649077</v>
      </c>
      <c r="DJ38" s="5">
        <v>59248.136170126068</v>
      </c>
      <c r="DK38" s="5">
        <v>71212.848614086033</v>
      </c>
      <c r="DL38" s="5">
        <v>62767.585462419593</v>
      </c>
      <c r="DM38" s="5">
        <v>61132.89704917065</v>
      </c>
      <c r="DN38" s="5">
        <v>61033.774899038326</v>
      </c>
      <c r="DO38" s="5">
        <v>47441.114440504112</v>
      </c>
      <c r="DP38" s="5">
        <v>51356.170962645549</v>
      </c>
      <c r="DQ38" s="5">
        <v>53518.193981896031</v>
      </c>
      <c r="DR38" s="5">
        <v>54194.157586573092</v>
      </c>
      <c r="DS38" s="5">
        <v>44080.272747243347</v>
      </c>
      <c r="DT38" s="5">
        <v>45907.402347555246</v>
      </c>
      <c r="DU38" s="5">
        <v>44586.851771766567</v>
      </c>
      <c r="DV38" s="5">
        <v>48974.903236602091</v>
      </c>
      <c r="DW38" s="5">
        <v>54970.131798144517</v>
      </c>
      <c r="DX38" s="5">
        <v>50111.714223054601</v>
      </c>
      <c r="DY38" s="5">
        <v>54664.837563599191</v>
      </c>
      <c r="DZ38" s="5">
        <v>55163.203241629933</v>
      </c>
      <c r="EA38" s="5">
        <v>42011.735682108738</v>
      </c>
      <c r="EB38" s="5">
        <v>53139.675171202223</v>
      </c>
      <c r="EC38" s="5">
        <v>47412.29117733446</v>
      </c>
      <c r="ED38" s="5">
        <v>45411.371753660154</v>
      </c>
      <c r="EE38" s="5">
        <v>63948.647980707457</v>
      </c>
      <c r="EF38" s="5">
        <v>62069.018931509185</v>
      </c>
      <c r="EG38" s="5">
        <v>63868.860459597388</v>
      </c>
      <c r="EH38" s="5">
        <v>66063.917372887008</v>
      </c>
      <c r="EI38" s="5">
        <v>63957.401644209422</v>
      </c>
      <c r="EJ38" s="5">
        <v>67261.184062573957</v>
      </c>
      <c r="EK38" s="5">
        <v>74756.796899595734</v>
      </c>
      <c r="EL38" s="5">
        <v>79468.042991337148</v>
      </c>
      <c r="EM38" s="5">
        <v>66491.414145003786</v>
      </c>
      <c r="EN38" s="5">
        <v>48193.601990732357</v>
      </c>
      <c r="EO38" s="5">
        <v>44103.227352079659</v>
      </c>
      <c r="EP38" s="5">
        <v>58352.124139884974</v>
      </c>
      <c r="EQ38" s="5">
        <v>57473.487781216354</v>
      </c>
      <c r="ER38" s="5">
        <v>52667.217742144501</v>
      </c>
      <c r="ES38" s="5">
        <v>54460.758937176135</v>
      </c>
      <c r="ET38" s="5">
        <v>56488.833413457891</v>
      </c>
      <c r="EU38" s="5">
        <v>58951.077378538765</v>
      </c>
      <c r="EV38" s="5">
        <v>60329.623225010488</v>
      </c>
      <c r="EW38" s="5">
        <v>54051.570496488253</v>
      </c>
      <c r="EX38" s="5">
        <v>48395.402917560074</v>
      </c>
      <c r="EY38" s="5">
        <v>49338.688133050593</v>
      </c>
      <c r="EZ38" s="5">
        <v>43805.267126650622</v>
      </c>
      <c r="FA38" s="5">
        <v>41895.660113198814</v>
      </c>
      <c r="FB38" s="5">
        <v>50605.997166722686</v>
      </c>
      <c r="FC38" s="5">
        <v>42529.517965383035</v>
      </c>
      <c r="FD38" s="5">
        <v>39691.567354255683</v>
      </c>
      <c r="FE38" s="5">
        <v>37516.510724505009</v>
      </c>
      <c r="FF38" s="5">
        <v>38604.024968184218</v>
      </c>
      <c r="FG38" s="5">
        <v>39770.800697911029</v>
      </c>
      <c r="FH38" s="5">
        <v>40803.527116895828</v>
      </c>
      <c r="FI38" s="5">
        <v>45287.981984654245</v>
      </c>
      <c r="FJ38" s="5">
        <v>44861.647999429653</v>
      </c>
      <c r="FK38" s="5">
        <v>36436.578464676044</v>
      </c>
      <c r="FL38" s="5">
        <v>40770.168276137614</v>
      </c>
      <c r="FM38" s="5">
        <v>46762.465820524711</v>
      </c>
      <c r="FN38" s="5">
        <v>47267.053878889783</v>
      </c>
      <c r="FO38" s="5">
        <v>38912.771628938317</v>
      </c>
      <c r="FP38" s="5">
        <v>39913.035541967271</v>
      </c>
      <c r="FQ38" s="5">
        <v>44082.219148493365</v>
      </c>
      <c r="FR38" s="5">
        <v>35678.20044373873</v>
      </c>
      <c r="FS38" s="5">
        <v>39596.189862910054</v>
      </c>
      <c r="FT38" s="5">
        <v>44091.556757885504</v>
      </c>
      <c r="FU38" s="5">
        <v>40167.615763281967</v>
      </c>
      <c r="FV38" s="5">
        <v>47791.352582936917</v>
      </c>
      <c r="FW38" s="5">
        <v>40954.791459739143</v>
      </c>
      <c r="FX38" s="5">
        <v>39228.147366523801</v>
      </c>
      <c r="FY38" s="5">
        <v>40266.85695915082</v>
      </c>
      <c r="FZ38" s="5">
        <v>37483.710465584336</v>
      </c>
      <c r="GA38" s="5">
        <v>38166.798936597734</v>
      </c>
      <c r="GB38" s="5">
        <v>35831.898400535109</v>
      </c>
      <c r="GC38" s="5">
        <v>35669.542448805361</v>
      </c>
      <c r="GD38" s="5">
        <v>34401.091925850829</v>
      </c>
      <c r="GE38" s="5">
        <v>29610.298575636996</v>
      </c>
      <c r="GF38" s="5">
        <v>26400.09160477763</v>
      </c>
      <c r="GG38" s="5">
        <v>31981.8897709995</v>
      </c>
      <c r="GH38" s="5">
        <v>30321.399571929414</v>
      </c>
      <c r="GI38" s="5">
        <v>19931.863969683538</v>
      </c>
      <c r="GJ38" s="5">
        <v>22971.796144876622</v>
      </c>
      <c r="GK38" s="5">
        <v>21739.500550595672</v>
      </c>
      <c r="GL38" s="5">
        <v>24708.558231956085</v>
      </c>
      <c r="GM38" s="5">
        <v>28773.626034975354</v>
      </c>
      <c r="GN38" s="5">
        <v>24999.073237853674</v>
      </c>
      <c r="GO38" s="5">
        <v>20783.332418874183</v>
      </c>
      <c r="GP38" s="5">
        <v>30000.075349053204</v>
      </c>
      <c r="GQ38" s="5">
        <v>26053.819460114093</v>
      </c>
      <c r="GR38" s="5">
        <v>35497.41410823739</v>
      </c>
      <c r="GS38" s="5">
        <v>41774.002318929168</v>
      </c>
      <c r="GT38" s="5">
        <v>39177.469520368388</v>
      </c>
      <c r="GU38" s="5">
        <v>35599.836736146121</v>
      </c>
      <c r="GV38" s="5">
        <v>39586.569436737242</v>
      </c>
      <c r="GW38" s="5">
        <v>35333.496634228926</v>
      </c>
      <c r="GX38" s="5">
        <v>45654.71089045929</v>
      </c>
      <c r="GY38" s="5">
        <v>35528.843779675204</v>
      </c>
      <c r="GZ38" s="5">
        <v>34977.030365767117</v>
      </c>
      <c r="HA38" s="5">
        <v>38704.054588525752</v>
      </c>
      <c r="HB38" s="5">
        <v>36045.24599702064</v>
      </c>
      <c r="HC38" s="5">
        <v>38814.139658385691</v>
      </c>
      <c r="HD38" s="5">
        <v>37189.679594505498</v>
      </c>
      <c r="HE38" s="5">
        <v>36960.140229793389</v>
      </c>
      <c r="HF38" s="5">
        <v>34456.32417695201</v>
      </c>
      <c r="HG38" s="5">
        <v>42599.553385896077</v>
      </c>
      <c r="HH38" s="5">
        <v>32261.216293326448</v>
      </c>
      <c r="HI38" s="5">
        <v>28814.972848972615</v>
      </c>
      <c r="HJ38" s="5">
        <v>38368.058765918104</v>
      </c>
      <c r="HK38" s="5">
        <v>31152.46174725976</v>
      </c>
      <c r="HL38" s="5">
        <v>28437.788910173174</v>
      </c>
      <c r="HM38" s="5">
        <v>27025.751438222862</v>
      </c>
      <c r="HN38" s="5">
        <v>26842.058247348097</v>
      </c>
      <c r="HO38" s="5">
        <v>26049.936843183728</v>
      </c>
      <c r="HP38" s="5">
        <v>28228.163618610357</v>
      </c>
      <c r="HQ38" s="5">
        <v>28981.979520353951</v>
      </c>
      <c r="HR38" s="5">
        <v>28753.807993897142</v>
      </c>
      <c r="HS38" s="5">
        <v>31977.21551384663</v>
      </c>
      <c r="HT38" s="5">
        <v>37234.277224057878</v>
      </c>
      <c r="HU38" s="5">
        <v>32452.245835620372</v>
      </c>
      <c r="HV38" s="5">
        <v>35585.372398612424</v>
      </c>
      <c r="HW38" s="5">
        <v>23631.263687068244</v>
      </c>
      <c r="HX38" s="5">
        <v>26554.212789766432</v>
      </c>
      <c r="HY38" s="5">
        <v>29012.067378980126</v>
      </c>
      <c r="HZ38" s="5">
        <v>35783.976866804776</v>
      </c>
      <c r="IA38" s="5">
        <v>36340.335780780319</v>
      </c>
      <c r="IB38" s="5">
        <v>29825.760748638579</v>
      </c>
      <c r="IC38" s="5">
        <v>35811.463495738317</v>
      </c>
      <c r="ID38" s="5">
        <v>37459.266295995374</v>
      </c>
      <c r="IE38" s="5">
        <v>33619.224124874549</v>
      </c>
      <c r="IF38" s="5">
        <v>32739.279661304099</v>
      </c>
      <c r="IG38" s="5">
        <v>35296.0977683991</v>
      </c>
      <c r="IH38" s="5">
        <v>38879.2639044721</v>
      </c>
      <c r="II38" s="5">
        <v>32768.385518880801</v>
      </c>
      <c r="IJ38" s="5">
        <v>28986.6430738708</v>
      </c>
      <c r="IK38" s="5">
        <v>33584.162305304897</v>
      </c>
      <c r="IL38" s="5">
        <v>30634.2808925809</v>
      </c>
      <c r="IM38" s="5">
        <v>35071.8624812454</v>
      </c>
      <c r="IN38" s="5">
        <v>34374.480722848697</v>
      </c>
      <c r="IO38" s="5">
        <v>35475.921823311597</v>
      </c>
      <c r="IP38" s="5">
        <v>40789.721065921898</v>
      </c>
      <c r="IQ38" s="5">
        <v>36342.949827100303</v>
      </c>
      <c r="IR38" s="5">
        <v>38246.9211160095</v>
      </c>
      <c r="IS38" s="5">
        <v>36181.402481049998</v>
      </c>
      <c r="IT38" s="5">
        <v>36892.649542392603</v>
      </c>
      <c r="IU38" s="5">
        <v>33926.209569855397</v>
      </c>
      <c r="IV38" s="5">
        <v>33062.812613585098</v>
      </c>
      <c r="IW38" s="5">
        <v>31301.846031400899</v>
      </c>
      <c r="IX38" s="5">
        <v>40002.323862609002</v>
      </c>
      <c r="IY38" s="5">
        <v>36525.750237153399</v>
      </c>
      <c r="IZ38" s="5">
        <v>37681.294621401401</v>
      </c>
      <c r="JA38" s="5">
        <v>41532.915609459902</v>
      </c>
      <c r="JB38" s="5">
        <v>42172.464220540503</v>
      </c>
      <c r="JC38" s="5">
        <v>38538.101874853499</v>
      </c>
      <c r="JD38" s="5">
        <v>39365.551561374101</v>
      </c>
      <c r="JE38" s="5">
        <v>36338.887714771801</v>
      </c>
      <c r="JF38" s="5">
        <v>38286.087736347297</v>
      </c>
      <c r="JG38" s="5">
        <v>38754.011709967897</v>
      </c>
      <c r="JH38" s="5">
        <v>37046.5175896234</v>
      </c>
      <c r="JI38" s="5">
        <v>34481.023441705802</v>
      </c>
      <c r="JJ38" s="5">
        <v>37580.1949769364</v>
      </c>
      <c r="JK38" s="5">
        <v>37600.4192312343</v>
      </c>
      <c r="JL38" s="5">
        <v>34460.006135292497</v>
      </c>
      <c r="JM38" s="5">
        <v>39363.518914423003</v>
      </c>
      <c r="JN38" s="5">
        <v>34609.405536096798</v>
      </c>
      <c r="JO38" s="5">
        <v>32375.888946370502</v>
      </c>
      <c r="JP38" s="5">
        <v>34762.725243886103</v>
      </c>
      <c r="JQ38" s="5">
        <v>30082.842994277202</v>
      </c>
      <c r="JR38" s="5">
        <v>33338.562393956701</v>
      </c>
      <c r="JS38" s="5">
        <v>38601.884967477898</v>
      </c>
      <c r="JT38" s="5">
        <v>33989.541278568096</v>
      </c>
      <c r="JU38" s="5">
        <v>28350.8639910645</v>
      </c>
      <c r="JV38" s="5">
        <v>14405.743405854901</v>
      </c>
      <c r="JW38" s="5">
        <v>8256.7239580822607</v>
      </c>
      <c r="JX38" s="5">
        <v>13448.9102942508</v>
      </c>
      <c r="JY38" s="5">
        <v>19001.774126870401</v>
      </c>
      <c r="JZ38" s="5">
        <v>18718.195249022199</v>
      </c>
      <c r="KA38" s="5">
        <v>20053.3264724164</v>
      </c>
      <c r="KB38" s="5">
        <v>29380.051356711101</v>
      </c>
      <c r="KC38" s="5">
        <v>44733.5007863262</v>
      </c>
      <c r="KD38" s="5">
        <v>50833.542787347098</v>
      </c>
      <c r="KE38" s="5">
        <v>32118.344223669399</v>
      </c>
      <c r="KF38" s="5">
        <v>26135.301652429</v>
      </c>
      <c r="KG38" s="5">
        <v>28689.4425969287</v>
      </c>
      <c r="KH38" s="5">
        <v>25984.2846087992</v>
      </c>
      <c r="KI38" s="5">
        <v>23913.676079559202</v>
      </c>
      <c r="KJ38" s="5">
        <v>21108.180592049899</v>
      </c>
      <c r="KK38" s="5">
        <v>25210.877949041998</v>
      </c>
      <c r="KL38" s="5">
        <v>27913.994537491799</v>
      </c>
    </row>
    <row r="39" spans="1:298">
      <c r="B39" s="14" t="s">
        <v>44</v>
      </c>
      <c r="C39" s="5">
        <v>28880.593768341594</v>
      </c>
      <c r="D39" s="5">
        <v>21116.411676308639</v>
      </c>
      <c r="E39" s="5">
        <v>11976.976311919307</v>
      </c>
      <c r="F39" s="5">
        <v>20745.167125613767</v>
      </c>
      <c r="G39" s="5">
        <v>14880.42084297393</v>
      </c>
      <c r="H39" s="5">
        <v>19342.333478203236</v>
      </c>
      <c r="I39" s="5">
        <v>25864.440267460486</v>
      </c>
      <c r="J39" s="5">
        <v>28224.382201468168</v>
      </c>
      <c r="K39" s="5">
        <v>25094.869848265684</v>
      </c>
      <c r="L39" s="5">
        <v>25470.144102293398</v>
      </c>
      <c r="M39" s="5">
        <v>25850.814412917676</v>
      </c>
      <c r="N39" s="5">
        <v>11303.083131057347</v>
      </c>
      <c r="O39" s="5">
        <v>6436.3541915085443</v>
      </c>
      <c r="P39" s="5">
        <v>6148.0818149266088</v>
      </c>
      <c r="Q39" s="5">
        <v>15568.066435056664</v>
      </c>
      <c r="R39" s="5">
        <v>8132.7343900881524</v>
      </c>
      <c r="S39" s="5">
        <v>11138.327493839801</v>
      </c>
      <c r="T39" s="5">
        <v>6551.313717995502</v>
      </c>
      <c r="U39" s="5">
        <v>6019.4106490758868</v>
      </c>
      <c r="V39" s="5">
        <v>11259.8340646489</v>
      </c>
      <c r="W39" s="5">
        <v>15877.517213445852</v>
      </c>
      <c r="X39" s="5">
        <v>22516.468292294114</v>
      </c>
      <c r="Y39" s="5">
        <v>23943.997040469461</v>
      </c>
      <c r="Z39" s="5">
        <v>18784.654210950343</v>
      </c>
      <c r="AA39" s="5">
        <v>21920.157455453627</v>
      </c>
      <c r="AB39" s="5">
        <v>22029.948371419316</v>
      </c>
      <c r="AC39" s="5">
        <v>28065.215447309434</v>
      </c>
      <c r="AD39" s="5">
        <v>21462.719674048443</v>
      </c>
      <c r="AE39" s="5">
        <v>17600.60441665554</v>
      </c>
      <c r="AF39" s="5">
        <v>25363.887828508545</v>
      </c>
      <c r="AG39" s="5">
        <v>38948.655514945356</v>
      </c>
      <c r="AH39" s="5">
        <v>30576.956391309355</v>
      </c>
      <c r="AI39" s="5">
        <v>17548.004277799682</v>
      </c>
      <c r="AJ39" s="5">
        <v>26633.378951733139</v>
      </c>
      <c r="AK39" s="5">
        <v>26038.283737990922</v>
      </c>
      <c r="AL39" s="5">
        <v>30502.317162793377</v>
      </c>
      <c r="AM39" s="5">
        <v>30079.40387083251</v>
      </c>
      <c r="AN39" s="5">
        <v>29070.354774609241</v>
      </c>
      <c r="AO39" s="5">
        <v>30637.850096949012</v>
      </c>
      <c r="AP39" s="5">
        <v>30148.214453782064</v>
      </c>
      <c r="AQ39" s="5">
        <v>29764.428577224444</v>
      </c>
      <c r="AR39" s="5">
        <v>37980.159661265963</v>
      </c>
      <c r="AS39" s="5">
        <v>42657.838819184552</v>
      </c>
      <c r="AT39" s="5">
        <v>52492.386634732815</v>
      </c>
      <c r="AU39" s="5">
        <v>27655.087752887615</v>
      </c>
      <c r="AV39" s="5">
        <v>21244.52170183562</v>
      </c>
      <c r="AW39" s="5">
        <v>25943.881740316814</v>
      </c>
      <c r="AX39" s="5">
        <v>27213.425015195702</v>
      </c>
      <c r="AY39" s="5">
        <v>43094.570019471976</v>
      </c>
      <c r="AZ39" s="5">
        <v>19873.745241420718</v>
      </c>
      <c r="BA39" s="5">
        <v>18120.544420206945</v>
      </c>
      <c r="BB39" s="5">
        <v>12598.266368458831</v>
      </c>
      <c r="BC39" s="5">
        <v>12689.804161306593</v>
      </c>
      <c r="BD39" s="5">
        <v>17230.165729559401</v>
      </c>
      <c r="BE39" s="5">
        <v>19982.368837828169</v>
      </c>
      <c r="BF39" s="5">
        <v>22723.427707418105</v>
      </c>
      <c r="BG39" s="5">
        <v>41569.17454536735</v>
      </c>
      <c r="BH39" s="5">
        <v>41567.988654982379</v>
      </c>
      <c r="BI39" s="5">
        <v>42629.122745505927</v>
      </c>
      <c r="BJ39" s="5">
        <v>53438.461942226022</v>
      </c>
      <c r="BK39" s="5">
        <v>56852.942942151574</v>
      </c>
      <c r="BL39" s="5">
        <v>47279.133443589046</v>
      </c>
      <c r="BM39" s="5">
        <v>47963.84346447228</v>
      </c>
      <c r="BN39" s="5">
        <v>40342.268752249525</v>
      </c>
      <c r="BO39" s="5">
        <v>48596.994002775762</v>
      </c>
      <c r="BP39" s="5">
        <v>49983.374250782152</v>
      </c>
      <c r="BQ39" s="5">
        <v>53300.085701874516</v>
      </c>
      <c r="BR39" s="5">
        <v>54880.245224281629</v>
      </c>
      <c r="BS39" s="5">
        <v>55756.138305652574</v>
      </c>
      <c r="BT39" s="5">
        <v>29275.792348018396</v>
      </c>
      <c r="BU39" s="5">
        <v>59880.414378647183</v>
      </c>
      <c r="BV39" s="5">
        <v>53189.707024795302</v>
      </c>
      <c r="BW39" s="5">
        <v>42350.157274478857</v>
      </c>
      <c r="BX39" s="5">
        <v>46072.227980869407</v>
      </c>
      <c r="BY39" s="5">
        <v>44414.124313975037</v>
      </c>
      <c r="BZ39" s="5">
        <v>42261.965657420791</v>
      </c>
      <c r="CA39" s="5">
        <v>41906.288576371953</v>
      </c>
      <c r="CB39" s="5">
        <v>62908.502378940197</v>
      </c>
      <c r="CC39" s="5">
        <v>65045.464042031665</v>
      </c>
      <c r="CD39" s="5">
        <v>65442.083724841381</v>
      </c>
      <c r="CE39" s="5">
        <v>35022.570062017992</v>
      </c>
      <c r="CF39" s="5">
        <v>49188.14518046943</v>
      </c>
      <c r="CG39" s="5">
        <v>46581.2259364243</v>
      </c>
      <c r="CH39" s="5">
        <v>45424.15858496647</v>
      </c>
      <c r="CI39" s="5">
        <v>0.68478045251767206</v>
      </c>
      <c r="CJ39" s="5">
        <v>0.68478045251767206</v>
      </c>
      <c r="CK39" s="5">
        <v>25.743640004973074</v>
      </c>
      <c r="CL39" s="5">
        <v>80.402897846397678</v>
      </c>
      <c r="CM39" s="5">
        <v>62.719095675117671</v>
      </c>
      <c r="CN39" s="5">
        <v>107.88130645439767</v>
      </c>
      <c r="CO39" s="5">
        <v>86.936623023599992</v>
      </c>
      <c r="CP39" s="5">
        <v>40.684846772577671</v>
      </c>
      <c r="CQ39" s="5">
        <v>52.953413879037669</v>
      </c>
      <c r="CR39" s="5">
        <v>7.2895413636576727</v>
      </c>
      <c r="CS39" s="5">
        <v>95.729740674548395</v>
      </c>
      <c r="CT39" s="5">
        <v>85.947017926435336</v>
      </c>
      <c r="CU39" s="5">
        <v>52.450476275275342</v>
      </c>
      <c r="CV39" s="5">
        <v>88.152893747877684</v>
      </c>
      <c r="CW39" s="5">
        <v>204.44207172858</v>
      </c>
      <c r="CX39" s="5">
        <v>94.442115974738115</v>
      </c>
      <c r="CY39" s="5">
        <v>178.29329269500002</v>
      </c>
      <c r="CZ39" s="5">
        <v>85.449715715700009</v>
      </c>
      <c r="DA39" s="5">
        <v>75.992262121439992</v>
      </c>
      <c r="DB39" s="5">
        <v>18.718761969180001</v>
      </c>
      <c r="DC39" s="5">
        <v>42.787678561740002</v>
      </c>
      <c r="DD39" s="5">
        <v>120.13759100322001</v>
      </c>
      <c r="DE39" s="5">
        <v>43.000997786459997</v>
      </c>
      <c r="DF39" s="5">
        <v>73.133242173179994</v>
      </c>
      <c r="DG39" s="5">
        <v>198.72945520217999</v>
      </c>
      <c r="DH39" s="5">
        <v>70.910564319000002</v>
      </c>
      <c r="DI39" s="5">
        <v>34.465517112599997</v>
      </c>
      <c r="DJ39" s="5">
        <v>19.319797306484642</v>
      </c>
      <c r="DK39" s="5">
        <v>58.847181382080002</v>
      </c>
      <c r="DL39" s="5">
        <v>31.963535697240001</v>
      </c>
      <c r="DM39" s="5">
        <v>46.463819608079994</v>
      </c>
      <c r="DN39" s="5">
        <v>341.89829131499999</v>
      </c>
      <c r="DO39" s="5">
        <v>85.413863513395611</v>
      </c>
      <c r="DP39" s="5">
        <v>47.37012646250178</v>
      </c>
      <c r="DQ39" s="5">
        <v>100.34962496607284</v>
      </c>
      <c r="DR39" s="5">
        <v>247.52617880404048</v>
      </c>
      <c r="DS39" s="5">
        <v>187.1181901352204</v>
      </c>
      <c r="DT39" s="5">
        <v>85.338240851743237</v>
      </c>
      <c r="DU39" s="5">
        <v>84.529958638825974</v>
      </c>
      <c r="DV39" s="5">
        <v>305.77484147333053</v>
      </c>
      <c r="DW39" s="5">
        <v>3084.9943215682865</v>
      </c>
      <c r="DX39" s="5">
        <v>6822.6832203498652</v>
      </c>
      <c r="DY39" s="5">
        <v>34767.181895616777</v>
      </c>
      <c r="DZ39" s="5">
        <v>6361.4321437275385</v>
      </c>
      <c r="EA39" s="5">
        <v>19139.651599444584</v>
      </c>
      <c r="EB39" s="5">
        <v>6408.7169561599885</v>
      </c>
      <c r="EC39" s="5">
        <v>331.12597776449132</v>
      </c>
      <c r="ED39" s="5">
        <v>340.10701974484681</v>
      </c>
      <c r="EE39" s="5">
        <v>507.37892431576751</v>
      </c>
      <c r="EF39" s="5">
        <v>272.37241295277477</v>
      </c>
      <c r="EG39" s="5">
        <v>237.59880880030144</v>
      </c>
      <c r="EH39" s="5">
        <v>294.55603868210818</v>
      </c>
      <c r="EI39" s="5">
        <v>51.342061549987662</v>
      </c>
      <c r="EJ39" s="5">
        <v>268.12789089667564</v>
      </c>
      <c r="EK39" s="5">
        <v>4733.4606469615946</v>
      </c>
      <c r="EL39" s="5">
        <v>36552.514327468067</v>
      </c>
      <c r="EM39" s="5">
        <v>46903.306971645412</v>
      </c>
      <c r="EN39" s="5">
        <v>37695.921731938011</v>
      </c>
      <c r="EO39" s="5">
        <v>16029.327162880778</v>
      </c>
      <c r="EP39" s="5">
        <v>8549.4308585096496</v>
      </c>
      <c r="EQ39" s="5">
        <v>17238.657639393605</v>
      </c>
      <c r="ER39" s="5">
        <v>14822.962773444133</v>
      </c>
      <c r="ES39" s="5">
        <v>9575.9156321545433</v>
      </c>
      <c r="ET39" s="5">
        <v>5031.9903264604582</v>
      </c>
      <c r="EU39" s="5">
        <v>7007.0506119695492</v>
      </c>
      <c r="EV39" s="5">
        <v>8388.8662160821677</v>
      </c>
      <c r="EW39" s="5">
        <v>7693.1110352376927</v>
      </c>
      <c r="EX39" s="5">
        <v>9864.3745223244041</v>
      </c>
      <c r="EY39" s="5">
        <v>7466.9757410139782</v>
      </c>
      <c r="EZ39" s="5">
        <v>14999.787191162095</v>
      </c>
      <c r="FA39" s="5">
        <v>19510.432148467575</v>
      </c>
      <c r="FB39" s="5">
        <v>19093.127663198498</v>
      </c>
      <c r="FC39" s="5">
        <v>16536.856019909959</v>
      </c>
      <c r="FD39" s="5">
        <v>13564.269861393814</v>
      </c>
      <c r="FE39" s="5">
        <v>14992.835885194076</v>
      </c>
      <c r="FF39" s="5">
        <v>19407.852449325699</v>
      </c>
      <c r="FG39" s="5">
        <v>28482.814126512993</v>
      </c>
      <c r="FH39" s="5">
        <v>33579.965486116722</v>
      </c>
      <c r="FI39" s="5">
        <v>31795.717440229117</v>
      </c>
      <c r="FJ39" s="5">
        <v>25986.920591923776</v>
      </c>
      <c r="FK39" s="5">
        <v>18150.187024379145</v>
      </c>
      <c r="FL39" s="5">
        <v>20933.853498494391</v>
      </c>
      <c r="FM39" s="5">
        <v>26572.690705739493</v>
      </c>
      <c r="FN39" s="5">
        <v>27099.228650752051</v>
      </c>
      <c r="FO39" s="5">
        <v>27501.990175646089</v>
      </c>
      <c r="FP39" s="5">
        <v>41743.75258435413</v>
      </c>
      <c r="FQ39" s="5">
        <v>63721.309704466919</v>
      </c>
      <c r="FR39" s="5">
        <v>33017.474342764333</v>
      </c>
      <c r="FS39" s="5">
        <v>25502.468277521453</v>
      </c>
      <c r="FT39" s="5">
        <v>26776.991341156205</v>
      </c>
      <c r="FU39" s="5">
        <v>28279.051612928339</v>
      </c>
      <c r="FV39" s="5">
        <v>30489.050309013615</v>
      </c>
      <c r="FW39" s="5">
        <v>21786.557549923917</v>
      </c>
      <c r="FX39" s="5">
        <v>25581.934971643303</v>
      </c>
      <c r="FY39" s="5">
        <v>22169.787752326556</v>
      </c>
      <c r="FZ39" s="5">
        <v>33135.067435723089</v>
      </c>
      <c r="GA39" s="5">
        <v>25306.371265830603</v>
      </c>
      <c r="GB39" s="5">
        <v>25651.565627430678</v>
      </c>
      <c r="GC39" s="5">
        <v>27005.939462421338</v>
      </c>
      <c r="GD39" s="5">
        <v>35048.233462739539</v>
      </c>
      <c r="GE39" s="5">
        <v>27071.697679775614</v>
      </c>
      <c r="GF39" s="5">
        <v>19410.655228824402</v>
      </c>
      <c r="GG39" s="5">
        <v>26255.718492936096</v>
      </c>
      <c r="GH39" s="5">
        <v>19038.521367471989</v>
      </c>
      <c r="GI39" s="5">
        <v>22161.282353616272</v>
      </c>
      <c r="GJ39" s="5">
        <v>18538.040378259182</v>
      </c>
      <c r="GK39" s="5">
        <v>23758.203007015378</v>
      </c>
      <c r="GL39" s="5">
        <v>35802.581525676491</v>
      </c>
      <c r="GM39" s="5">
        <v>27587.851874886317</v>
      </c>
      <c r="GN39" s="5">
        <v>25084.501077147157</v>
      </c>
      <c r="GO39" s="5">
        <v>20689.539859391967</v>
      </c>
      <c r="GP39" s="5">
        <v>15242.621807244859</v>
      </c>
      <c r="GQ39" s="5">
        <v>17236.63078015724</v>
      </c>
      <c r="GR39" s="5">
        <v>13121.675641201824</v>
      </c>
      <c r="GS39" s="5">
        <v>19065.360826570653</v>
      </c>
      <c r="GT39" s="5">
        <v>18510.153157510675</v>
      </c>
      <c r="GU39" s="5">
        <v>22939.625788144149</v>
      </c>
      <c r="GV39" s="5">
        <v>23805.930872714602</v>
      </c>
      <c r="GW39" s="5">
        <v>19780.567414054371</v>
      </c>
      <c r="GX39" s="5">
        <v>29791.011031671293</v>
      </c>
      <c r="GY39" s="5">
        <v>24686.207866035184</v>
      </c>
      <c r="GZ39" s="5">
        <v>23759.810332020319</v>
      </c>
      <c r="HA39" s="5">
        <v>23407.245110207263</v>
      </c>
      <c r="HB39" s="5">
        <v>23281.961100992568</v>
      </c>
      <c r="HC39" s="5">
        <v>24428.380820212424</v>
      </c>
      <c r="HD39" s="5">
        <v>25023.487495309924</v>
      </c>
      <c r="HE39" s="5">
        <v>23488.269087567267</v>
      </c>
      <c r="HF39" s="5">
        <v>27067.3039909006</v>
      </c>
      <c r="HG39" s="5">
        <v>23077.706711199618</v>
      </c>
      <c r="HH39" s="5">
        <v>28982.546948722294</v>
      </c>
      <c r="HI39" s="5">
        <v>28154.820280334552</v>
      </c>
      <c r="HJ39" s="5">
        <v>26009.880838112222</v>
      </c>
      <c r="HK39" s="5">
        <v>17781.159157571146</v>
      </c>
      <c r="HL39" s="5">
        <v>27045.724253302666</v>
      </c>
      <c r="HM39" s="5">
        <v>25797.136429160077</v>
      </c>
      <c r="HN39" s="5">
        <v>28322.753761014777</v>
      </c>
      <c r="HO39" s="5">
        <v>24327.231220260775</v>
      </c>
      <c r="HP39" s="5">
        <v>32868.961861161362</v>
      </c>
      <c r="HQ39" s="5">
        <v>30562.278111718973</v>
      </c>
      <c r="HR39" s="5">
        <v>27172.471029756696</v>
      </c>
      <c r="HS39" s="5">
        <v>20769.019537441087</v>
      </c>
      <c r="HT39" s="5">
        <v>25841.96935593956</v>
      </c>
      <c r="HU39" s="5">
        <v>30245.987012424732</v>
      </c>
      <c r="HV39" s="5">
        <v>28233.15850426714</v>
      </c>
      <c r="HW39" s="5">
        <v>26250.426578208924</v>
      </c>
      <c r="HX39" s="5">
        <v>28568.441418415165</v>
      </c>
      <c r="HY39" s="5">
        <v>27736.422272429518</v>
      </c>
      <c r="HZ39" s="5">
        <v>28312.089420118627</v>
      </c>
      <c r="IA39" s="5">
        <v>39179.04521944905</v>
      </c>
      <c r="IB39" s="5">
        <v>33350.61223242362</v>
      </c>
      <c r="IC39" s="5">
        <v>40602.763972115034</v>
      </c>
      <c r="ID39" s="5">
        <v>48209.436631229204</v>
      </c>
      <c r="IE39" s="5">
        <v>39098.046356212515</v>
      </c>
      <c r="IF39" s="5">
        <v>44012.123877226302</v>
      </c>
      <c r="IG39" s="5">
        <v>48510.3001957698</v>
      </c>
      <c r="IH39" s="5">
        <v>55371.790576387597</v>
      </c>
      <c r="II39" s="5">
        <v>37255.576173006099</v>
      </c>
      <c r="IJ39" s="5">
        <v>32484.552733835098</v>
      </c>
      <c r="IK39" s="5">
        <v>35820.771904166897</v>
      </c>
      <c r="IL39" s="5">
        <v>30643.1543849298</v>
      </c>
      <c r="IM39" s="5">
        <v>36815.992424614698</v>
      </c>
      <c r="IN39" s="5">
        <v>38962.043152822298</v>
      </c>
      <c r="IO39" s="5">
        <v>40241.0759122948</v>
      </c>
      <c r="IP39" s="5">
        <v>45020.697342498999</v>
      </c>
      <c r="IQ39" s="5">
        <v>40448.800820976699</v>
      </c>
      <c r="IR39" s="5">
        <v>45204.4771218362</v>
      </c>
      <c r="IS39" s="5">
        <v>47732.462108768697</v>
      </c>
      <c r="IT39" s="5">
        <v>42098.953840097303</v>
      </c>
      <c r="IU39" s="5">
        <v>45112.409506769</v>
      </c>
      <c r="IV39" s="5">
        <v>41435.459974767</v>
      </c>
      <c r="IW39" s="5">
        <v>49380.719187012997</v>
      </c>
      <c r="IX39" s="5">
        <v>48571.891670423203</v>
      </c>
      <c r="IY39" s="5">
        <v>57390.867868332098</v>
      </c>
      <c r="IZ39" s="5">
        <v>59109.653726644603</v>
      </c>
      <c r="JA39" s="5">
        <v>64285.127879870597</v>
      </c>
      <c r="JB39" s="5">
        <v>67145.826253941093</v>
      </c>
      <c r="JC39" s="5">
        <v>50569.086051023201</v>
      </c>
      <c r="JD39" s="5">
        <v>53225.081806584603</v>
      </c>
      <c r="JE39" s="5">
        <v>51339.474546817801</v>
      </c>
      <c r="JF39" s="5">
        <v>50466.405069238397</v>
      </c>
      <c r="JG39" s="5">
        <v>47197.694873254397</v>
      </c>
      <c r="JH39" s="5">
        <v>45729.213292258799</v>
      </c>
      <c r="JI39" s="5">
        <v>54631.343846842603</v>
      </c>
      <c r="JJ39" s="5">
        <v>60134.961609660997</v>
      </c>
      <c r="JK39" s="5">
        <v>63057.5303857361</v>
      </c>
      <c r="JL39" s="5">
        <v>67456.641606988997</v>
      </c>
      <c r="JM39" s="5">
        <v>69166.458333238101</v>
      </c>
      <c r="JN39" s="5">
        <v>60186.078961784602</v>
      </c>
      <c r="JO39" s="5">
        <v>56183.969182029701</v>
      </c>
      <c r="JP39" s="5">
        <v>52742.115508143899</v>
      </c>
      <c r="JQ39" s="5">
        <v>49877.751452329197</v>
      </c>
      <c r="JR39" s="5">
        <v>57475.566223472997</v>
      </c>
      <c r="JS39" s="5">
        <v>47382.759135259803</v>
      </c>
      <c r="JT39" s="5">
        <v>61537.317405404297</v>
      </c>
      <c r="JU39" s="5">
        <v>61521.254430304303</v>
      </c>
      <c r="JV39" s="5">
        <v>51426.238017952099</v>
      </c>
      <c r="JW39" s="5">
        <v>49352.580645267102</v>
      </c>
      <c r="JX39" s="5">
        <v>40996.605435270103</v>
      </c>
      <c r="JY39" s="5">
        <v>66550.5587004884</v>
      </c>
      <c r="JZ39" s="5">
        <v>75097.562091901505</v>
      </c>
      <c r="KA39" s="5">
        <v>58721.186827317397</v>
      </c>
      <c r="KB39" s="5">
        <v>52953.587052444098</v>
      </c>
      <c r="KC39" s="5">
        <v>51942.778346259001</v>
      </c>
      <c r="KD39" s="5">
        <v>49241.848987111902</v>
      </c>
      <c r="KE39" s="5">
        <v>59829.503096986402</v>
      </c>
      <c r="KF39" s="5">
        <v>66720.088923771997</v>
      </c>
      <c r="KG39" s="5">
        <v>66564.506234216795</v>
      </c>
      <c r="KH39" s="5">
        <v>67238.524933085297</v>
      </c>
      <c r="KI39" s="5">
        <v>83683.758897398002</v>
      </c>
      <c r="KJ39" s="5">
        <v>57704.0348376607</v>
      </c>
      <c r="KK39" s="5">
        <v>65860.640563523601</v>
      </c>
      <c r="KL39" s="5">
        <v>68352.324025303795</v>
      </c>
    </row>
    <row r="40" spans="1:298">
      <c r="B40" s="14" t="s">
        <v>45</v>
      </c>
      <c r="C40" s="5">
        <f>C36-SUM(C37:C39)</f>
        <v>31197.358088388733</v>
      </c>
      <c r="D40" s="5">
        <f t="shared" ref="D40:BO40" si="0">D36-SUM(D37:D39)</f>
        <v>32473.772940207797</v>
      </c>
      <c r="E40" s="5">
        <f t="shared" si="0"/>
        <v>32335.331832502299</v>
      </c>
      <c r="F40" s="5">
        <f t="shared" si="0"/>
        <v>32043.118122386397</v>
      </c>
      <c r="G40" s="5">
        <f t="shared" si="0"/>
        <v>34149.660947361175</v>
      </c>
      <c r="H40" s="5">
        <f t="shared" si="0"/>
        <v>35431.512647129028</v>
      </c>
      <c r="I40" s="5">
        <f t="shared" si="0"/>
        <v>49751.286425987957</v>
      </c>
      <c r="J40" s="5">
        <f t="shared" si="0"/>
        <v>42729.292850137368</v>
      </c>
      <c r="K40" s="5">
        <f t="shared" si="0"/>
        <v>37174.829203584144</v>
      </c>
      <c r="L40" s="5">
        <f t="shared" si="0"/>
        <v>36325.316361657839</v>
      </c>
      <c r="M40" s="5">
        <f t="shared" si="0"/>
        <v>41779.987379491155</v>
      </c>
      <c r="N40" s="5">
        <f t="shared" si="0"/>
        <v>41741.664070009938</v>
      </c>
      <c r="O40" s="5">
        <f t="shared" si="0"/>
        <v>32885.554580837372</v>
      </c>
      <c r="P40" s="5">
        <f t="shared" si="0"/>
        <v>31989.556216289333</v>
      </c>
      <c r="Q40" s="5">
        <f t="shared" si="0"/>
        <v>37736.328535748617</v>
      </c>
      <c r="R40" s="5">
        <f t="shared" si="0"/>
        <v>35120.073063579417</v>
      </c>
      <c r="S40" s="5">
        <f t="shared" si="0"/>
        <v>41406.787423534464</v>
      </c>
      <c r="T40" s="5">
        <f t="shared" si="0"/>
        <v>34266.839558779844</v>
      </c>
      <c r="U40" s="5">
        <f t="shared" si="0"/>
        <v>38335.503440088767</v>
      </c>
      <c r="V40" s="5">
        <f t="shared" si="0"/>
        <v>33744.410908092774</v>
      </c>
      <c r="W40" s="5">
        <f t="shared" si="0"/>
        <v>33164.119210993842</v>
      </c>
      <c r="X40" s="5">
        <f t="shared" si="0"/>
        <v>33310.922439522634</v>
      </c>
      <c r="Y40" s="5">
        <f t="shared" si="0"/>
        <v>38291.937649746105</v>
      </c>
      <c r="Z40" s="5">
        <f t="shared" si="0"/>
        <v>42634.373804258328</v>
      </c>
      <c r="AA40" s="5">
        <f t="shared" si="0"/>
        <v>38473.730754627235</v>
      </c>
      <c r="AB40" s="5">
        <f t="shared" si="0"/>
        <v>37092.758735474548</v>
      </c>
      <c r="AC40" s="5">
        <f t="shared" si="0"/>
        <v>36715.587945060048</v>
      </c>
      <c r="AD40" s="5">
        <f t="shared" si="0"/>
        <v>32435.514893619984</v>
      </c>
      <c r="AE40" s="5">
        <f t="shared" si="0"/>
        <v>33698.454513139295</v>
      </c>
      <c r="AF40" s="5">
        <f t="shared" si="0"/>
        <v>35103.122432204982</v>
      </c>
      <c r="AG40" s="5">
        <f t="shared" si="0"/>
        <v>33951.55453733477</v>
      </c>
      <c r="AH40" s="5">
        <f t="shared" si="0"/>
        <v>44306.483192333137</v>
      </c>
      <c r="AI40" s="5">
        <f t="shared" si="0"/>
        <v>57846.703080576001</v>
      </c>
      <c r="AJ40" s="5">
        <f t="shared" si="0"/>
        <v>59074.523181013705</v>
      </c>
      <c r="AK40" s="5">
        <f t="shared" si="0"/>
        <v>54120.776749835553</v>
      </c>
      <c r="AL40" s="5">
        <f t="shared" si="0"/>
        <v>54495.396124947059</v>
      </c>
      <c r="AM40" s="5">
        <f t="shared" si="0"/>
        <v>52561.389083106507</v>
      </c>
      <c r="AN40" s="5">
        <f t="shared" si="0"/>
        <v>41363.666264920117</v>
      </c>
      <c r="AO40" s="5">
        <f t="shared" si="0"/>
        <v>39293.774307870859</v>
      </c>
      <c r="AP40" s="5">
        <f t="shared" si="0"/>
        <v>32833.280777714448</v>
      </c>
      <c r="AQ40" s="5">
        <f t="shared" si="0"/>
        <v>35700.616742277838</v>
      </c>
      <c r="AR40" s="5">
        <f t="shared" si="0"/>
        <v>33205.819379213179</v>
      </c>
      <c r="AS40" s="5">
        <f t="shared" si="0"/>
        <v>33842.695224596711</v>
      </c>
      <c r="AT40" s="5">
        <f t="shared" si="0"/>
        <v>39351.039157518564</v>
      </c>
      <c r="AU40" s="5">
        <f t="shared" si="0"/>
        <v>31808.858493255859</v>
      </c>
      <c r="AV40" s="5">
        <f t="shared" si="0"/>
        <v>38755.213731744007</v>
      </c>
      <c r="AW40" s="5">
        <f t="shared" si="0"/>
        <v>41298.604585227877</v>
      </c>
      <c r="AX40" s="5">
        <f t="shared" si="0"/>
        <v>34725.620213583898</v>
      </c>
      <c r="AY40" s="5">
        <f t="shared" si="0"/>
        <v>33648.208130742423</v>
      </c>
      <c r="AZ40" s="5">
        <f t="shared" si="0"/>
        <v>27617.562373907131</v>
      </c>
      <c r="BA40" s="5">
        <f t="shared" si="0"/>
        <v>31118.18536654691</v>
      </c>
      <c r="BB40" s="5">
        <f t="shared" si="0"/>
        <v>29493.61281075544</v>
      </c>
      <c r="BC40" s="5">
        <f t="shared" si="0"/>
        <v>28984.473901050544</v>
      </c>
      <c r="BD40" s="5">
        <f t="shared" si="0"/>
        <v>29754.585314376774</v>
      </c>
      <c r="BE40" s="5">
        <f t="shared" si="0"/>
        <v>30884.637637004576</v>
      </c>
      <c r="BF40" s="5">
        <f t="shared" si="0"/>
        <v>30274.445791475417</v>
      </c>
      <c r="BG40" s="5">
        <f t="shared" si="0"/>
        <v>33490.770510241971</v>
      </c>
      <c r="BH40" s="5">
        <f t="shared" si="0"/>
        <v>36345.811948334333</v>
      </c>
      <c r="BI40" s="5">
        <f t="shared" si="0"/>
        <v>38794.648640804749</v>
      </c>
      <c r="BJ40" s="5">
        <f t="shared" si="0"/>
        <v>37323.853164668108</v>
      </c>
      <c r="BK40" s="5">
        <f t="shared" si="0"/>
        <v>37391.705878303357</v>
      </c>
      <c r="BL40" s="5">
        <f t="shared" si="0"/>
        <v>35996.460769519414</v>
      </c>
      <c r="BM40" s="5">
        <f t="shared" si="0"/>
        <v>33661.773149557528</v>
      </c>
      <c r="BN40" s="5">
        <f t="shared" si="0"/>
        <v>34682.602881539235</v>
      </c>
      <c r="BO40" s="5">
        <f t="shared" si="0"/>
        <v>38788.045147015509</v>
      </c>
      <c r="BP40" s="5">
        <f t="shared" ref="BP40:BZ40" si="1">BP36-SUM(BP37:BP39)</f>
        <v>36283.347304960655</v>
      </c>
      <c r="BQ40" s="5">
        <f t="shared" si="1"/>
        <v>35856.521673873242</v>
      </c>
      <c r="BR40" s="5">
        <f t="shared" si="1"/>
        <v>32704.123948988912</v>
      </c>
      <c r="BS40" s="5">
        <f t="shared" si="1"/>
        <v>41353.277649809985</v>
      </c>
      <c r="BT40" s="5">
        <f t="shared" si="1"/>
        <v>34834.707054839891</v>
      </c>
      <c r="BU40" s="5">
        <f t="shared" si="1"/>
        <v>43824.634188396216</v>
      </c>
      <c r="BV40" s="5">
        <f t="shared" si="1"/>
        <v>44700.081900705904</v>
      </c>
      <c r="BW40" s="5">
        <f t="shared" si="1"/>
        <v>37212.857713188365</v>
      </c>
      <c r="BX40" s="5">
        <f t="shared" si="1"/>
        <v>36295.881605291477</v>
      </c>
      <c r="BY40" s="5">
        <f t="shared" si="1"/>
        <v>39357.627205080033</v>
      </c>
      <c r="BZ40" s="5">
        <f t="shared" si="1"/>
        <v>35358.206540111016</v>
      </c>
      <c r="CA40" s="5">
        <f t="shared" ref="CA40:CF40" si="2">CA36-SUM(CA37:CA39)</f>
        <v>38580.567460991588</v>
      </c>
      <c r="CB40" s="5">
        <f t="shared" si="2"/>
        <v>42166.303171769483</v>
      </c>
      <c r="CC40" s="5">
        <f t="shared" si="2"/>
        <v>31487.649327789666</v>
      </c>
      <c r="CD40" s="5">
        <f t="shared" si="2"/>
        <v>27274.393404076458</v>
      </c>
      <c r="CE40" s="5">
        <f t="shared" si="2"/>
        <v>37748.211378170206</v>
      </c>
      <c r="CF40" s="5">
        <f t="shared" si="2"/>
        <v>37253.418325615727</v>
      </c>
      <c r="CG40" s="5">
        <f t="shared" ref="CG40:CL40" si="3">CG36-SUM(CG37:CG39)</f>
        <v>35342.311137989775</v>
      </c>
      <c r="CH40" s="5">
        <f t="shared" si="3"/>
        <v>29151.043108536629</v>
      </c>
      <c r="CI40" s="5">
        <f t="shared" si="3"/>
        <v>4490.63967720241</v>
      </c>
      <c r="CJ40" s="5">
        <f t="shared" si="3"/>
        <v>5863.7776660130785</v>
      </c>
      <c r="CK40" s="5">
        <f t="shared" si="3"/>
        <v>5594.1562753097041</v>
      </c>
      <c r="CL40" s="5">
        <f t="shared" si="3"/>
        <v>6650.2238115374275</v>
      </c>
      <c r="CM40" s="5">
        <f t="shared" ref="CM40:CR40" si="4">CM36-SUM(CM37:CM39)</f>
        <v>8626.5220525121476</v>
      </c>
      <c r="CN40" s="5">
        <f t="shared" si="4"/>
        <v>9378.6394083682244</v>
      </c>
      <c r="CO40" s="5">
        <f t="shared" si="4"/>
        <v>9807.1074118258766</v>
      </c>
      <c r="CP40" s="5">
        <f t="shared" si="4"/>
        <v>10031.265733118904</v>
      </c>
      <c r="CQ40" s="5">
        <f t="shared" si="4"/>
        <v>10039.140242991085</v>
      </c>
      <c r="CR40" s="5">
        <f t="shared" si="4"/>
        <v>12651.907174557564</v>
      </c>
      <c r="CS40" s="5">
        <f t="shared" ref="CS40:CX40" si="5">CS36-SUM(CS37:CS39)</f>
        <v>15312.619479470442</v>
      </c>
      <c r="CT40" s="5">
        <f t="shared" si="5"/>
        <v>16158.225315335112</v>
      </c>
      <c r="CU40" s="5">
        <f t="shared" si="5"/>
        <v>11396.480474668417</v>
      </c>
      <c r="CV40" s="5">
        <f t="shared" si="5"/>
        <v>12654.700827238641</v>
      </c>
      <c r="CW40" s="5">
        <f t="shared" si="5"/>
        <v>14326.151217170682</v>
      </c>
      <c r="CX40" s="5">
        <f t="shared" si="5"/>
        <v>13628.277993035466</v>
      </c>
      <c r="CY40" s="5">
        <f t="shared" ref="CY40:DD40" si="6">CY36-SUM(CY37:CY39)</f>
        <v>19936.579971071798</v>
      </c>
      <c r="CZ40" s="5">
        <f t="shared" si="6"/>
        <v>27577.142517714332</v>
      </c>
      <c r="DA40" s="5">
        <f t="shared" si="6"/>
        <v>15959.857290753469</v>
      </c>
      <c r="DB40" s="5">
        <f t="shared" si="6"/>
        <v>15914.63785331785</v>
      </c>
      <c r="DC40" s="5">
        <f t="shared" si="6"/>
        <v>12968.223865606629</v>
      </c>
      <c r="DD40" s="5">
        <f t="shared" si="6"/>
        <v>22040.56781685185</v>
      </c>
      <c r="DE40" s="5">
        <f t="shared" ref="DE40:DJ40" si="7">DE36-SUM(DE37:DE39)</f>
        <v>25839.937076573886</v>
      </c>
      <c r="DF40" s="5">
        <f t="shared" si="7"/>
        <v>22318.747991740624</v>
      </c>
      <c r="DG40" s="5">
        <f t="shared" si="7"/>
        <v>19444.583334061586</v>
      </c>
      <c r="DH40" s="5">
        <f t="shared" si="7"/>
        <v>20866.015890900475</v>
      </c>
      <c r="DI40" s="5">
        <f t="shared" si="7"/>
        <v>27427.15648804557</v>
      </c>
      <c r="DJ40" s="5">
        <f t="shared" si="7"/>
        <v>30200.523342276916</v>
      </c>
      <c r="DK40" s="5">
        <f t="shared" ref="DK40:DP40" si="8">DK36-SUM(DK37:DK39)</f>
        <v>46269.927833670488</v>
      </c>
      <c r="DL40" s="5">
        <f t="shared" si="8"/>
        <v>42369.426674790011</v>
      </c>
      <c r="DM40" s="5">
        <f t="shared" si="8"/>
        <v>41572.474395708326</v>
      </c>
      <c r="DN40" s="5">
        <f t="shared" si="8"/>
        <v>41493.666518256388</v>
      </c>
      <c r="DO40" s="5">
        <f t="shared" si="8"/>
        <v>41038.283104964234</v>
      </c>
      <c r="DP40" s="5">
        <f t="shared" si="8"/>
        <v>39069.758668216797</v>
      </c>
      <c r="DQ40" s="5">
        <f t="shared" ref="DQ40:DV40" si="9">DQ36-SUM(DQ37:DQ39)</f>
        <v>41008.937721360242</v>
      </c>
      <c r="DR40" s="5">
        <f t="shared" si="9"/>
        <v>40737.312547525282</v>
      </c>
      <c r="DS40" s="5">
        <f t="shared" si="9"/>
        <v>34301.347793535613</v>
      </c>
      <c r="DT40" s="5">
        <f t="shared" si="9"/>
        <v>32519.722507017701</v>
      </c>
      <c r="DU40" s="5">
        <f t="shared" si="9"/>
        <v>38930.618252292355</v>
      </c>
      <c r="DV40" s="5">
        <f t="shared" si="9"/>
        <v>46467.459360226429</v>
      </c>
      <c r="DW40" s="5">
        <f t="shared" ref="DW40:EB40" si="10">DW36-SUM(DW37:DW39)</f>
        <v>53168.946531999012</v>
      </c>
      <c r="DX40" s="5">
        <f t="shared" si="10"/>
        <v>57335.47414860141</v>
      </c>
      <c r="DY40" s="5">
        <f t="shared" si="10"/>
        <v>57955.491950563301</v>
      </c>
      <c r="DZ40" s="5">
        <f t="shared" si="10"/>
        <v>53778.946588708044</v>
      </c>
      <c r="EA40" s="5">
        <f t="shared" si="10"/>
        <v>51816.363673242915</v>
      </c>
      <c r="EB40" s="5">
        <f t="shared" si="10"/>
        <v>62774.912247423912</v>
      </c>
      <c r="EC40" s="5">
        <f t="shared" ref="EC40:EH40" si="11">EC36-SUM(EC37:EC39)</f>
        <v>59951.55071351675</v>
      </c>
      <c r="ED40" s="5">
        <f t="shared" si="11"/>
        <v>61199.507371545958</v>
      </c>
      <c r="EE40" s="5">
        <f t="shared" si="11"/>
        <v>56163.016718598024</v>
      </c>
      <c r="EF40" s="5">
        <f t="shared" si="11"/>
        <v>51230.899970899234</v>
      </c>
      <c r="EG40" s="5">
        <f t="shared" si="11"/>
        <v>60764.325296398776</v>
      </c>
      <c r="EH40" s="5">
        <f t="shared" si="11"/>
        <v>63894.556823946143</v>
      </c>
      <c r="EI40" s="5">
        <f t="shared" ref="EI40:ER40" si="12">EI36-SUM(EI37:EI39)</f>
        <v>85112.919379830695</v>
      </c>
      <c r="EJ40" s="5">
        <f t="shared" si="12"/>
        <v>78200.522668570964</v>
      </c>
      <c r="EK40" s="5">
        <f t="shared" si="12"/>
        <v>86264.850160759728</v>
      </c>
      <c r="EL40" s="5">
        <f t="shared" si="12"/>
        <v>95081.320565307542</v>
      </c>
      <c r="EM40" s="5">
        <f t="shared" si="12"/>
        <v>80397.954175428313</v>
      </c>
      <c r="EN40" s="5">
        <f t="shared" si="12"/>
        <v>70026.956788461888</v>
      </c>
      <c r="EO40" s="5">
        <f t="shared" si="12"/>
        <v>64230.357911190193</v>
      </c>
      <c r="EP40" s="5">
        <f t="shared" si="12"/>
        <v>63231.875919728904</v>
      </c>
      <c r="EQ40" s="5">
        <f t="shared" si="12"/>
        <v>53485.658399852808</v>
      </c>
      <c r="ER40" s="5">
        <f t="shared" si="12"/>
        <v>54096.52086051424</v>
      </c>
      <c r="ES40" s="5">
        <f t="shared" ref="ES40:EX40" si="13">ES36-SUM(ES37:ES39)</f>
        <v>65032.862789553052</v>
      </c>
      <c r="ET40" s="5">
        <f t="shared" si="13"/>
        <v>70594.043949690298</v>
      </c>
      <c r="EU40" s="5">
        <f t="shared" si="13"/>
        <v>80718.757388545608</v>
      </c>
      <c r="EV40" s="5">
        <f t="shared" si="13"/>
        <v>72999.218644121021</v>
      </c>
      <c r="EW40" s="5">
        <f t="shared" si="13"/>
        <v>70995.460972912144</v>
      </c>
      <c r="EX40" s="5">
        <f t="shared" si="13"/>
        <v>78149.491442455052</v>
      </c>
      <c r="EY40" s="5">
        <f t="shared" ref="EY40:FF40" si="14">EY36-SUM(EY37:EY39)</f>
        <v>83437.107104741881</v>
      </c>
      <c r="EZ40" s="5">
        <f t="shared" si="14"/>
        <v>90405.768962810165</v>
      </c>
      <c r="FA40" s="5">
        <f t="shared" si="14"/>
        <v>88794.101035540036</v>
      </c>
      <c r="FB40" s="5">
        <f t="shared" si="14"/>
        <v>82551.777846396246</v>
      </c>
      <c r="FC40" s="5">
        <f t="shared" si="14"/>
        <v>77858.944834081485</v>
      </c>
      <c r="FD40" s="5">
        <f t="shared" si="14"/>
        <v>84910.620404648944</v>
      </c>
      <c r="FE40" s="5">
        <f t="shared" si="14"/>
        <v>93649.210489124831</v>
      </c>
      <c r="FF40" s="5">
        <f t="shared" si="14"/>
        <v>94539.170945679289</v>
      </c>
      <c r="FG40" s="5">
        <f t="shared" ref="FG40:FL40" si="15">FG36-SUM(FG37:FG39)</f>
        <v>106542.90624049169</v>
      </c>
      <c r="FH40" s="5">
        <f t="shared" si="15"/>
        <v>89572.044466547537</v>
      </c>
      <c r="FI40" s="5">
        <f t="shared" si="15"/>
        <v>89872.539637038921</v>
      </c>
      <c r="FJ40" s="5">
        <f t="shared" si="15"/>
        <v>93089.144761153017</v>
      </c>
      <c r="FK40" s="5">
        <f t="shared" si="15"/>
        <v>98621.331427025856</v>
      </c>
      <c r="FL40" s="5">
        <f t="shared" si="15"/>
        <v>109644.82965846226</v>
      </c>
      <c r="FM40" s="5">
        <f t="shared" ref="FM40:FR40" si="16">FM36-SUM(FM37:FM39)</f>
        <v>109995.69727619117</v>
      </c>
      <c r="FN40" s="5">
        <f t="shared" si="16"/>
        <v>122919.5153443997</v>
      </c>
      <c r="FO40" s="5">
        <f t="shared" si="16"/>
        <v>96639.996743260795</v>
      </c>
      <c r="FP40" s="5">
        <f t="shared" si="16"/>
        <v>85456.98558099306</v>
      </c>
      <c r="FQ40" s="5">
        <f t="shared" si="16"/>
        <v>103047.28392585105</v>
      </c>
      <c r="FR40" s="5">
        <f t="shared" si="16"/>
        <v>118078.26132082415</v>
      </c>
      <c r="FS40" s="5">
        <f t="shared" ref="FS40:FX40" si="17">FS36-SUM(FS37:FS39)</f>
        <v>125738.61083252609</v>
      </c>
      <c r="FT40" s="5">
        <f t="shared" si="17"/>
        <v>124200.29894185027</v>
      </c>
      <c r="FU40" s="5">
        <f t="shared" si="17"/>
        <v>153190.63181209026</v>
      </c>
      <c r="FV40" s="5">
        <f t="shared" si="17"/>
        <v>141921.49777895023</v>
      </c>
      <c r="FW40" s="5">
        <f t="shared" si="17"/>
        <v>134943.91914665984</v>
      </c>
      <c r="FX40" s="5">
        <f t="shared" si="17"/>
        <v>128949.20823794691</v>
      </c>
      <c r="FY40" s="5">
        <f t="shared" ref="FY40:GE40" si="18">FY36-SUM(FY37:FY39)</f>
        <v>120611.23097979653</v>
      </c>
      <c r="FZ40" s="5">
        <f t="shared" si="18"/>
        <v>128036.30719065698</v>
      </c>
      <c r="GA40" s="5">
        <f t="shared" si="18"/>
        <v>90717.907240861648</v>
      </c>
      <c r="GB40" s="5">
        <f t="shared" si="18"/>
        <v>92040.296440511549</v>
      </c>
      <c r="GC40" s="5">
        <f t="shared" si="18"/>
        <v>99419.025958284386</v>
      </c>
      <c r="GD40" s="5">
        <f t="shared" si="18"/>
        <v>107054.50057925915</v>
      </c>
      <c r="GE40" s="5">
        <f t="shared" si="18"/>
        <v>103647.37084860529</v>
      </c>
      <c r="GF40" s="5">
        <f t="shared" ref="GF40:GK40" si="19">GF36-SUM(GF37:GF39)</f>
        <v>115853.20084749175</v>
      </c>
      <c r="GG40" s="5">
        <f t="shared" si="19"/>
        <v>117292.74128999507</v>
      </c>
      <c r="GH40" s="5">
        <f t="shared" si="19"/>
        <v>124327.62442749413</v>
      </c>
      <c r="GI40" s="5">
        <f t="shared" si="19"/>
        <v>116772.7094361599</v>
      </c>
      <c r="GJ40" s="5">
        <f t="shared" si="19"/>
        <v>144497.92358552519</v>
      </c>
      <c r="GK40" s="5">
        <f t="shared" si="19"/>
        <v>125158.23775574939</v>
      </c>
      <c r="GL40" s="5">
        <f t="shared" ref="GL40:GQ40" si="20">GL36-SUM(GL37:GL39)</f>
        <v>109652.6423153956</v>
      </c>
      <c r="GM40" s="5">
        <f t="shared" si="20"/>
        <v>104780.82611493254</v>
      </c>
      <c r="GN40" s="5">
        <f t="shared" si="20"/>
        <v>99312.036719449796</v>
      </c>
      <c r="GO40" s="5">
        <f t="shared" si="20"/>
        <v>92994.308442260794</v>
      </c>
      <c r="GP40" s="5">
        <f t="shared" si="20"/>
        <v>75028.93772450753</v>
      </c>
      <c r="GQ40" s="5">
        <f t="shared" si="20"/>
        <v>99367.615078431336</v>
      </c>
      <c r="GR40" s="5">
        <f t="shared" ref="GR40:GX40" si="21">GR36-SUM(GR37:GR39)</f>
        <v>108221.11626883464</v>
      </c>
      <c r="GS40" s="5">
        <f t="shared" si="21"/>
        <v>122866.82089171273</v>
      </c>
      <c r="GT40" s="5">
        <f t="shared" si="21"/>
        <v>113759.32150210749</v>
      </c>
      <c r="GU40" s="5">
        <f t="shared" si="21"/>
        <v>104582.41830231415</v>
      </c>
      <c r="GV40" s="5">
        <f t="shared" si="21"/>
        <v>119829.94419995091</v>
      </c>
      <c r="GW40" s="5">
        <f t="shared" si="21"/>
        <v>112778.74117135446</v>
      </c>
      <c r="GX40" s="5">
        <f t="shared" si="21"/>
        <v>107666.44067408168</v>
      </c>
      <c r="GY40" s="5">
        <f t="shared" ref="GY40:HD40" si="22">GY36-SUM(GY37:GY39)</f>
        <v>98178.556631320855</v>
      </c>
      <c r="GZ40" s="5">
        <f t="shared" si="22"/>
        <v>83779.545451518774</v>
      </c>
      <c r="HA40" s="5">
        <f t="shared" si="22"/>
        <v>90254.8245311551</v>
      </c>
      <c r="HB40" s="5">
        <f t="shared" si="22"/>
        <v>90989.47487013819</v>
      </c>
      <c r="HC40" s="5">
        <f t="shared" si="22"/>
        <v>107029.89743057043</v>
      </c>
      <c r="HD40" s="5">
        <f t="shared" si="22"/>
        <v>110161.15665259484</v>
      </c>
      <c r="HE40" s="5">
        <f t="shared" ref="HE40:HJ40" si="23">HE36-SUM(HE37:HE39)</f>
        <v>95777.028406627884</v>
      </c>
      <c r="HF40" s="5">
        <f t="shared" si="23"/>
        <v>99816.49261653515</v>
      </c>
      <c r="HG40" s="5">
        <f t="shared" si="23"/>
        <v>90584.801844582442</v>
      </c>
      <c r="HH40" s="5">
        <f t="shared" si="23"/>
        <v>106175.16694780835</v>
      </c>
      <c r="HI40" s="5">
        <f t="shared" si="23"/>
        <v>96457.75127253127</v>
      </c>
      <c r="HJ40" s="5">
        <f t="shared" si="23"/>
        <v>105217.82975856629</v>
      </c>
      <c r="HK40" s="5">
        <f t="shared" ref="HK40:HP40" si="24">HK36-SUM(HK37:HK39)</f>
        <v>75846.911401141464</v>
      </c>
      <c r="HL40" s="5">
        <f t="shared" si="24"/>
        <v>76837.717105651944</v>
      </c>
      <c r="HM40" s="5">
        <f t="shared" si="24"/>
        <v>83843.397733634047</v>
      </c>
      <c r="HN40" s="5">
        <f t="shared" si="24"/>
        <v>84618.96985144986</v>
      </c>
      <c r="HO40" s="5">
        <f t="shared" si="24"/>
        <v>94217.161657511242</v>
      </c>
      <c r="HP40" s="5">
        <f t="shared" si="24"/>
        <v>98240.064306135901</v>
      </c>
      <c r="HQ40" s="5">
        <f t="shared" ref="HQ40:HX40" si="25">HQ36-SUM(HQ37:HQ39)</f>
        <v>84540.824509481608</v>
      </c>
      <c r="HR40" s="5">
        <f t="shared" si="25"/>
        <v>77540.857241091508</v>
      </c>
      <c r="HS40" s="5">
        <f t="shared" si="25"/>
        <v>72281.64764878471</v>
      </c>
      <c r="HT40" s="5">
        <f t="shared" si="25"/>
        <v>97084.109889292944</v>
      </c>
      <c r="HU40" s="5">
        <f t="shared" si="25"/>
        <v>103774.30213344598</v>
      </c>
      <c r="HV40" s="5">
        <f t="shared" si="25"/>
        <v>97197.297684672667</v>
      </c>
      <c r="HW40" s="5">
        <f t="shared" si="25"/>
        <v>81567.423984650581</v>
      </c>
      <c r="HX40" s="5">
        <f t="shared" si="25"/>
        <v>75355.249339724367</v>
      </c>
      <c r="HY40" s="5">
        <f t="shared" ref="HY40:IE40" si="26">HY36-SUM(HY37:HY39)</f>
        <v>78333.794829559396</v>
      </c>
      <c r="HZ40" s="5">
        <f t="shared" si="26"/>
        <v>71805.308073886859</v>
      </c>
      <c r="IA40" s="5">
        <f t="shared" si="26"/>
        <v>82015.089209994621</v>
      </c>
      <c r="IB40" s="5">
        <f t="shared" si="26"/>
        <v>84688.711243286132</v>
      </c>
      <c r="IC40" s="5">
        <f t="shared" si="26"/>
        <v>79925.167121013772</v>
      </c>
      <c r="ID40" s="5">
        <f t="shared" si="26"/>
        <v>83486.131446118437</v>
      </c>
      <c r="IE40" s="5">
        <f t="shared" si="26"/>
        <v>87122.481693375885</v>
      </c>
      <c r="IF40" s="5">
        <f t="shared" ref="IF40:IK40" si="27">IF36-SUM(IF37:IF39)</f>
        <v>104934.76520053808</v>
      </c>
      <c r="IG40" s="5">
        <f t="shared" si="27"/>
        <v>108850.74059846369</v>
      </c>
      <c r="IH40" s="5">
        <f t="shared" si="27"/>
        <v>109341.97159149693</v>
      </c>
      <c r="II40" s="5">
        <f t="shared" si="27"/>
        <v>81521.196631140803</v>
      </c>
      <c r="IJ40" s="5">
        <f t="shared" si="27"/>
        <v>80720.292741454206</v>
      </c>
      <c r="IK40" s="5">
        <f t="shared" si="27"/>
        <v>90453.064382788318</v>
      </c>
      <c r="IL40" s="5">
        <f t="shared" ref="IL40:IQ40" si="28">IL36-SUM(IL37:IL39)</f>
        <v>94096.419170681387</v>
      </c>
      <c r="IM40" s="5">
        <f t="shared" si="28"/>
        <v>86598.431878128002</v>
      </c>
      <c r="IN40" s="5">
        <f t="shared" si="28"/>
        <v>89727.6447118918</v>
      </c>
      <c r="IO40" s="5">
        <f t="shared" si="28"/>
        <v>88604.126609146508</v>
      </c>
      <c r="IP40" s="5">
        <f t="shared" si="28"/>
        <v>92775.689250465191</v>
      </c>
      <c r="IQ40" s="5">
        <f t="shared" si="28"/>
        <v>92337.56587245909</v>
      </c>
      <c r="IR40" s="5">
        <f t="shared" ref="IR40:IW40" si="29">IR36-SUM(IR37:IR39)</f>
        <v>112585.50780635289</v>
      </c>
      <c r="IS40" s="5">
        <f t="shared" si="29"/>
        <v>109620.5519570451</v>
      </c>
      <c r="IT40" s="5">
        <f t="shared" si="29"/>
        <v>122206.82182735088</v>
      </c>
      <c r="IU40" s="5">
        <f t="shared" si="29"/>
        <v>99442.812632444489</v>
      </c>
      <c r="IV40" s="5">
        <f t="shared" si="29"/>
        <v>95388.477857378602</v>
      </c>
      <c r="IW40" s="5">
        <f t="shared" si="29"/>
        <v>104287.11915109082</v>
      </c>
      <c r="IX40" s="5">
        <f t="shared" ref="IX40:JC40" si="30">IX36-SUM(IX37:IX39)</f>
        <v>95157.185586025182</v>
      </c>
      <c r="IY40" s="5">
        <f t="shared" si="30"/>
        <v>97481.415436753072</v>
      </c>
      <c r="IZ40" s="5">
        <f t="shared" si="30"/>
        <v>96021.256441160192</v>
      </c>
      <c r="JA40" s="5">
        <f t="shared" si="30"/>
        <v>88546.516525500076</v>
      </c>
      <c r="JB40" s="5">
        <f t="shared" si="30"/>
        <v>88499.690963557514</v>
      </c>
      <c r="JC40" s="5">
        <f t="shared" si="30"/>
        <v>96747.735836840875</v>
      </c>
      <c r="JD40" s="5">
        <f t="shared" ref="JD40:JI40" si="31">JD36-SUM(JD37:JD39)</f>
        <v>108927.51325330418</v>
      </c>
      <c r="JE40" s="5">
        <f t="shared" si="31"/>
        <v>105137.91662966722</v>
      </c>
      <c r="JF40" s="5">
        <f t="shared" si="31"/>
        <v>111558.82664119051</v>
      </c>
      <c r="JG40" s="5">
        <f t="shared" si="31"/>
        <v>83911.380473444791</v>
      </c>
      <c r="JH40" s="5">
        <f t="shared" si="31"/>
        <v>73718.737446636485</v>
      </c>
      <c r="JI40" s="5">
        <f t="shared" si="31"/>
        <v>87971.116412998817</v>
      </c>
      <c r="JJ40" s="5">
        <f t="shared" ref="JJ40:JQ40" si="32">JJ36-SUM(JJ37:JJ39)</f>
        <v>84303.376579662174</v>
      </c>
      <c r="JK40" s="5">
        <f t="shared" si="32"/>
        <v>94411.351162696024</v>
      </c>
      <c r="JL40" s="5">
        <f t="shared" si="32"/>
        <v>98619.324639720318</v>
      </c>
      <c r="JM40" s="5">
        <f t="shared" si="32"/>
        <v>87842.798530988104</v>
      </c>
      <c r="JN40" s="5">
        <f t="shared" si="32"/>
        <v>95561.745942313108</v>
      </c>
      <c r="JO40" s="5">
        <f t="shared" si="32"/>
        <v>101269.40619417978</v>
      </c>
      <c r="JP40" s="5">
        <f t="shared" si="32"/>
        <v>106596.05254102228</v>
      </c>
      <c r="JQ40" s="5">
        <f t="shared" si="32"/>
        <v>102815.30880367628</v>
      </c>
      <c r="JR40" s="5">
        <f t="shared" ref="JR40:JW40" si="33">JR36-SUM(JR37:JR39)</f>
        <v>101744.9147887821</v>
      </c>
      <c r="JS40" s="5">
        <f t="shared" si="33"/>
        <v>92832.813581230206</v>
      </c>
      <c r="JT40" s="5">
        <f t="shared" si="33"/>
        <v>85286.248107061721</v>
      </c>
      <c r="JU40" s="5">
        <f t="shared" si="33"/>
        <v>91512.854823156376</v>
      </c>
      <c r="JV40" s="5">
        <f t="shared" si="33"/>
        <v>81045.03292829782</v>
      </c>
      <c r="JW40" s="5">
        <f t="shared" si="33"/>
        <v>73631.147209172457</v>
      </c>
      <c r="JX40" s="5">
        <f t="shared" ref="JX40:KC40" si="34">JX36-SUM(JX37:JX39)</f>
        <v>70440.448128776203</v>
      </c>
      <c r="JY40" s="5">
        <f t="shared" si="34"/>
        <v>90513.296635426814</v>
      </c>
      <c r="JZ40" s="5">
        <f t="shared" si="34"/>
        <v>103897.5973733642</v>
      </c>
      <c r="KA40" s="5">
        <f t="shared" si="34"/>
        <v>97271.827873310016</v>
      </c>
      <c r="KB40" s="5">
        <f t="shared" si="34"/>
        <v>116584.49501838788</v>
      </c>
      <c r="KC40" s="5">
        <f t="shared" si="34"/>
        <v>115872.9367876375</v>
      </c>
      <c r="KD40" s="5">
        <f t="shared" ref="KD40:KJ40" si="35">KD36-SUM(KD37:KD39)</f>
        <v>118377.39626144202</v>
      </c>
      <c r="KE40" s="5">
        <f t="shared" si="35"/>
        <v>95146.430439402</v>
      </c>
      <c r="KF40" s="5">
        <f t="shared" si="35"/>
        <v>91209.895051268628</v>
      </c>
      <c r="KG40" s="5">
        <f t="shared" si="35"/>
        <v>129095.6490652074</v>
      </c>
      <c r="KH40" s="5">
        <f t="shared" si="35"/>
        <v>128596.35206220101</v>
      </c>
      <c r="KI40" s="5">
        <f t="shared" si="35"/>
        <v>129767.41361663409</v>
      </c>
      <c r="KJ40" s="5">
        <f t="shared" si="35"/>
        <v>124370.24948723079</v>
      </c>
      <c r="KK40" s="5">
        <f>KK36-SUM(KK37:KK39)</f>
        <v>133210.6144648116</v>
      </c>
      <c r="KL40" s="5">
        <f>KL36-SUM(KL37:KL39)</f>
        <v>151080.90102270772</v>
      </c>
    </row>
    <row r="41" spans="1:298">
      <c r="B41" s="14" t="s">
        <v>46</v>
      </c>
      <c r="C41" s="5">
        <v>159055</v>
      </c>
      <c r="D41" s="5">
        <v>166100</v>
      </c>
      <c r="E41" s="5">
        <v>169475</v>
      </c>
      <c r="F41" s="5">
        <v>205953</v>
      </c>
      <c r="G41" s="5">
        <v>172145</v>
      </c>
      <c r="H41" s="5">
        <v>121954</v>
      </c>
      <c r="I41" s="5">
        <v>128829</v>
      </c>
      <c r="J41" s="5">
        <v>122812</v>
      </c>
      <c r="K41" s="5">
        <v>172186</v>
      </c>
      <c r="L41" s="5">
        <v>213290</v>
      </c>
      <c r="M41" s="5">
        <v>246466</v>
      </c>
      <c r="N41" s="5">
        <v>167958</v>
      </c>
      <c r="O41" s="5">
        <v>152080</v>
      </c>
      <c r="P41" s="5">
        <v>177046</v>
      </c>
      <c r="Q41" s="5">
        <v>208818</v>
      </c>
      <c r="R41" s="5">
        <v>206025</v>
      </c>
      <c r="S41" s="5">
        <v>173827</v>
      </c>
      <c r="T41" s="5">
        <v>123695</v>
      </c>
      <c r="U41" s="5">
        <v>94448</v>
      </c>
      <c r="V41" s="5">
        <v>133444</v>
      </c>
      <c r="W41" s="5">
        <v>145548</v>
      </c>
      <c r="X41" s="5">
        <v>197555</v>
      </c>
      <c r="Y41" s="5">
        <v>254877</v>
      </c>
      <c r="Z41" s="5">
        <v>166552</v>
      </c>
      <c r="AA41" s="5">
        <v>137065</v>
      </c>
      <c r="AB41" s="5">
        <v>177395</v>
      </c>
      <c r="AC41" s="5">
        <v>235493</v>
      </c>
      <c r="AD41" s="5">
        <v>180928</v>
      </c>
      <c r="AE41" s="5">
        <v>121736</v>
      </c>
      <c r="AF41" s="5">
        <v>121819</v>
      </c>
      <c r="AG41" s="5">
        <v>80102</v>
      </c>
      <c r="AH41" s="5">
        <v>107483</v>
      </c>
      <c r="AI41" s="5">
        <v>126187</v>
      </c>
      <c r="AJ41" s="5">
        <v>202628</v>
      </c>
      <c r="AK41" s="5">
        <v>276396</v>
      </c>
      <c r="AL41" s="5">
        <v>178003</v>
      </c>
      <c r="AM41" s="5">
        <v>140269</v>
      </c>
      <c r="AN41" s="5">
        <v>187667</v>
      </c>
      <c r="AO41" s="5">
        <v>252124</v>
      </c>
      <c r="AP41" s="5">
        <v>201230</v>
      </c>
      <c r="AQ41" s="5">
        <v>199419</v>
      </c>
      <c r="AR41" s="5">
        <v>136294</v>
      </c>
      <c r="AS41" s="5">
        <v>83505</v>
      </c>
      <c r="AT41" s="5">
        <v>116848</v>
      </c>
      <c r="AU41" s="5">
        <v>145734</v>
      </c>
      <c r="AV41" s="5">
        <v>224873</v>
      </c>
      <c r="AW41" s="5">
        <v>283000</v>
      </c>
      <c r="AX41" s="5">
        <v>216143</v>
      </c>
      <c r="AY41" s="5">
        <v>217186</v>
      </c>
      <c r="AZ41" s="5">
        <v>208132</v>
      </c>
      <c r="BA41" s="5">
        <v>276029</v>
      </c>
      <c r="BB41" s="5">
        <v>262702</v>
      </c>
      <c r="BC41" s="5">
        <v>197172</v>
      </c>
      <c r="BD41" s="5">
        <v>151696</v>
      </c>
      <c r="BE41" s="5">
        <v>134596</v>
      </c>
      <c r="BF41" s="5">
        <v>148738</v>
      </c>
      <c r="BG41" s="5">
        <v>161270</v>
      </c>
      <c r="BH41" s="5">
        <v>220007</v>
      </c>
      <c r="BI41" s="5">
        <v>267847</v>
      </c>
      <c r="BJ41" s="5">
        <v>191340</v>
      </c>
      <c r="BK41" s="5">
        <v>221416</v>
      </c>
      <c r="BL41" s="5">
        <v>279480</v>
      </c>
      <c r="BM41" s="5">
        <v>284663</v>
      </c>
      <c r="BN41" s="5">
        <v>162337</v>
      </c>
      <c r="BO41" s="5">
        <v>125931</v>
      </c>
      <c r="BP41" s="5">
        <v>109804</v>
      </c>
      <c r="BQ41" s="5">
        <v>121441</v>
      </c>
      <c r="BR41" s="5">
        <v>160162</v>
      </c>
      <c r="BS41" s="5">
        <v>192582</v>
      </c>
      <c r="BT41" s="5">
        <v>254054</v>
      </c>
      <c r="BU41" s="5">
        <v>330589</v>
      </c>
      <c r="BV41" s="5">
        <v>260514</v>
      </c>
      <c r="BW41" s="5">
        <v>215906</v>
      </c>
      <c r="BX41" s="5">
        <v>197955</v>
      </c>
      <c r="BY41" s="5">
        <v>216520</v>
      </c>
      <c r="BZ41" s="5">
        <v>205749</v>
      </c>
      <c r="CA41" s="5">
        <v>145425</v>
      </c>
      <c r="CB41" s="5">
        <v>58065</v>
      </c>
      <c r="CC41" s="5">
        <v>42401</v>
      </c>
      <c r="CD41" s="5">
        <v>40912</v>
      </c>
      <c r="CE41" s="5">
        <v>58983</v>
      </c>
      <c r="CF41" s="5">
        <v>161342</v>
      </c>
      <c r="CG41" s="5">
        <v>204066</v>
      </c>
      <c r="CH41" s="5">
        <v>204572</v>
      </c>
      <c r="CI41" s="5">
        <v>69000</v>
      </c>
      <c r="CJ41" s="5">
        <v>106776</v>
      </c>
      <c r="CK41" s="5">
        <v>130779</v>
      </c>
      <c r="CL41" s="5">
        <v>117312</v>
      </c>
      <c r="CM41" s="5">
        <v>97153</v>
      </c>
      <c r="CN41" s="5">
        <v>101531</v>
      </c>
      <c r="CO41" s="5">
        <v>94283</v>
      </c>
      <c r="CP41" s="5">
        <v>84045</v>
      </c>
      <c r="CQ41" s="5">
        <v>102496</v>
      </c>
      <c r="CR41" s="5">
        <v>139642</v>
      </c>
      <c r="CS41" s="5">
        <v>172786</v>
      </c>
      <c r="CT41" s="5">
        <v>154808</v>
      </c>
      <c r="CU41" s="5">
        <v>84073</v>
      </c>
      <c r="CV41" s="5">
        <v>120391</v>
      </c>
      <c r="CW41" s="5">
        <v>131752</v>
      </c>
      <c r="CX41" s="5">
        <v>136688</v>
      </c>
      <c r="CY41" s="5">
        <v>139309</v>
      </c>
      <c r="CZ41" s="5">
        <v>72371</v>
      </c>
      <c r="DA41" s="5">
        <v>55073</v>
      </c>
      <c r="DB41" s="5">
        <v>121142</v>
      </c>
      <c r="DC41" s="5">
        <v>166446</v>
      </c>
      <c r="DD41" s="5">
        <v>235922</v>
      </c>
      <c r="DE41" s="5">
        <v>297582</v>
      </c>
      <c r="DF41" s="5">
        <v>254789</v>
      </c>
      <c r="DG41" s="5">
        <v>200022</v>
      </c>
      <c r="DH41" s="5">
        <v>227529</v>
      </c>
      <c r="DI41" s="5">
        <v>281129</v>
      </c>
      <c r="DJ41" s="5">
        <v>205037</v>
      </c>
      <c r="DK41" s="5">
        <v>138612</v>
      </c>
      <c r="DL41" s="5">
        <v>126527</v>
      </c>
      <c r="DM41" s="5">
        <v>108794</v>
      </c>
      <c r="DN41" s="5">
        <v>141971</v>
      </c>
      <c r="DO41" s="5">
        <v>167352</v>
      </c>
      <c r="DP41" s="5">
        <v>224865</v>
      </c>
      <c r="DQ41" s="5">
        <v>270574</v>
      </c>
      <c r="DR41" s="5">
        <v>196431</v>
      </c>
      <c r="DS41" s="5">
        <v>149635</v>
      </c>
      <c r="DT41" s="5">
        <v>190294</v>
      </c>
      <c r="DU41" s="5">
        <v>289228</v>
      </c>
      <c r="DV41" s="5">
        <v>220074</v>
      </c>
      <c r="DW41" s="5">
        <v>165899</v>
      </c>
      <c r="DX41" s="5">
        <v>132200</v>
      </c>
      <c r="DY41" s="5">
        <v>112181</v>
      </c>
      <c r="DZ41" s="5">
        <v>151853</v>
      </c>
      <c r="EA41" s="5">
        <v>198325</v>
      </c>
      <c r="EB41" s="5">
        <v>310664</v>
      </c>
      <c r="EC41" s="5">
        <v>330140</v>
      </c>
      <c r="ED41" s="5">
        <v>244472</v>
      </c>
      <c r="EE41" s="5">
        <v>186457</v>
      </c>
      <c r="EF41" s="5">
        <v>248793</v>
      </c>
      <c r="EG41" s="5">
        <v>246924</v>
      </c>
      <c r="EH41" s="5">
        <v>220288</v>
      </c>
      <c r="EI41" s="5">
        <v>189572</v>
      </c>
      <c r="EJ41" s="5">
        <v>152706</v>
      </c>
      <c r="EK41" s="5">
        <v>109414</v>
      </c>
      <c r="EL41" s="5">
        <v>106600</v>
      </c>
      <c r="EM41" s="5">
        <v>189185</v>
      </c>
      <c r="EN41" s="5">
        <v>199722</v>
      </c>
      <c r="EO41" s="5">
        <v>226934</v>
      </c>
      <c r="EP41" s="5">
        <v>207398</v>
      </c>
      <c r="EQ41" s="5">
        <v>154527</v>
      </c>
      <c r="ER41" s="5">
        <v>212051</v>
      </c>
      <c r="ES41" s="5">
        <v>245610</v>
      </c>
      <c r="ET41" s="5">
        <v>189496</v>
      </c>
      <c r="EU41" s="5">
        <v>129539</v>
      </c>
      <c r="EV41" s="5">
        <v>104707</v>
      </c>
      <c r="EW41" s="5">
        <v>99596</v>
      </c>
      <c r="EX41" s="5">
        <v>104653</v>
      </c>
      <c r="EY41" s="5">
        <v>138739</v>
      </c>
      <c r="EZ41" s="5">
        <v>183694</v>
      </c>
      <c r="FA41" s="5">
        <v>242185</v>
      </c>
      <c r="FB41" s="5">
        <v>197077</v>
      </c>
      <c r="FC41" s="5">
        <v>133401</v>
      </c>
      <c r="FD41" s="5">
        <v>199324</v>
      </c>
      <c r="FE41" s="5">
        <v>266128</v>
      </c>
      <c r="FF41" s="5">
        <v>226219</v>
      </c>
      <c r="FG41" s="5">
        <v>207015</v>
      </c>
      <c r="FH41" s="5">
        <v>163105</v>
      </c>
      <c r="FI41" s="5">
        <v>130311</v>
      </c>
      <c r="FJ41" s="5">
        <v>117112</v>
      </c>
      <c r="FK41" s="5">
        <v>159503</v>
      </c>
      <c r="FL41" s="5">
        <v>214803</v>
      </c>
      <c r="FM41" s="5">
        <v>268398</v>
      </c>
      <c r="FN41" s="5">
        <v>198566</v>
      </c>
      <c r="FO41" s="5">
        <v>160942</v>
      </c>
      <c r="FP41" s="5">
        <v>183803</v>
      </c>
      <c r="FQ41" s="5">
        <v>235951</v>
      </c>
      <c r="FR41" s="5">
        <v>185023</v>
      </c>
      <c r="FS41" s="5">
        <v>167806</v>
      </c>
      <c r="FT41" s="5">
        <v>135527</v>
      </c>
      <c r="FU41" s="5">
        <v>92921</v>
      </c>
      <c r="FV41" s="5">
        <v>163372</v>
      </c>
      <c r="FW41" s="5">
        <v>120309</v>
      </c>
      <c r="FX41" s="5">
        <v>177767</v>
      </c>
      <c r="FY41" s="5">
        <v>247800</v>
      </c>
      <c r="FZ41" s="5">
        <v>236082</v>
      </c>
      <c r="GA41" s="5">
        <v>193986</v>
      </c>
      <c r="GB41" s="5">
        <v>208355</v>
      </c>
      <c r="GC41" s="5">
        <v>269735</v>
      </c>
      <c r="GD41" s="5">
        <v>233752</v>
      </c>
      <c r="GE41" s="5">
        <v>242392</v>
      </c>
      <c r="GF41" s="5">
        <v>173950</v>
      </c>
      <c r="GG41" s="5">
        <v>129524</v>
      </c>
      <c r="GH41" s="5">
        <v>96798</v>
      </c>
      <c r="GI41" s="5">
        <v>100187</v>
      </c>
      <c r="GJ41" s="5">
        <v>197048</v>
      </c>
      <c r="GK41" s="5">
        <v>242979</v>
      </c>
      <c r="GL41" s="5">
        <v>194082</v>
      </c>
      <c r="GM41" s="5">
        <v>160736</v>
      </c>
      <c r="GN41" s="5">
        <v>208773</v>
      </c>
      <c r="GO41" s="5">
        <v>226114</v>
      </c>
      <c r="GP41" s="5">
        <v>217212</v>
      </c>
      <c r="GQ41" s="5">
        <v>155817</v>
      </c>
      <c r="GR41" s="5">
        <v>101777</v>
      </c>
      <c r="GS41" s="5">
        <v>90688</v>
      </c>
      <c r="GT41" s="5">
        <v>89256</v>
      </c>
      <c r="GU41" s="5">
        <v>129460</v>
      </c>
      <c r="GV41" s="5">
        <v>162914</v>
      </c>
      <c r="GW41" s="5">
        <v>222059</v>
      </c>
      <c r="GX41" s="5">
        <v>268317</v>
      </c>
      <c r="GY41" s="5">
        <v>157455</v>
      </c>
      <c r="GZ41" s="5">
        <v>207261</v>
      </c>
      <c r="HA41" s="5">
        <v>234724</v>
      </c>
      <c r="HB41" s="5">
        <v>247523</v>
      </c>
      <c r="HC41" s="5">
        <v>181306</v>
      </c>
      <c r="HD41" s="5">
        <v>134108</v>
      </c>
      <c r="HE41" s="5">
        <v>134894</v>
      </c>
      <c r="HF41" s="5">
        <v>115476</v>
      </c>
      <c r="HG41" s="5">
        <v>165039</v>
      </c>
      <c r="HH41" s="5">
        <v>234626</v>
      </c>
      <c r="HI41" s="5">
        <v>269330</v>
      </c>
      <c r="HJ41" s="5">
        <v>276625</v>
      </c>
      <c r="HK41" s="5">
        <v>135543</v>
      </c>
      <c r="HL41" s="5">
        <v>194466</v>
      </c>
      <c r="HM41" s="5">
        <v>234128</v>
      </c>
      <c r="HN41" s="5">
        <v>207189</v>
      </c>
      <c r="HO41" s="5">
        <v>162677</v>
      </c>
      <c r="HP41" s="5">
        <v>164158</v>
      </c>
      <c r="HQ41" s="5">
        <v>147554</v>
      </c>
      <c r="HR41" s="5">
        <v>119789</v>
      </c>
      <c r="HS41" s="5">
        <v>146010</v>
      </c>
      <c r="HT41" s="5">
        <v>167165</v>
      </c>
      <c r="HU41" s="5">
        <v>150282</v>
      </c>
      <c r="HV41" s="5">
        <v>155428</v>
      </c>
      <c r="HW41" s="5">
        <v>104397</v>
      </c>
      <c r="HX41" s="5">
        <v>151467</v>
      </c>
      <c r="HY41" s="5">
        <v>234640</v>
      </c>
      <c r="HZ41" s="5">
        <v>212913</v>
      </c>
      <c r="IA41" s="5">
        <v>131340</v>
      </c>
      <c r="IB41" s="5">
        <v>114836</v>
      </c>
      <c r="IC41" s="5">
        <v>82334</v>
      </c>
      <c r="ID41" s="5">
        <v>98247</v>
      </c>
      <c r="IE41" s="5">
        <v>107592</v>
      </c>
      <c r="IF41" s="5">
        <v>117110</v>
      </c>
      <c r="IG41" s="5">
        <v>176971</v>
      </c>
      <c r="IH41" s="5">
        <v>176167</v>
      </c>
      <c r="II41" s="5">
        <v>132383</v>
      </c>
      <c r="IJ41" s="5">
        <v>168473</v>
      </c>
      <c r="IK41" s="5">
        <v>217000</v>
      </c>
      <c r="IL41" s="5">
        <v>153851</v>
      </c>
      <c r="IM41" s="5">
        <v>158730</v>
      </c>
      <c r="IN41" s="5">
        <v>127320</v>
      </c>
      <c r="IO41" s="5">
        <v>118243</v>
      </c>
      <c r="IP41" s="5">
        <v>98286</v>
      </c>
      <c r="IQ41" s="5">
        <v>100993</v>
      </c>
      <c r="IR41" s="5">
        <v>139803</v>
      </c>
      <c r="IS41" s="5">
        <v>206337</v>
      </c>
      <c r="IT41" s="5">
        <v>185120</v>
      </c>
      <c r="IU41" s="5">
        <v>113828</v>
      </c>
      <c r="IV41" s="5">
        <v>153951</v>
      </c>
      <c r="IW41" s="5">
        <v>199077</v>
      </c>
      <c r="IX41" s="5">
        <v>172772</v>
      </c>
      <c r="IY41" s="5">
        <v>169763</v>
      </c>
      <c r="IZ41" s="5">
        <v>154685</v>
      </c>
      <c r="JA41" s="5">
        <v>126620</v>
      </c>
      <c r="JB41" s="5">
        <v>119865</v>
      </c>
      <c r="JC41" s="5">
        <v>117718</v>
      </c>
      <c r="JD41" s="5">
        <v>167968</v>
      </c>
      <c r="JE41" s="5">
        <v>208095</v>
      </c>
      <c r="JF41" s="5">
        <v>194619</v>
      </c>
      <c r="JG41" s="5">
        <v>142623</v>
      </c>
      <c r="JH41" s="5">
        <v>189372</v>
      </c>
      <c r="JI41" s="5">
        <v>235085</v>
      </c>
      <c r="JJ41" s="5">
        <v>221985</v>
      </c>
      <c r="JK41" s="5">
        <v>190290</v>
      </c>
      <c r="JL41" s="5">
        <v>150436</v>
      </c>
      <c r="JM41" s="5">
        <v>121463</v>
      </c>
      <c r="JN41" s="5">
        <v>98408</v>
      </c>
      <c r="JO41" s="5">
        <v>110317</v>
      </c>
      <c r="JP41" s="5">
        <v>165661</v>
      </c>
      <c r="JQ41" s="5">
        <v>204483</v>
      </c>
      <c r="JR41" s="5">
        <v>212624</v>
      </c>
      <c r="JS41" s="5">
        <v>146885</v>
      </c>
      <c r="JT41" s="5">
        <v>170080</v>
      </c>
      <c r="JU41" s="5">
        <v>213196</v>
      </c>
      <c r="JV41" s="5">
        <v>201339</v>
      </c>
      <c r="JW41" s="5">
        <v>190275</v>
      </c>
      <c r="JX41" s="5">
        <v>193170</v>
      </c>
      <c r="JY41" s="5">
        <v>158199</v>
      </c>
      <c r="JZ41" s="5">
        <v>128333</v>
      </c>
      <c r="KA41" s="5">
        <v>146426</v>
      </c>
      <c r="KB41" s="5">
        <v>181890</v>
      </c>
      <c r="KC41" s="5">
        <v>186471</v>
      </c>
      <c r="KD41" s="5">
        <v>197809</v>
      </c>
      <c r="KE41" s="5">
        <v>133149</v>
      </c>
      <c r="KF41" s="5">
        <v>155017</v>
      </c>
      <c r="KG41" s="5">
        <v>190633</v>
      </c>
      <c r="KH41" s="5">
        <v>179484</v>
      </c>
      <c r="KI41" s="5">
        <v>121792</v>
      </c>
      <c r="KJ41" s="5">
        <v>122054</v>
      </c>
      <c r="KK41" s="5">
        <v>113284</v>
      </c>
      <c r="KL41" s="5">
        <v>121055</v>
      </c>
    </row>
    <row r="42" spans="1:298">
      <c r="B42" s="14" t="s">
        <v>47</v>
      </c>
      <c r="C42" s="5">
        <v>22687</v>
      </c>
      <c r="D42" s="5">
        <v>22296</v>
      </c>
      <c r="E42" s="5">
        <v>18234</v>
      </c>
      <c r="F42" s="5">
        <v>20709</v>
      </c>
      <c r="G42" s="5">
        <v>17697</v>
      </c>
      <c r="H42" s="5">
        <v>19747</v>
      </c>
      <c r="I42" s="5">
        <v>25937</v>
      </c>
      <c r="J42" s="5">
        <v>29330</v>
      </c>
      <c r="K42" s="5">
        <v>25828</v>
      </c>
      <c r="L42" s="5">
        <v>31053</v>
      </c>
      <c r="M42" s="5">
        <v>21745</v>
      </c>
      <c r="N42" s="5">
        <v>27081</v>
      </c>
      <c r="O42" s="5">
        <v>23425</v>
      </c>
      <c r="P42" s="5">
        <v>22525</v>
      </c>
      <c r="Q42" s="5">
        <v>23874</v>
      </c>
      <c r="R42" s="5">
        <v>21225</v>
      </c>
      <c r="S42" s="5">
        <v>21601</v>
      </c>
      <c r="T42" s="5">
        <v>20633</v>
      </c>
      <c r="U42" s="5">
        <v>18150</v>
      </c>
      <c r="V42" s="5">
        <v>18828</v>
      </c>
      <c r="W42" s="5">
        <v>16167</v>
      </c>
      <c r="X42" s="5">
        <v>25918</v>
      </c>
      <c r="Y42" s="5">
        <v>36325</v>
      </c>
      <c r="Z42" s="5">
        <v>36538</v>
      </c>
      <c r="AA42" s="5">
        <v>19260</v>
      </c>
      <c r="AB42" s="5">
        <v>16812</v>
      </c>
      <c r="AC42" s="5">
        <v>15935</v>
      </c>
      <c r="AD42" s="5">
        <v>20297</v>
      </c>
      <c r="AE42" s="5">
        <v>21520</v>
      </c>
      <c r="AF42" s="5">
        <v>17393</v>
      </c>
      <c r="AG42" s="5">
        <v>12648</v>
      </c>
      <c r="AH42" s="5">
        <v>15410</v>
      </c>
      <c r="AI42" s="5">
        <v>18946</v>
      </c>
      <c r="AJ42" s="5">
        <v>80219</v>
      </c>
      <c r="AK42" s="5">
        <v>53993</v>
      </c>
      <c r="AL42" s="5">
        <v>37091</v>
      </c>
      <c r="AM42" s="5">
        <v>42762</v>
      </c>
      <c r="AN42" s="5">
        <v>38450</v>
      </c>
      <c r="AO42" s="5">
        <v>36781</v>
      </c>
      <c r="AP42" s="5">
        <v>15121</v>
      </c>
      <c r="AQ42" s="5">
        <v>27633</v>
      </c>
      <c r="AR42" s="5">
        <v>25145</v>
      </c>
      <c r="AS42" s="5">
        <v>22768</v>
      </c>
      <c r="AT42" s="5">
        <v>25313</v>
      </c>
      <c r="AU42" s="5">
        <v>24321</v>
      </c>
      <c r="AV42" s="5">
        <v>129588</v>
      </c>
      <c r="AW42" s="5">
        <v>57065</v>
      </c>
      <c r="AX42" s="5">
        <v>36723</v>
      </c>
      <c r="AY42" s="5">
        <v>38285</v>
      </c>
      <c r="AZ42" s="5">
        <v>36674</v>
      </c>
      <c r="BA42" s="5">
        <v>36499</v>
      </c>
      <c r="BB42" s="5">
        <v>21797</v>
      </c>
      <c r="BC42" s="5">
        <v>28477</v>
      </c>
      <c r="BD42" s="5">
        <v>25358</v>
      </c>
      <c r="BE42" s="5">
        <v>22699</v>
      </c>
      <c r="BF42" s="5">
        <v>23937</v>
      </c>
      <c r="BG42" s="5">
        <v>20406</v>
      </c>
      <c r="BH42" s="5">
        <v>122307</v>
      </c>
      <c r="BI42" s="5">
        <v>42302</v>
      </c>
      <c r="BJ42" s="5">
        <v>29954</v>
      </c>
      <c r="BK42" s="5">
        <v>25706</v>
      </c>
      <c r="BL42" s="5">
        <v>25459</v>
      </c>
      <c r="BM42" s="5">
        <v>21895</v>
      </c>
      <c r="BN42" s="5">
        <v>19464</v>
      </c>
      <c r="BO42" s="5">
        <v>26059</v>
      </c>
      <c r="BP42" s="5">
        <v>16617</v>
      </c>
      <c r="BQ42" s="5">
        <v>20254</v>
      </c>
      <c r="BR42" s="5">
        <v>16542</v>
      </c>
      <c r="BS42" s="5">
        <v>14063</v>
      </c>
      <c r="BT42" s="5">
        <v>16717</v>
      </c>
      <c r="BU42" s="5">
        <v>18785</v>
      </c>
      <c r="BV42" s="5">
        <v>22833</v>
      </c>
      <c r="BW42" s="5">
        <v>12548</v>
      </c>
      <c r="BX42" s="5">
        <v>11111</v>
      </c>
      <c r="BY42" s="5">
        <v>13033</v>
      </c>
      <c r="BZ42" s="5">
        <v>11926</v>
      </c>
      <c r="CA42" s="5">
        <v>10818</v>
      </c>
      <c r="CB42" s="5">
        <v>11408</v>
      </c>
      <c r="CC42" s="5">
        <v>3950</v>
      </c>
      <c r="CD42" s="5">
        <v>3121</v>
      </c>
      <c r="CE42" s="5">
        <v>4043</v>
      </c>
      <c r="CF42" s="5">
        <v>3648</v>
      </c>
      <c r="CG42" s="5">
        <v>7287</v>
      </c>
      <c r="CH42" s="5">
        <v>5925</v>
      </c>
      <c r="CI42" s="5">
        <v>158</v>
      </c>
      <c r="CJ42" s="5">
        <v>0</v>
      </c>
      <c r="CK42" s="5">
        <v>18</v>
      </c>
      <c r="CL42" s="5">
        <v>403</v>
      </c>
      <c r="CM42" s="5">
        <v>4213</v>
      </c>
      <c r="CN42" s="5">
        <v>2592</v>
      </c>
      <c r="CO42" s="5">
        <v>1353</v>
      </c>
      <c r="CP42" s="5">
        <v>715</v>
      </c>
      <c r="CQ42" s="5">
        <v>561</v>
      </c>
      <c r="CR42" s="5">
        <v>1396</v>
      </c>
      <c r="CS42" s="5">
        <v>1350</v>
      </c>
      <c r="CT42" s="5">
        <v>2962</v>
      </c>
      <c r="CU42" s="5">
        <v>1662</v>
      </c>
      <c r="CV42" s="5">
        <v>2232</v>
      </c>
      <c r="CW42" s="5">
        <v>1686</v>
      </c>
      <c r="CX42" s="5">
        <v>1209</v>
      </c>
      <c r="CY42" s="5">
        <v>2703</v>
      </c>
      <c r="CZ42" s="5">
        <v>2534</v>
      </c>
      <c r="DA42" s="5">
        <v>2649</v>
      </c>
      <c r="DB42" s="5">
        <v>2110</v>
      </c>
      <c r="DC42" s="5">
        <v>1218</v>
      </c>
      <c r="DD42" s="5">
        <v>897</v>
      </c>
      <c r="DE42" s="5">
        <v>1623</v>
      </c>
      <c r="DF42" s="5">
        <v>1084</v>
      </c>
      <c r="DG42" s="5">
        <v>4525</v>
      </c>
      <c r="DH42" s="5">
        <v>1921</v>
      </c>
      <c r="DI42" s="5">
        <v>2275</v>
      </c>
      <c r="DJ42" s="5">
        <v>1768</v>
      </c>
      <c r="DK42" s="5">
        <v>3887</v>
      </c>
      <c r="DL42" s="5">
        <v>6818</v>
      </c>
      <c r="DM42" s="5">
        <v>4708</v>
      </c>
      <c r="DN42" s="5">
        <v>3134</v>
      </c>
      <c r="DO42" s="5">
        <v>2407</v>
      </c>
      <c r="DP42" s="5">
        <v>7002</v>
      </c>
      <c r="DQ42" s="5">
        <v>7959</v>
      </c>
      <c r="DR42" s="5">
        <v>3274</v>
      </c>
      <c r="DS42" s="5">
        <v>3748</v>
      </c>
      <c r="DT42" s="5">
        <v>7282</v>
      </c>
      <c r="DU42" s="5">
        <v>2693</v>
      </c>
      <c r="DV42" s="5">
        <v>1350</v>
      </c>
      <c r="DW42" s="5">
        <v>4445</v>
      </c>
      <c r="DX42" s="5">
        <v>9317</v>
      </c>
      <c r="DY42" s="5">
        <v>4148</v>
      </c>
      <c r="DZ42" s="5">
        <v>2662</v>
      </c>
      <c r="EA42" s="5">
        <v>3631</v>
      </c>
      <c r="EB42" s="5">
        <v>5953</v>
      </c>
      <c r="EC42" s="5">
        <v>9713</v>
      </c>
      <c r="ED42" s="5">
        <v>11441</v>
      </c>
      <c r="EE42" s="5">
        <v>11066</v>
      </c>
      <c r="EF42" s="5">
        <v>11571</v>
      </c>
      <c r="EG42" s="5">
        <v>15682</v>
      </c>
      <c r="EH42" s="5">
        <v>13637</v>
      </c>
      <c r="EI42" s="5">
        <v>10035</v>
      </c>
      <c r="EJ42" s="5">
        <v>6909</v>
      </c>
      <c r="EK42" s="5">
        <v>6401</v>
      </c>
      <c r="EL42" s="5">
        <v>2891</v>
      </c>
      <c r="EM42" s="5">
        <v>5883</v>
      </c>
      <c r="EN42" s="5">
        <v>11965</v>
      </c>
      <c r="EO42" s="5">
        <v>4423</v>
      </c>
      <c r="EP42" s="5">
        <v>7029</v>
      </c>
      <c r="EQ42" s="5">
        <v>1651</v>
      </c>
      <c r="ER42" s="5">
        <v>2202</v>
      </c>
      <c r="ES42" s="5">
        <v>3050</v>
      </c>
      <c r="ET42" s="5">
        <v>7307</v>
      </c>
      <c r="EU42" s="5">
        <v>5102</v>
      </c>
      <c r="EV42" s="5">
        <v>5744</v>
      </c>
      <c r="EW42" s="5">
        <v>4963</v>
      </c>
      <c r="EX42" s="5">
        <v>3804</v>
      </c>
      <c r="EY42" s="5">
        <v>7587</v>
      </c>
      <c r="EZ42" s="5">
        <v>4780</v>
      </c>
      <c r="FA42" s="5">
        <v>6092</v>
      </c>
      <c r="FB42" s="5">
        <v>5741</v>
      </c>
      <c r="FC42" s="5">
        <v>4314</v>
      </c>
      <c r="FD42" s="5">
        <v>5205</v>
      </c>
      <c r="FE42" s="5">
        <v>6007</v>
      </c>
      <c r="FF42" s="5">
        <v>6511</v>
      </c>
      <c r="FG42" s="5">
        <v>6822</v>
      </c>
      <c r="FH42" s="5">
        <v>7520</v>
      </c>
      <c r="FI42" s="5">
        <v>5724</v>
      </c>
      <c r="FJ42" s="5">
        <v>5112</v>
      </c>
      <c r="FK42" s="5">
        <v>6716</v>
      </c>
      <c r="FL42" s="5">
        <v>8872</v>
      </c>
      <c r="FM42" s="5">
        <v>17011</v>
      </c>
      <c r="FN42" s="5">
        <v>11276</v>
      </c>
      <c r="FO42" s="5">
        <v>11584</v>
      </c>
      <c r="FP42" s="5">
        <v>7143</v>
      </c>
      <c r="FQ42" s="5">
        <v>16719</v>
      </c>
      <c r="FR42" s="5">
        <v>11541</v>
      </c>
      <c r="FS42" s="5">
        <v>12262</v>
      </c>
      <c r="FT42" s="5">
        <v>17339</v>
      </c>
      <c r="FU42" s="5">
        <v>10048</v>
      </c>
      <c r="FV42" s="5">
        <v>17237</v>
      </c>
      <c r="FW42" s="5">
        <v>18464</v>
      </c>
      <c r="FX42" s="5">
        <v>24869</v>
      </c>
      <c r="FY42" s="5">
        <v>18460</v>
      </c>
      <c r="FZ42" s="5">
        <v>28242</v>
      </c>
      <c r="GA42" s="5">
        <v>9618</v>
      </c>
      <c r="GB42" s="5">
        <v>17637</v>
      </c>
      <c r="GC42" s="5">
        <v>14124</v>
      </c>
      <c r="GD42" s="5">
        <v>10119</v>
      </c>
      <c r="GE42" s="5">
        <v>18073</v>
      </c>
      <c r="GF42" s="5">
        <v>17645</v>
      </c>
      <c r="GG42" s="5">
        <v>14168</v>
      </c>
      <c r="GH42" s="5">
        <v>11360</v>
      </c>
      <c r="GI42" s="5">
        <v>10899</v>
      </c>
      <c r="GJ42" s="5">
        <v>20569</v>
      </c>
      <c r="GK42" s="5">
        <v>33788</v>
      </c>
      <c r="GL42" s="5">
        <v>12884</v>
      </c>
      <c r="GM42" s="5">
        <v>10756</v>
      </c>
      <c r="GN42" s="5">
        <v>7541</v>
      </c>
      <c r="GO42" s="5">
        <v>12410</v>
      </c>
      <c r="GP42" s="5">
        <v>15607</v>
      </c>
      <c r="GQ42" s="5">
        <v>19764</v>
      </c>
      <c r="GR42" s="5">
        <v>15083</v>
      </c>
      <c r="GS42" s="5">
        <v>13087</v>
      </c>
      <c r="GT42" s="5">
        <v>8661</v>
      </c>
      <c r="GU42" s="5">
        <v>16511</v>
      </c>
      <c r="GV42" s="5">
        <v>15715</v>
      </c>
      <c r="GW42" s="5">
        <v>10831</v>
      </c>
      <c r="GX42" s="5">
        <v>14712</v>
      </c>
      <c r="GY42" s="5">
        <v>8824</v>
      </c>
      <c r="GZ42" s="5">
        <v>7740</v>
      </c>
      <c r="HA42" s="5">
        <v>10977</v>
      </c>
      <c r="HB42" s="5">
        <v>9351</v>
      </c>
      <c r="HC42" s="5">
        <v>11531</v>
      </c>
      <c r="HD42" s="5">
        <v>5106</v>
      </c>
      <c r="HE42" s="5">
        <v>9438</v>
      </c>
      <c r="HF42" s="5">
        <v>10303</v>
      </c>
      <c r="HG42" s="5">
        <v>6072</v>
      </c>
      <c r="HH42" s="5">
        <v>10932</v>
      </c>
      <c r="HI42" s="5">
        <v>7871</v>
      </c>
      <c r="HJ42" s="5">
        <v>9539</v>
      </c>
      <c r="HK42" s="5">
        <v>3280</v>
      </c>
      <c r="HL42" s="5">
        <v>5139</v>
      </c>
      <c r="HM42" s="5">
        <v>4157</v>
      </c>
      <c r="HN42" s="5">
        <v>7543</v>
      </c>
      <c r="HO42" s="5">
        <v>10196</v>
      </c>
      <c r="HP42" s="5">
        <v>5836</v>
      </c>
      <c r="HQ42" s="5">
        <v>7338</v>
      </c>
      <c r="HR42" s="5">
        <v>5265</v>
      </c>
      <c r="HS42" s="5">
        <v>3061</v>
      </c>
      <c r="HT42" s="5">
        <v>4382</v>
      </c>
      <c r="HU42" s="5">
        <v>8119</v>
      </c>
      <c r="HV42" s="5">
        <v>8243</v>
      </c>
      <c r="HW42" s="5">
        <v>3331</v>
      </c>
      <c r="HX42" s="5">
        <v>5010</v>
      </c>
      <c r="HY42" s="5">
        <v>5157</v>
      </c>
      <c r="HZ42" s="5">
        <v>3516</v>
      </c>
      <c r="IA42" s="5">
        <v>3363</v>
      </c>
      <c r="IB42" s="5">
        <v>4473</v>
      </c>
      <c r="IC42" s="5">
        <v>3332</v>
      </c>
      <c r="ID42" s="5">
        <v>3309</v>
      </c>
      <c r="IE42" s="5">
        <v>3234</v>
      </c>
      <c r="IF42" s="5">
        <v>7072</v>
      </c>
      <c r="IG42" s="5">
        <v>13111</v>
      </c>
      <c r="IH42" s="5">
        <v>13852</v>
      </c>
      <c r="II42" s="5">
        <v>13014</v>
      </c>
      <c r="IJ42" s="5">
        <v>7926</v>
      </c>
      <c r="IK42" s="5">
        <v>10506</v>
      </c>
      <c r="IL42" s="5">
        <v>12471</v>
      </c>
      <c r="IM42" s="5">
        <v>7596</v>
      </c>
      <c r="IN42" s="5">
        <v>11779</v>
      </c>
      <c r="IO42" s="5">
        <v>7184</v>
      </c>
      <c r="IP42" s="5">
        <v>11588</v>
      </c>
      <c r="IQ42" s="5">
        <v>15922</v>
      </c>
      <c r="IR42" s="5">
        <v>34399</v>
      </c>
      <c r="IS42" s="5">
        <v>36472</v>
      </c>
      <c r="IT42" s="5">
        <v>24201</v>
      </c>
      <c r="IU42" s="5">
        <v>7785</v>
      </c>
      <c r="IV42" s="5">
        <v>17698</v>
      </c>
      <c r="IW42" s="5">
        <v>15036</v>
      </c>
      <c r="IX42" s="5">
        <v>14970</v>
      </c>
      <c r="IY42" s="5">
        <v>14846</v>
      </c>
      <c r="IZ42" s="5">
        <v>17840</v>
      </c>
      <c r="JA42" s="5">
        <v>17308</v>
      </c>
      <c r="JB42" s="5">
        <v>20018</v>
      </c>
      <c r="JC42" s="5">
        <v>26513</v>
      </c>
      <c r="JD42" s="5">
        <v>44506</v>
      </c>
      <c r="JE42" s="5">
        <v>26340</v>
      </c>
      <c r="JF42" s="5">
        <v>20726</v>
      </c>
      <c r="JG42" s="5">
        <v>22882</v>
      </c>
      <c r="JH42" s="5">
        <v>19357</v>
      </c>
      <c r="JI42" s="5">
        <v>19345</v>
      </c>
      <c r="JJ42" s="5">
        <v>17415</v>
      </c>
      <c r="JK42" s="5">
        <v>16803</v>
      </c>
      <c r="JL42" s="5">
        <v>15875</v>
      </c>
      <c r="JM42" s="5">
        <v>17143</v>
      </c>
      <c r="JN42" s="5">
        <v>20589</v>
      </c>
      <c r="JO42" s="5">
        <v>31145</v>
      </c>
      <c r="JP42" s="5">
        <v>55530</v>
      </c>
      <c r="JQ42" s="5">
        <v>43480</v>
      </c>
      <c r="JR42" s="5">
        <v>27739</v>
      </c>
      <c r="JS42" s="5">
        <v>31441</v>
      </c>
      <c r="JT42" s="5">
        <v>24627</v>
      </c>
      <c r="JU42" s="5">
        <v>13121</v>
      </c>
      <c r="JV42" s="5">
        <v>16000</v>
      </c>
      <c r="JW42" s="5">
        <v>19272</v>
      </c>
      <c r="JX42" s="5">
        <v>16408</v>
      </c>
      <c r="JY42" s="5">
        <v>21575</v>
      </c>
      <c r="JZ42" s="5">
        <v>18354</v>
      </c>
      <c r="KA42" s="5">
        <v>37763</v>
      </c>
      <c r="KB42" s="5">
        <v>44085</v>
      </c>
      <c r="KC42" s="5">
        <v>40515</v>
      </c>
      <c r="KD42" s="5">
        <v>37602</v>
      </c>
      <c r="KE42" s="5">
        <v>35796</v>
      </c>
      <c r="KF42" s="5">
        <v>39534</v>
      </c>
      <c r="KG42" s="5">
        <v>47739</v>
      </c>
      <c r="KH42" s="5">
        <v>40881</v>
      </c>
      <c r="KI42" s="5">
        <v>40044</v>
      </c>
      <c r="KJ42" s="5">
        <v>51859</v>
      </c>
      <c r="KK42" s="5">
        <v>46891</v>
      </c>
      <c r="KL42" s="5">
        <v>36215</v>
      </c>
    </row>
    <row r="43" spans="1:298">
      <c r="B43" s="14" t="s">
        <v>48</v>
      </c>
      <c r="C43" s="5">
        <v>53931.932952205796</v>
      </c>
      <c r="D43" s="5">
        <v>51911.543536006458</v>
      </c>
      <c r="E43" s="5">
        <v>51586.258931418735</v>
      </c>
      <c r="F43" s="5">
        <v>53961.011298338999</v>
      </c>
      <c r="G43" s="5">
        <v>49253.133301708265</v>
      </c>
      <c r="H43" s="5">
        <v>45990.427387858268</v>
      </c>
      <c r="I43" s="5">
        <v>51229.879127381733</v>
      </c>
      <c r="J43" s="5">
        <v>50019.037268854023</v>
      </c>
      <c r="K43" s="5">
        <v>55103.711972504825</v>
      </c>
      <c r="L43" s="5">
        <v>57937.148405110376</v>
      </c>
      <c r="M43" s="5">
        <v>52417.104628257177</v>
      </c>
      <c r="N43" s="5">
        <v>56755.321467269983</v>
      </c>
      <c r="O43" s="5">
        <v>49418.350184911673</v>
      </c>
      <c r="P43" s="5">
        <v>51491.315673344208</v>
      </c>
      <c r="Q43" s="5">
        <v>53211.185558311627</v>
      </c>
      <c r="R43" s="5">
        <v>51318.797253637757</v>
      </c>
      <c r="S43" s="5">
        <v>45827.487668456015</v>
      </c>
      <c r="T43" s="5">
        <v>55918.595497001021</v>
      </c>
      <c r="U43" s="5">
        <v>59094.497694667756</v>
      </c>
      <c r="V43" s="5">
        <v>61023.341954759882</v>
      </c>
      <c r="W43" s="5">
        <v>62102.267727593469</v>
      </c>
      <c r="X43" s="5">
        <v>72159.917541324277</v>
      </c>
      <c r="Y43" s="5">
        <v>72746.844129466524</v>
      </c>
      <c r="Z43" s="5">
        <v>69230.253166960072</v>
      </c>
      <c r="AA43" s="5">
        <v>59274.326671144583</v>
      </c>
      <c r="AB43" s="5">
        <v>63770.820665126295</v>
      </c>
      <c r="AC43" s="5">
        <v>77297.496838087027</v>
      </c>
      <c r="AD43" s="5">
        <v>64518.201921279338</v>
      </c>
      <c r="AE43" s="5">
        <v>67042.661921355742</v>
      </c>
      <c r="AF43" s="5">
        <v>67838.927589340485</v>
      </c>
      <c r="AG43" s="5">
        <v>59304.048496185809</v>
      </c>
      <c r="AH43" s="5">
        <v>66973.4524280349</v>
      </c>
      <c r="AI43" s="5">
        <v>69089.126452418423</v>
      </c>
      <c r="AJ43" s="5">
        <v>79378.260650613258</v>
      </c>
      <c r="AK43" s="5">
        <v>76436.690229368629</v>
      </c>
      <c r="AL43" s="5">
        <v>74058.268517163175</v>
      </c>
      <c r="AM43" s="5">
        <v>75106.521191060587</v>
      </c>
      <c r="AN43" s="5">
        <v>77741.1450020622</v>
      </c>
      <c r="AO43" s="5">
        <v>92695.776897018106</v>
      </c>
      <c r="AP43" s="5">
        <v>77920.900724792271</v>
      </c>
      <c r="AQ43" s="5">
        <v>82544.748837094681</v>
      </c>
      <c r="AR43" s="5">
        <v>78626.923969531374</v>
      </c>
      <c r="AS43" s="5">
        <v>76031.549713067317</v>
      </c>
      <c r="AT43" s="5">
        <v>81951.327539651014</v>
      </c>
      <c r="AU43" s="5">
        <v>75544.203147499997</v>
      </c>
      <c r="AV43" s="5">
        <v>84651.186662432912</v>
      </c>
      <c r="AW43" s="5">
        <v>83032.581457047738</v>
      </c>
      <c r="AX43" s="5">
        <v>80743.547113369932</v>
      </c>
      <c r="AY43" s="5">
        <v>75072.169225277525</v>
      </c>
      <c r="AZ43" s="5">
        <v>70564.360358302365</v>
      </c>
      <c r="BA43" s="5">
        <v>81054.510318447079</v>
      </c>
      <c r="BB43" s="5">
        <v>57893.075536161617</v>
      </c>
      <c r="BC43" s="5">
        <v>66934.078069806506</v>
      </c>
      <c r="BD43" s="5">
        <v>74019.244172484672</v>
      </c>
      <c r="BE43" s="5">
        <v>85683.245984069974</v>
      </c>
      <c r="BF43" s="5">
        <v>92723.602187757177</v>
      </c>
      <c r="BG43" s="5">
        <v>84056.847009024612</v>
      </c>
      <c r="BH43" s="5">
        <v>102931.20648059547</v>
      </c>
      <c r="BI43" s="5">
        <v>86905.597672484117</v>
      </c>
      <c r="BJ43" s="5">
        <v>72906.580819631199</v>
      </c>
      <c r="BK43" s="5">
        <v>75302.944795736723</v>
      </c>
      <c r="BL43" s="5">
        <v>79426.941062001584</v>
      </c>
      <c r="BM43" s="5">
        <v>80096.124950702753</v>
      </c>
      <c r="BN43" s="5">
        <v>89163.119579889113</v>
      </c>
      <c r="BO43" s="5">
        <v>86860.30827213054</v>
      </c>
      <c r="BP43" s="5">
        <v>85422.28338071196</v>
      </c>
      <c r="BQ43" s="5">
        <v>95391.887370165714</v>
      </c>
      <c r="BR43" s="5">
        <v>92243.409559377411</v>
      </c>
      <c r="BS43" s="5">
        <v>87743.904426699723</v>
      </c>
      <c r="BT43" s="5">
        <v>99093.299073338087</v>
      </c>
      <c r="BU43" s="5">
        <v>100140.12426534796</v>
      </c>
      <c r="BV43" s="5">
        <v>99842.995627322409</v>
      </c>
      <c r="BW43" s="5">
        <v>91803.882175625855</v>
      </c>
      <c r="BX43" s="5">
        <v>95793.073666705008</v>
      </c>
      <c r="BY43" s="5">
        <v>101693.74679662134</v>
      </c>
      <c r="BZ43" s="5">
        <v>99182.101349572462</v>
      </c>
      <c r="CA43" s="5">
        <v>95312.159732006723</v>
      </c>
      <c r="CB43" s="5">
        <v>106806.36516724667</v>
      </c>
      <c r="CC43" s="5">
        <v>100781.60898991764</v>
      </c>
      <c r="CD43" s="5">
        <v>95596.185887078143</v>
      </c>
      <c r="CE43" s="5">
        <v>101554.16704870903</v>
      </c>
      <c r="CF43" s="5">
        <v>104152.38569837727</v>
      </c>
      <c r="CG43" s="5">
        <v>98590.196735475794</v>
      </c>
      <c r="CH43" s="5">
        <v>93935.774880659257</v>
      </c>
      <c r="CI43" s="5">
        <v>91072.298225869905</v>
      </c>
      <c r="CJ43" s="5">
        <v>85291.109031022948</v>
      </c>
      <c r="CK43" s="5">
        <v>98383.368454168682</v>
      </c>
      <c r="CL43" s="5">
        <v>84496.541862892598</v>
      </c>
      <c r="CM43" s="5">
        <v>83639.598608300745</v>
      </c>
      <c r="CN43" s="5">
        <v>96720.609451037759</v>
      </c>
      <c r="CO43" s="5">
        <v>93471.868757868098</v>
      </c>
      <c r="CP43" s="5">
        <v>103752.61005397841</v>
      </c>
      <c r="CQ43" s="5">
        <v>93178.160243427148</v>
      </c>
      <c r="CR43" s="5">
        <v>89474.251458343235</v>
      </c>
      <c r="CS43" s="5">
        <v>91766.599167260021</v>
      </c>
      <c r="CT43" s="5">
        <v>88216.670330766996</v>
      </c>
      <c r="CU43" s="5">
        <v>84220.594601090866</v>
      </c>
      <c r="CV43" s="5">
        <v>77341.487922702261</v>
      </c>
      <c r="CW43" s="5">
        <v>83101.278804793707</v>
      </c>
      <c r="CX43" s="5">
        <v>76686.609144400689</v>
      </c>
      <c r="CY43" s="5">
        <v>82193.129236492154</v>
      </c>
      <c r="CZ43" s="5">
        <v>85744.082417401238</v>
      </c>
      <c r="DA43" s="5">
        <v>82787.507065644619</v>
      </c>
      <c r="DB43" s="5">
        <v>88103.207862853305</v>
      </c>
      <c r="DC43" s="5">
        <v>86640.407184091178</v>
      </c>
      <c r="DD43" s="5">
        <v>89393.17126557848</v>
      </c>
      <c r="DE43" s="5">
        <v>90838.294343822607</v>
      </c>
      <c r="DF43" s="5">
        <v>96797.378064159711</v>
      </c>
      <c r="DG43" s="5">
        <v>86318.369826954469</v>
      </c>
      <c r="DH43" s="5">
        <v>78131.773717093747</v>
      </c>
      <c r="DI43" s="5">
        <v>94743.847050143391</v>
      </c>
      <c r="DJ43" s="5">
        <v>79499.858870797834</v>
      </c>
      <c r="DK43" s="5">
        <v>78722.759311654241</v>
      </c>
      <c r="DL43" s="5">
        <v>79145.860358182254</v>
      </c>
      <c r="DM43" s="5">
        <v>80855.575605801103</v>
      </c>
      <c r="DN43" s="5">
        <v>83758.534082990154</v>
      </c>
      <c r="DO43" s="5">
        <v>74107.361663775533</v>
      </c>
      <c r="DP43" s="5">
        <v>87429.710586634174</v>
      </c>
      <c r="DQ43" s="5">
        <v>85273.876799528414</v>
      </c>
      <c r="DR43" s="5">
        <v>81691.053292418437</v>
      </c>
      <c r="DS43" s="5">
        <v>72565.251402489055</v>
      </c>
      <c r="DT43" s="5">
        <v>77317.257127114761</v>
      </c>
      <c r="DU43" s="5">
        <v>89382.993667720206</v>
      </c>
      <c r="DV43" s="5">
        <v>85218.400652057215</v>
      </c>
      <c r="DW43" s="5">
        <v>85744.986588492931</v>
      </c>
      <c r="DX43" s="5">
        <v>85465.70882823538</v>
      </c>
      <c r="DY43" s="5">
        <v>82078.432801799165</v>
      </c>
      <c r="DZ43" s="5">
        <v>81582.496712578402</v>
      </c>
      <c r="EA43" s="5">
        <v>76859.272939348622</v>
      </c>
      <c r="EB43" s="5">
        <v>84162.017615548044</v>
      </c>
      <c r="EC43" s="5">
        <v>73594.018993415608</v>
      </c>
      <c r="ED43" s="5">
        <v>74467.123210763937</v>
      </c>
      <c r="EE43" s="5">
        <v>73069.994985143683</v>
      </c>
      <c r="EF43" s="5">
        <v>71780.355906648838</v>
      </c>
      <c r="EG43" s="5">
        <v>72547.899341469863</v>
      </c>
      <c r="EH43" s="5">
        <v>69923.662851406509</v>
      </c>
      <c r="EI43" s="5">
        <v>67003.045900646248</v>
      </c>
      <c r="EJ43" s="5">
        <v>68530.99851116036</v>
      </c>
      <c r="EK43" s="5">
        <v>68017.466238396388</v>
      </c>
      <c r="EL43" s="5">
        <v>62861.429523409934</v>
      </c>
      <c r="EM43" s="5">
        <v>60467.986638401089</v>
      </c>
      <c r="EN43" s="5">
        <v>70666.6984984679</v>
      </c>
      <c r="EO43" s="5">
        <v>69177.24373449861</v>
      </c>
      <c r="EP43" s="5">
        <v>77836.889405967711</v>
      </c>
      <c r="EQ43" s="5">
        <v>71628.509936718401</v>
      </c>
      <c r="ER43" s="5">
        <v>60951.587216315689</v>
      </c>
      <c r="ES43" s="5">
        <v>72787.11733614211</v>
      </c>
      <c r="ET43" s="5">
        <v>67558.404005028191</v>
      </c>
      <c r="EU43" s="5">
        <v>62567.27506779752</v>
      </c>
      <c r="EV43" s="5">
        <v>65965.625920887236</v>
      </c>
      <c r="EW43" s="5">
        <v>71860.106436538132</v>
      </c>
      <c r="EX43" s="5">
        <v>67522.89424028623</v>
      </c>
      <c r="EY43" s="5">
        <v>70359.542629442862</v>
      </c>
      <c r="EZ43" s="5">
        <v>72546.411403774982</v>
      </c>
      <c r="FA43" s="5">
        <v>73601.59847205496</v>
      </c>
      <c r="FB43" s="5">
        <v>76416.850314980373</v>
      </c>
      <c r="FC43" s="5">
        <v>63640.62514250353</v>
      </c>
      <c r="FD43" s="5">
        <v>65145.461872285407</v>
      </c>
      <c r="FE43" s="5">
        <v>70165.711147750699</v>
      </c>
      <c r="FF43" s="5">
        <v>64443.635021917064</v>
      </c>
      <c r="FG43" s="5">
        <v>65296.416500021493</v>
      </c>
      <c r="FH43" s="5">
        <v>74605.547933005408</v>
      </c>
      <c r="FI43" s="5">
        <v>74739.093235437569</v>
      </c>
      <c r="FJ43" s="5">
        <v>83193.527218258649</v>
      </c>
      <c r="FK43" s="5">
        <v>79102.491034829276</v>
      </c>
      <c r="FL43" s="5">
        <v>77520.077728590637</v>
      </c>
      <c r="FM43" s="5">
        <v>73877.707682286346</v>
      </c>
      <c r="FN43" s="5">
        <v>67759.093979450074</v>
      </c>
      <c r="FO43" s="5">
        <v>63707.907632756789</v>
      </c>
      <c r="FP43" s="5">
        <v>60458.493676999511</v>
      </c>
      <c r="FQ43" s="5">
        <v>76801.928405595769</v>
      </c>
      <c r="FR43" s="5">
        <v>68157.23007111068</v>
      </c>
      <c r="FS43" s="5">
        <v>64500.254249769598</v>
      </c>
      <c r="FT43" s="5">
        <v>62539.961633092506</v>
      </c>
      <c r="FU43" s="5">
        <v>62425.551815893792</v>
      </c>
      <c r="FV43" s="5">
        <v>68295.183827461544</v>
      </c>
      <c r="FW43" s="5">
        <v>63257.519178550065</v>
      </c>
      <c r="FX43" s="5">
        <v>69037.047057334421</v>
      </c>
      <c r="FY43" s="5">
        <v>75121.521813325118</v>
      </c>
      <c r="FZ43" s="5">
        <v>69125.524116006869</v>
      </c>
      <c r="GA43" s="5">
        <v>65557.452313632064</v>
      </c>
      <c r="GB43" s="5">
        <v>67508.003611578839</v>
      </c>
      <c r="GC43" s="5">
        <v>74354.297719609458</v>
      </c>
      <c r="GD43" s="5">
        <v>64135.957052375168</v>
      </c>
      <c r="GE43" s="5">
        <v>62808.751004763631</v>
      </c>
      <c r="GF43" s="5">
        <v>64214.61703169057</v>
      </c>
      <c r="GG43" s="5">
        <v>69037.530588441863</v>
      </c>
      <c r="GH43" s="5">
        <v>68972.675404915077</v>
      </c>
      <c r="GI43" s="5">
        <v>60286.694076288739</v>
      </c>
      <c r="GJ43" s="5">
        <v>66741.204686196943</v>
      </c>
      <c r="GK43" s="5">
        <v>70675.629714651455</v>
      </c>
      <c r="GL43" s="5">
        <v>67391.074881466222</v>
      </c>
      <c r="GM43" s="5">
        <v>68216.051128325271</v>
      </c>
      <c r="GN43" s="5">
        <v>68296.113939411996</v>
      </c>
      <c r="GO43" s="5">
        <v>71009.713055244982</v>
      </c>
      <c r="GP43" s="5">
        <v>69211.158684725713</v>
      </c>
      <c r="GQ43" s="5">
        <v>72576.47109338759</v>
      </c>
      <c r="GR43" s="5">
        <v>67883.697314640493</v>
      </c>
      <c r="GS43" s="5">
        <v>77329.284943680032</v>
      </c>
      <c r="GT43" s="5">
        <v>75209.847994934084</v>
      </c>
      <c r="GU43" s="5">
        <v>76506.098594563184</v>
      </c>
      <c r="GV43" s="5">
        <v>77212.577509462237</v>
      </c>
      <c r="GW43" s="5">
        <v>80886.902856860339</v>
      </c>
      <c r="GX43" s="5">
        <v>75260.069153557459</v>
      </c>
      <c r="GY43" s="5">
        <v>69476.112551510058</v>
      </c>
      <c r="GZ43" s="5">
        <v>63789.068025701301</v>
      </c>
      <c r="HA43" s="5">
        <v>79370.571114753984</v>
      </c>
      <c r="HB43" s="5">
        <v>78956.230459975821</v>
      </c>
      <c r="HC43" s="5">
        <v>83751.802320473042</v>
      </c>
      <c r="HD43" s="5">
        <v>77884.036930190079</v>
      </c>
      <c r="HE43" s="5">
        <v>79655.909092299393</v>
      </c>
      <c r="HF43" s="5">
        <v>82973.312399659189</v>
      </c>
      <c r="HG43" s="5">
        <v>94544.50389734433</v>
      </c>
      <c r="HH43" s="5">
        <v>108625.41230391829</v>
      </c>
      <c r="HI43" s="5">
        <v>89102.577345931073</v>
      </c>
      <c r="HJ43" s="5">
        <v>103006.85784584921</v>
      </c>
      <c r="HK43" s="5">
        <v>92365.928525870404</v>
      </c>
      <c r="HL43" s="5">
        <v>84811.826773701745</v>
      </c>
      <c r="HM43" s="5">
        <v>102248.06214696218</v>
      </c>
      <c r="HN43" s="5">
        <v>87845.579092410801</v>
      </c>
      <c r="HO43" s="5">
        <v>82042.916949416947</v>
      </c>
      <c r="HP43" s="5">
        <v>96258.845584796989</v>
      </c>
      <c r="HQ43" s="5">
        <v>85933.142581554566</v>
      </c>
      <c r="HR43" s="5">
        <v>92104.257191619676</v>
      </c>
      <c r="HS43" s="5">
        <v>91522.582443294479</v>
      </c>
      <c r="HT43" s="5">
        <v>99376.021611923992</v>
      </c>
      <c r="HU43" s="5">
        <v>98856.834708519673</v>
      </c>
      <c r="HV43" s="5">
        <v>102247.65415147691</v>
      </c>
      <c r="HW43" s="5">
        <v>97802.317109996817</v>
      </c>
      <c r="HX43" s="5">
        <v>95229.932936577577</v>
      </c>
      <c r="HY43" s="5">
        <v>99879.551808841119</v>
      </c>
      <c r="HZ43" s="5">
        <v>83059.214961010817</v>
      </c>
      <c r="IA43" s="5">
        <v>90183.543778671417</v>
      </c>
      <c r="IB43" s="5">
        <v>84244.059609294898</v>
      </c>
      <c r="IC43" s="5">
        <v>90947.442811363682</v>
      </c>
      <c r="ID43" s="5">
        <v>90195.682190798747</v>
      </c>
      <c r="IE43" s="5">
        <v>84482.534449946543</v>
      </c>
      <c r="IF43" s="5">
        <v>89391.474365820381</v>
      </c>
      <c r="IG43" s="5">
        <v>94993.347044036505</v>
      </c>
      <c r="IH43" s="5">
        <v>91078.666803793079</v>
      </c>
      <c r="II43" s="5">
        <v>83789.382372102904</v>
      </c>
      <c r="IJ43" s="5">
        <v>81685.644335359801</v>
      </c>
      <c r="IK43" s="5">
        <v>98494.246918583201</v>
      </c>
      <c r="IL43" s="5">
        <v>93311.021780137002</v>
      </c>
      <c r="IM43" s="5">
        <v>92527.454157283806</v>
      </c>
      <c r="IN43" s="5">
        <v>95523.7952741646</v>
      </c>
      <c r="IO43" s="5">
        <v>92119.947776285495</v>
      </c>
      <c r="IP43" s="5">
        <v>99457.301023472202</v>
      </c>
      <c r="IQ43" s="5">
        <v>91717.795135029693</v>
      </c>
      <c r="IR43" s="5">
        <v>97116.546067910502</v>
      </c>
      <c r="IS43" s="5">
        <v>97482.788282726702</v>
      </c>
      <c r="IT43" s="5">
        <v>92655.847790623899</v>
      </c>
      <c r="IU43" s="5">
        <v>94532.654098245999</v>
      </c>
      <c r="IV43" s="5">
        <v>89418.331489811404</v>
      </c>
      <c r="IW43" s="5">
        <v>95112.866487290798</v>
      </c>
      <c r="IX43" s="5">
        <v>96159.231187095895</v>
      </c>
      <c r="IY43" s="5">
        <v>91456.667567238299</v>
      </c>
      <c r="IZ43" s="5">
        <v>82635.731096181102</v>
      </c>
      <c r="JA43" s="5">
        <v>86324.606259275097</v>
      </c>
      <c r="JB43" s="5">
        <v>81974.476934699298</v>
      </c>
      <c r="JC43" s="5">
        <v>76731.303123602294</v>
      </c>
      <c r="JD43" s="5">
        <v>84592.387933495003</v>
      </c>
      <c r="JE43" s="5">
        <v>82794.183504435496</v>
      </c>
      <c r="JF43" s="5">
        <v>80338.786157516297</v>
      </c>
      <c r="JG43" s="5">
        <v>84198.862064989793</v>
      </c>
      <c r="JH43" s="5">
        <v>82277.559910317796</v>
      </c>
      <c r="JI43" s="5">
        <v>92260.553160904004</v>
      </c>
      <c r="JJ43" s="5">
        <v>79242.305644133405</v>
      </c>
      <c r="JK43" s="5">
        <v>75350.082808283201</v>
      </c>
      <c r="JL43" s="5">
        <v>72862.846060113006</v>
      </c>
      <c r="JM43" s="5">
        <v>79027.357561713696</v>
      </c>
      <c r="JN43" s="5">
        <v>78892.094079352493</v>
      </c>
      <c r="JO43" s="5">
        <v>73918.9380921915</v>
      </c>
      <c r="JP43" s="5">
        <v>81972.813711644107</v>
      </c>
      <c r="JQ43" s="5">
        <v>75365.228567633603</v>
      </c>
      <c r="JR43" s="5">
        <v>69974.194425980095</v>
      </c>
      <c r="JS43" s="5">
        <v>70458.919129997506</v>
      </c>
      <c r="JT43" s="5">
        <v>65031.504730010398</v>
      </c>
      <c r="JU43" s="5">
        <v>70868.444771294497</v>
      </c>
      <c r="JV43" s="5">
        <v>58021.985771807398</v>
      </c>
      <c r="JW43" s="5">
        <v>82421.624013460794</v>
      </c>
      <c r="JX43" s="5">
        <v>79286.591196216905</v>
      </c>
      <c r="JY43" s="5">
        <v>73180.510615125895</v>
      </c>
      <c r="JZ43" s="5">
        <v>79649.735104865496</v>
      </c>
      <c r="KA43" s="5">
        <v>73223.845755165603</v>
      </c>
      <c r="KB43" s="5">
        <v>85691.964617171194</v>
      </c>
      <c r="KC43" s="5">
        <v>88711.284204747993</v>
      </c>
      <c r="KD43" s="5">
        <v>77652.917464725804</v>
      </c>
      <c r="KE43" s="5">
        <v>81146.156725773995</v>
      </c>
      <c r="KF43" s="5">
        <v>74982.442208926106</v>
      </c>
      <c r="KG43" s="5">
        <v>91110.4911927629</v>
      </c>
      <c r="KH43" s="5">
        <v>87740.460232175799</v>
      </c>
      <c r="KI43" s="5">
        <v>77708.410061769493</v>
      </c>
      <c r="KJ43" s="5">
        <v>94912.777564338205</v>
      </c>
      <c r="KK43" s="5">
        <v>89376.433603392303</v>
      </c>
      <c r="KL43" s="5">
        <v>109314.632904174</v>
      </c>
    </row>
    <row r="44" spans="1:298">
      <c r="B44" s="14" t="s">
        <v>49</v>
      </c>
      <c r="C44" s="5">
        <v>60440.013637695884</v>
      </c>
      <c r="D44" s="5">
        <v>56352.644879417538</v>
      </c>
      <c r="E44" s="5">
        <v>66079.031499014585</v>
      </c>
      <c r="F44" s="5">
        <v>90091.833030056951</v>
      </c>
      <c r="G44" s="5">
        <v>85627.984729429809</v>
      </c>
      <c r="H44" s="5">
        <v>83504.6654841524</v>
      </c>
      <c r="I44" s="5">
        <v>83383.540512924068</v>
      </c>
      <c r="J44" s="5">
        <v>85012.921986786867</v>
      </c>
      <c r="K44" s="5">
        <v>79539.813771914633</v>
      </c>
      <c r="L44" s="5">
        <v>102791.67340769188</v>
      </c>
      <c r="M44" s="5">
        <v>94805.229236986124</v>
      </c>
      <c r="N44" s="5">
        <v>86834.535264625156</v>
      </c>
      <c r="O44" s="5">
        <v>82149.903362608413</v>
      </c>
      <c r="P44" s="5">
        <v>88797.184088662252</v>
      </c>
      <c r="Q44" s="5">
        <v>109176.41156273019</v>
      </c>
      <c r="R44" s="5">
        <v>119865.33492672679</v>
      </c>
      <c r="S44" s="5">
        <v>110500.70682793164</v>
      </c>
      <c r="T44" s="5">
        <v>105094.86289809467</v>
      </c>
      <c r="U44" s="5">
        <v>93302.58647892969</v>
      </c>
      <c r="V44" s="5">
        <v>94545.819525020954</v>
      </c>
      <c r="W44" s="5">
        <v>86497.630229525545</v>
      </c>
      <c r="X44" s="5">
        <v>99729.985983637176</v>
      </c>
      <c r="Y44" s="5">
        <v>99216.390663878512</v>
      </c>
      <c r="Z44" s="5">
        <v>87792.698175378624</v>
      </c>
      <c r="AA44" s="5">
        <v>82881.627563226255</v>
      </c>
      <c r="AB44" s="5">
        <v>84142.131324676375</v>
      </c>
      <c r="AC44" s="5">
        <v>91913.036133514397</v>
      </c>
      <c r="AD44" s="5">
        <v>98774.537734944228</v>
      </c>
      <c r="AE44" s="5">
        <v>95176.235451061933</v>
      </c>
      <c r="AF44" s="5">
        <v>98228.522588398017</v>
      </c>
      <c r="AG44" s="5">
        <v>92206.473513542602</v>
      </c>
      <c r="AH44" s="5">
        <v>93701.803526787146</v>
      </c>
      <c r="AI44" s="5">
        <v>97503.410944142262</v>
      </c>
      <c r="AJ44" s="5">
        <v>139140.69816074384</v>
      </c>
      <c r="AK44" s="5">
        <v>140217.58846969806</v>
      </c>
      <c r="AL44" s="5">
        <v>132616.80850181397</v>
      </c>
      <c r="AM44" s="5">
        <v>96044.86515083324</v>
      </c>
      <c r="AN44" s="5">
        <v>112208.58541206431</v>
      </c>
      <c r="AO44" s="5">
        <v>115604.69343007151</v>
      </c>
      <c r="AP44" s="5">
        <v>99640.580372243508</v>
      </c>
      <c r="AQ44" s="5">
        <v>103704.55335352903</v>
      </c>
      <c r="AR44" s="5">
        <v>103402.28662600426</v>
      </c>
      <c r="AS44" s="5">
        <v>97276.484982597409</v>
      </c>
      <c r="AT44" s="5">
        <v>103879.76983886432</v>
      </c>
      <c r="AU44" s="5">
        <v>104326.50587200186</v>
      </c>
      <c r="AV44" s="5">
        <v>107524.83053544776</v>
      </c>
      <c r="AW44" s="5">
        <v>129257.16090027154</v>
      </c>
      <c r="AX44" s="5">
        <v>113792.09614062429</v>
      </c>
      <c r="AY44" s="5">
        <v>123713.02538929743</v>
      </c>
      <c r="AZ44" s="5">
        <v>129290.48695003545</v>
      </c>
      <c r="BA44" s="5">
        <v>147532.55493975026</v>
      </c>
      <c r="BB44" s="5">
        <v>132333.0798212442</v>
      </c>
      <c r="BC44" s="5">
        <v>169020.20897598102</v>
      </c>
      <c r="BD44" s="5">
        <v>136426.97120064156</v>
      </c>
      <c r="BE44" s="5">
        <v>107921.76122801103</v>
      </c>
      <c r="BF44" s="5">
        <v>112818.77798803984</v>
      </c>
      <c r="BG44" s="5">
        <v>97652.484654965097</v>
      </c>
      <c r="BH44" s="5">
        <v>125750.99104072283</v>
      </c>
      <c r="BI44" s="5">
        <v>152390.23563864946</v>
      </c>
      <c r="BJ44" s="5">
        <v>124608.46213054194</v>
      </c>
      <c r="BK44" s="5">
        <v>136581.07472630829</v>
      </c>
      <c r="BL44" s="5">
        <v>131120.81310925115</v>
      </c>
      <c r="BM44" s="5">
        <v>122792.01222446207</v>
      </c>
      <c r="BN44" s="5">
        <v>131714.09943359171</v>
      </c>
      <c r="BO44" s="5">
        <v>145399.47819673351</v>
      </c>
      <c r="BP44" s="5">
        <v>141310.33897202511</v>
      </c>
      <c r="BQ44" s="5">
        <v>141718.86968003362</v>
      </c>
      <c r="BR44" s="5">
        <v>124329.13801183716</v>
      </c>
      <c r="BS44" s="5">
        <v>122939.7480495097</v>
      </c>
      <c r="BT44" s="5">
        <v>120978.37551843251</v>
      </c>
      <c r="BU44" s="5">
        <v>149216.37534760902</v>
      </c>
      <c r="BV44" s="5">
        <v>144127.54724388829</v>
      </c>
      <c r="BW44" s="5">
        <v>133602.75377637078</v>
      </c>
      <c r="BX44" s="5">
        <v>133482.72190554644</v>
      </c>
      <c r="BY44" s="5">
        <v>144846.72356415022</v>
      </c>
      <c r="BZ44" s="5">
        <v>135596.4754629533</v>
      </c>
      <c r="CA44" s="5">
        <v>152859.78763825458</v>
      </c>
      <c r="CB44" s="5">
        <v>151333.93935786257</v>
      </c>
      <c r="CC44" s="5">
        <v>141918.11925472427</v>
      </c>
      <c r="CD44" s="5">
        <v>130187.93975352118</v>
      </c>
      <c r="CE44" s="5">
        <v>131771.4022421343</v>
      </c>
      <c r="CF44" s="5">
        <v>146202.05269635798</v>
      </c>
      <c r="CG44" s="5">
        <v>156916.32975663725</v>
      </c>
      <c r="CH44" s="5">
        <v>157979.42210105612</v>
      </c>
      <c r="CI44" s="5">
        <v>151570.68173355437</v>
      </c>
      <c r="CJ44" s="5">
        <v>169718.87296326738</v>
      </c>
      <c r="CK44" s="5">
        <v>199983.6678690252</v>
      </c>
      <c r="CL44" s="5">
        <v>188003.97349309584</v>
      </c>
      <c r="CM44" s="5">
        <v>185237.38466289255</v>
      </c>
      <c r="CN44" s="5">
        <v>173059.14006831887</v>
      </c>
      <c r="CO44" s="5">
        <v>164360.87129288336</v>
      </c>
      <c r="CP44" s="5">
        <v>154202.8003964586</v>
      </c>
      <c r="CQ44" s="5">
        <v>169551.16010427391</v>
      </c>
      <c r="CR44" s="5">
        <v>206098.16004335953</v>
      </c>
      <c r="CS44" s="5">
        <v>214825.37993945848</v>
      </c>
      <c r="CT44" s="5">
        <v>203921.78507918378</v>
      </c>
      <c r="CU44" s="5">
        <v>192725.74708475987</v>
      </c>
      <c r="CV44" s="5">
        <v>205274.3645905829</v>
      </c>
      <c r="CW44" s="5">
        <v>232353.34247025603</v>
      </c>
      <c r="CX44" s="5">
        <v>252931.71002144684</v>
      </c>
      <c r="CY44" s="5">
        <v>242650.65635908127</v>
      </c>
      <c r="CZ44" s="5">
        <v>204912.27648884439</v>
      </c>
      <c r="DA44" s="5">
        <v>225583.47043824065</v>
      </c>
      <c r="DB44" s="5">
        <v>199887.00846016846</v>
      </c>
      <c r="DC44" s="5">
        <v>204435.62761358186</v>
      </c>
      <c r="DD44" s="5">
        <v>222571.1238716362</v>
      </c>
      <c r="DE44" s="5">
        <v>240683.85075793313</v>
      </c>
      <c r="DF44" s="5">
        <v>242106.47930938276</v>
      </c>
      <c r="DG44" s="5">
        <v>230077.99096098839</v>
      </c>
      <c r="DH44" s="5">
        <v>251543.44795554032</v>
      </c>
      <c r="DI44" s="5">
        <v>285477.74852101324</v>
      </c>
      <c r="DJ44" s="5">
        <v>256250.1712854167</v>
      </c>
      <c r="DK44" s="5">
        <v>269611.60715721798</v>
      </c>
      <c r="DL44" s="5">
        <v>237517.88834802879</v>
      </c>
      <c r="DM44" s="5">
        <v>216137.08548517682</v>
      </c>
      <c r="DN44" s="5">
        <v>217486.11092311281</v>
      </c>
      <c r="DO44" s="5">
        <v>220051.4838804437</v>
      </c>
      <c r="DP44" s="5">
        <v>237708.94453543934</v>
      </c>
      <c r="DQ44" s="5">
        <v>294460.8197366519</v>
      </c>
      <c r="DR44" s="5">
        <v>278772.67235646775</v>
      </c>
      <c r="DS44" s="5">
        <v>278803.93177014915</v>
      </c>
      <c r="DT44" s="5">
        <v>250381.47912752131</v>
      </c>
      <c r="DU44" s="5">
        <v>263635.5126421586</v>
      </c>
      <c r="DV44" s="5">
        <v>224826.08903590936</v>
      </c>
      <c r="DW44" s="5">
        <v>242836.703977928</v>
      </c>
      <c r="DX44" s="5">
        <v>218845.740487909</v>
      </c>
      <c r="DY44" s="5">
        <v>220074.96643368542</v>
      </c>
      <c r="DZ44" s="5">
        <v>242404.9673028152</v>
      </c>
      <c r="EA44" s="5">
        <v>240800.0852790112</v>
      </c>
      <c r="EB44" s="5">
        <v>312874.53207715525</v>
      </c>
      <c r="EC44" s="5">
        <v>343129.56342986698</v>
      </c>
      <c r="ED44" s="5">
        <v>302567.78347517352</v>
      </c>
      <c r="EE44" s="5">
        <v>357092.0411936735</v>
      </c>
      <c r="EF44" s="5">
        <v>392935.95411242853</v>
      </c>
      <c r="EG44" s="5">
        <v>361232.99028314935</v>
      </c>
      <c r="EH44" s="5">
        <v>440182.51172464684</v>
      </c>
      <c r="EI44" s="5">
        <v>480808.64705853938</v>
      </c>
      <c r="EJ44" s="5">
        <v>461278.59817695938</v>
      </c>
      <c r="EK44" s="5">
        <v>405976.08020298363</v>
      </c>
      <c r="EL44" s="5">
        <v>372357.37795807631</v>
      </c>
      <c r="EM44" s="5">
        <v>333609.18279573205</v>
      </c>
      <c r="EN44" s="5">
        <v>390995.81343763799</v>
      </c>
      <c r="EO44" s="5">
        <v>343467.56104543869</v>
      </c>
      <c r="EP44" s="5">
        <v>311526.7605401426</v>
      </c>
      <c r="EQ44" s="5">
        <v>321135.20424771926</v>
      </c>
      <c r="ER44" s="5">
        <v>338600.62390960113</v>
      </c>
      <c r="ES44" s="5">
        <v>365404.33003307605</v>
      </c>
      <c r="ET44" s="5">
        <v>344391.20480655471</v>
      </c>
      <c r="EU44" s="5">
        <v>304470.442708474</v>
      </c>
      <c r="EV44" s="5">
        <v>297052.3030654763</v>
      </c>
      <c r="EW44" s="5">
        <v>352795.91476151627</v>
      </c>
      <c r="EX44" s="5">
        <v>304495.98798244901</v>
      </c>
      <c r="EY44" s="5">
        <v>349375.03337726067</v>
      </c>
      <c r="EZ44" s="5">
        <v>374688.80860672652</v>
      </c>
      <c r="FA44" s="5">
        <v>380610.01962478179</v>
      </c>
      <c r="FB44" s="5">
        <v>361091.80708542361</v>
      </c>
      <c r="FC44" s="5">
        <v>314226.32856649475</v>
      </c>
      <c r="FD44" s="5">
        <v>360952.43766815</v>
      </c>
      <c r="FE44" s="5">
        <v>370089.67861045763</v>
      </c>
      <c r="FF44" s="5">
        <v>352662.48537794501</v>
      </c>
      <c r="FG44" s="5">
        <v>362855.74009009963</v>
      </c>
      <c r="FH44" s="5">
        <v>365206.07004366082</v>
      </c>
      <c r="FI44" s="5">
        <v>327426.2178068012</v>
      </c>
      <c r="FJ44" s="5">
        <v>301879.69675032812</v>
      </c>
      <c r="FK44" s="5">
        <v>321422.84509028093</v>
      </c>
      <c r="FL44" s="5">
        <v>339064.32890108315</v>
      </c>
      <c r="FM44" s="5">
        <v>405474.96645676455</v>
      </c>
      <c r="FN44" s="5">
        <v>401270.57886694866</v>
      </c>
      <c r="FO44" s="5">
        <v>368694.21044458734</v>
      </c>
      <c r="FP44" s="5">
        <v>388776.5146317645</v>
      </c>
      <c r="FQ44" s="5">
        <v>490261.99832937389</v>
      </c>
      <c r="FR44" s="5">
        <v>421315.83807235654</v>
      </c>
      <c r="FS44" s="5">
        <v>405775.35199133796</v>
      </c>
      <c r="FT44" s="5">
        <v>380859.58924990857</v>
      </c>
      <c r="FU44" s="5">
        <v>385689.33531248895</v>
      </c>
      <c r="FV44" s="5">
        <v>433020.6939404569</v>
      </c>
      <c r="FW44" s="5">
        <v>440993.50573873054</v>
      </c>
      <c r="FX44" s="5">
        <v>482109.3865751269</v>
      </c>
      <c r="FY44" s="5">
        <v>504818.01899017044</v>
      </c>
      <c r="FZ44" s="5">
        <v>493756.81377516052</v>
      </c>
      <c r="GA44" s="5">
        <v>500271.9323441158</v>
      </c>
      <c r="GB44" s="5">
        <v>456005.46100210515</v>
      </c>
      <c r="GC44" s="5">
        <v>485622.00285324571</v>
      </c>
      <c r="GD44" s="5">
        <v>450249.30649062688</v>
      </c>
      <c r="GE44" s="5">
        <v>447382.39477502246</v>
      </c>
      <c r="GF44" s="5">
        <v>403019.62640803197</v>
      </c>
      <c r="GG44" s="5">
        <v>398413.06039472739</v>
      </c>
      <c r="GH44" s="5">
        <v>419184.82751528465</v>
      </c>
      <c r="GI44" s="5">
        <v>433400.21596382093</v>
      </c>
      <c r="GJ44" s="5">
        <v>492723.97183662176</v>
      </c>
      <c r="GK44" s="5">
        <v>466491.8205056439</v>
      </c>
      <c r="GL44" s="5">
        <v>426595.62241496309</v>
      </c>
      <c r="GM44" s="5">
        <v>421981.33439054282</v>
      </c>
      <c r="GN44" s="5">
        <v>397493.0609697756</v>
      </c>
      <c r="GO44" s="5">
        <v>396821.87897789158</v>
      </c>
      <c r="GP44" s="5">
        <v>396846.02100448078</v>
      </c>
      <c r="GQ44" s="5">
        <v>429773.74133273074</v>
      </c>
      <c r="GR44" s="5">
        <v>397921.66245580674</v>
      </c>
      <c r="GS44" s="5">
        <v>406051.79899340397</v>
      </c>
      <c r="GT44" s="5">
        <v>404051.98724794592</v>
      </c>
      <c r="GU44" s="5">
        <v>394431.45474363019</v>
      </c>
      <c r="GV44" s="5">
        <v>434801.89825726568</v>
      </c>
      <c r="GW44" s="5">
        <v>453341.69049643876</v>
      </c>
      <c r="GX44" s="5">
        <v>452450.33642902243</v>
      </c>
      <c r="GY44" s="5">
        <v>452919.7605439772</v>
      </c>
      <c r="GZ44" s="5">
        <v>438252.36068381974</v>
      </c>
      <c r="HA44" s="5">
        <v>507575.78383064247</v>
      </c>
      <c r="HB44" s="5">
        <v>463497.05209315388</v>
      </c>
      <c r="HC44" s="5">
        <v>444440.11080077599</v>
      </c>
      <c r="HD44" s="5">
        <v>433747.66002448922</v>
      </c>
      <c r="HE44" s="5">
        <v>412688.03315750282</v>
      </c>
      <c r="HF44" s="5">
        <v>371413.00280298316</v>
      </c>
      <c r="HG44" s="5">
        <v>361828.0662586033</v>
      </c>
      <c r="HH44" s="5">
        <v>410130.21341931156</v>
      </c>
      <c r="HI44" s="5">
        <v>387815.04158315394</v>
      </c>
      <c r="HJ44" s="5">
        <v>407357.73848220578</v>
      </c>
      <c r="HK44" s="5">
        <v>366124.79112187715</v>
      </c>
      <c r="HL44" s="5">
        <v>402382.07127380156</v>
      </c>
      <c r="HM44" s="5">
        <v>455442.87561357196</v>
      </c>
      <c r="HN44" s="5">
        <v>485141.25775435427</v>
      </c>
      <c r="HO44" s="5">
        <v>440931.42017927859</v>
      </c>
      <c r="HP44" s="5">
        <v>412942.11462515191</v>
      </c>
      <c r="HQ44" s="5">
        <v>395012.75299084256</v>
      </c>
      <c r="HR44" s="5">
        <v>373916.05569380015</v>
      </c>
      <c r="HS44" s="5">
        <v>403807.69373825705</v>
      </c>
      <c r="HT44" s="5">
        <v>413632.52487272269</v>
      </c>
      <c r="HU44" s="5">
        <v>431929.25211945438</v>
      </c>
      <c r="HV44" s="5">
        <v>428598.5593449279</v>
      </c>
      <c r="HW44" s="5">
        <v>387240.81366594601</v>
      </c>
      <c r="HX44" s="5">
        <v>389183.98789141094</v>
      </c>
      <c r="HY44" s="5">
        <v>452628.1895213066</v>
      </c>
      <c r="HZ44" s="5">
        <v>429169.86624648882</v>
      </c>
      <c r="IA44" s="5">
        <v>457933.28473192343</v>
      </c>
      <c r="IB44" s="5">
        <v>430250.38435003685</v>
      </c>
      <c r="IC44" s="5">
        <v>405661.3255221601</v>
      </c>
      <c r="ID44" s="5">
        <v>415245.56297856016</v>
      </c>
      <c r="IE44" s="5">
        <v>414183.75071422564</v>
      </c>
      <c r="IF44" s="5">
        <v>451943.72093550966</v>
      </c>
      <c r="IG44" s="5">
        <v>509835.88203013228</v>
      </c>
      <c r="IH44" s="5">
        <v>495380.9962072334</v>
      </c>
      <c r="II44" s="5">
        <v>457377.36131025403</v>
      </c>
      <c r="IJ44" s="5">
        <v>450848.51011083601</v>
      </c>
      <c r="IK44" s="5">
        <v>523972.52688715898</v>
      </c>
      <c r="IL44" s="5">
        <v>462839.13418179401</v>
      </c>
      <c r="IM44" s="5">
        <v>514376.00547708798</v>
      </c>
      <c r="IN44" s="5">
        <v>448369.38080797601</v>
      </c>
      <c r="IO44" s="5">
        <v>390374.90773786698</v>
      </c>
      <c r="IP44" s="5">
        <v>418322.79210073501</v>
      </c>
      <c r="IQ44" s="5">
        <v>421418.26422937302</v>
      </c>
      <c r="IR44" s="5">
        <v>494696.02912335499</v>
      </c>
      <c r="IS44" s="5">
        <v>535084.21912568796</v>
      </c>
      <c r="IT44" s="5">
        <v>514139.58384380199</v>
      </c>
      <c r="IU44" s="5">
        <v>486534.67972192098</v>
      </c>
      <c r="IV44" s="5">
        <v>490945.266407619</v>
      </c>
      <c r="IW44" s="5">
        <v>538003.10751238198</v>
      </c>
      <c r="IX44" s="5">
        <v>548567.937241507</v>
      </c>
      <c r="IY44" s="5">
        <v>515622.82861673099</v>
      </c>
      <c r="IZ44" s="5">
        <v>456346.10119694698</v>
      </c>
      <c r="JA44" s="5">
        <v>428162.99258434202</v>
      </c>
      <c r="JB44" s="5">
        <v>437841.61983430199</v>
      </c>
      <c r="JC44" s="5">
        <v>432370.35446341598</v>
      </c>
      <c r="JD44" s="5">
        <v>502886.53876931599</v>
      </c>
      <c r="JE44" s="5">
        <v>513262.52216351603</v>
      </c>
      <c r="JF44" s="5">
        <v>525963.75735292898</v>
      </c>
      <c r="JG44" s="5">
        <v>477755.486877841</v>
      </c>
      <c r="JH44" s="5">
        <v>451873.52235834103</v>
      </c>
      <c r="JI44" s="5">
        <v>515438.67470639601</v>
      </c>
      <c r="JJ44" s="5">
        <v>524650.449657814</v>
      </c>
      <c r="JK44" s="5">
        <v>511300.93817608</v>
      </c>
      <c r="JL44" s="5">
        <v>499045.59120060602</v>
      </c>
      <c r="JM44" s="5">
        <v>541363.74831328599</v>
      </c>
      <c r="JN44" s="5">
        <v>508579.77495287103</v>
      </c>
      <c r="JO44" s="5">
        <v>465218.26935838099</v>
      </c>
      <c r="JP44" s="5">
        <v>521246.20514527097</v>
      </c>
      <c r="JQ44" s="5">
        <v>623442.33657941699</v>
      </c>
      <c r="JR44" s="5">
        <v>680852.36707340402</v>
      </c>
      <c r="JS44" s="5">
        <v>662962.83462701703</v>
      </c>
      <c r="JT44" s="5">
        <v>656754.23406944796</v>
      </c>
      <c r="JU44" s="5">
        <v>701298.53295764897</v>
      </c>
      <c r="JV44" s="5">
        <v>640464.75357286294</v>
      </c>
      <c r="JW44" s="5">
        <v>617759.74017862405</v>
      </c>
      <c r="JX44" s="5">
        <v>515020.40414936899</v>
      </c>
      <c r="JY44" s="5">
        <v>555204.06775775203</v>
      </c>
      <c r="JZ44" s="5">
        <v>527238.33966341196</v>
      </c>
      <c r="KA44" s="5">
        <v>544697.30022047996</v>
      </c>
      <c r="KB44" s="5">
        <v>590117.89514728996</v>
      </c>
      <c r="KC44" s="5">
        <v>632519.37854820502</v>
      </c>
      <c r="KD44" s="5">
        <v>636348.04009011295</v>
      </c>
      <c r="KE44" s="5">
        <v>605991.50757036498</v>
      </c>
      <c r="KF44" s="5">
        <v>591937.60026004701</v>
      </c>
      <c r="KG44" s="5">
        <v>728844.20424891298</v>
      </c>
      <c r="KH44" s="5">
        <v>654962.86748683301</v>
      </c>
      <c r="KI44" s="5">
        <v>687782.98368173104</v>
      </c>
      <c r="KJ44" s="5">
        <v>563787.20088375395</v>
      </c>
      <c r="KK44" s="5">
        <v>508223.44908996299</v>
      </c>
      <c r="KL44" s="5">
        <v>525930.89711020596</v>
      </c>
    </row>
    <row r="45" spans="1:298">
      <c r="B45" s="14" t="s">
        <v>50</v>
      </c>
      <c r="C45" s="5">
        <v>24410.660046996498</v>
      </c>
      <c r="D45" s="5">
        <v>24834.570410703556</v>
      </c>
      <c r="E45" s="5">
        <v>32491.395918384249</v>
      </c>
      <c r="F45" s="5">
        <v>45121.224661725326</v>
      </c>
      <c r="G45" s="5">
        <v>43845.724373873069</v>
      </c>
      <c r="H45" s="5">
        <v>43171.620769453766</v>
      </c>
      <c r="I45" s="5">
        <v>42232.167223042772</v>
      </c>
      <c r="J45" s="5">
        <v>43609.15322173632</v>
      </c>
      <c r="K45" s="5">
        <v>35596.643854035785</v>
      </c>
      <c r="L45" s="5">
        <v>40611.538357806225</v>
      </c>
      <c r="M45" s="5">
        <v>43510.619118069721</v>
      </c>
      <c r="N45" s="5">
        <v>34940.132454867387</v>
      </c>
      <c r="O45" s="5">
        <v>35244.080720520506</v>
      </c>
      <c r="P45" s="5">
        <v>32601.024964097058</v>
      </c>
      <c r="Q45" s="5">
        <v>38279.897277809352</v>
      </c>
      <c r="R45" s="5">
        <v>57006.811816371577</v>
      </c>
      <c r="S45" s="5">
        <v>43060.17733310601</v>
      </c>
      <c r="T45" s="5">
        <v>39984.78549607977</v>
      </c>
      <c r="U45" s="5">
        <v>39881.890908124682</v>
      </c>
      <c r="V45" s="5">
        <v>40672.187308201588</v>
      </c>
      <c r="W45" s="5">
        <v>36859.11630307493</v>
      </c>
      <c r="X45" s="5">
        <v>46723.909313609816</v>
      </c>
      <c r="Y45" s="5">
        <v>40402.153112425352</v>
      </c>
      <c r="Z45" s="5">
        <v>36892.72086077102</v>
      </c>
      <c r="AA45" s="5">
        <v>36808.517990312874</v>
      </c>
      <c r="AB45" s="5">
        <v>40139.145333772685</v>
      </c>
      <c r="AC45" s="5">
        <v>48016.16673361243</v>
      </c>
      <c r="AD45" s="5">
        <v>50739.377200887859</v>
      </c>
      <c r="AE45" s="5">
        <v>44366.056866447034</v>
      </c>
      <c r="AF45" s="5">
        <v>43238.588794205541</v>
      </c>
      <c r="AG45" s="5">
        <v>43177.003083116513</v>
      </c>
      <c r="AH45" s="5">
        <v>45239.219755637903</v>
      </c>
      <c r="AI45" s="5">
        <v>46266.523104723026</v>
      </c>
      <c r="AJ45" s="5">
        <v>44341.733620924388</v>
      </c>
      <c r="AK45" s="5">
        <v>44398.308369463339</v>
      </c>
      <c r="AL45" s="5">
        <v>46525.450189478463</v>
      </c>
      <c r="AM45" s="5">
        <v>41519.038126374238</v>
      </c>
      <c r="AN45" s="5">
        <v>50830.111045838894</v>
      </c>
      <c r="AO45" s="5">
        <v>53664.432499977374</v>
      </c>
      <c r="AP45" s="5">
        <v>49281.396234227635</v>
      </c>
      <c r="AQ45" s="5">
        <v>57509.424600934319</v>
      </c>
      <c r="AR45" s="5">
        <v>51650.773729168388</v>
      </c>
      <c r="AS45" s="5">
        <v>46327.889097148684</v>
      </c>
      <c r="AT45" s="5">
        <v>43006.898470305387</v>
      </c>
      <c r="AU45" s="5">
        <v>41237.555556071551</v>
      </c>
      <c r="AV45" s="5">
        <v>44074.579137850058</v>
      </c>
      <c r="AW45" s="5">
        <v>50582.738948308914</v>
      </c>
      <c r="AX45" s="5">
        <v>53276.153970383726</v>
      </c>
      <c r="AY45" s="5">
        <v>59725.101589768448</v>
      </c>
      <c r="AZ45" s="5">
        <v>62664.132385131488</v>
      </c>
      <c r="BA45" s="5">
        <v>71416.505391290091</v>
      </c>
      <c r="BB45" s="5">
        <v>66548.114060290376</v>
      </c>
      <c r="BC45" s="5">
        <v>90633.460201473412</v>
      </c>
      <c r="BD45" s="5">
        <v>61275.252392942493</v>
      </c>
      <c r="BE45" s="5">
        <v>46954.376685212206</v>
      </c>
      <c r="BF45" s="5">
        <v>45289.924377416457</v>
      </c>
      <c r="BG45" s="5">
        <v>43111.736368398182</v>
      </c>
      <c r="BH45" s="5">
        <v>62910.132397270208</v>
      </c>
      <c r="BI45" s="5">
        <v>73664.383938294239</v>
      </c>
      <c r="BJ45" s="5">
        <v>58028.436227157486</v>
      </c>
      <c r="BK45" s="5">
        <v>67200.520683728886</v>
      </c>
      <c r="BL45" s="5">
        <v>61800.95200677072</v>
      </c>
      <c r="BM45" s="5">
        <v>64141.883941957909</v>
      </c>
      <c r="BN45" s="5">
        <v>66490.998300842213</v>
      </c>
      <c r="BO45" s="5">
        <v>78288.323199099104</v>
      </c>
      <c r="BP45" s="5">
        <v>76323.636450979509</v>
      </c>
      <c r="BQ45" s="5">
        <v>68574.871968829713</v>
      </c>
      <c r="BR45" s="5">
        <v>58417.812464200571</v>
      </c>
      <c r="BS45" s="5">
        <v>58485.55681654183</v>
      </c>
      <c r="BT45" s="5">
        <v>45909.627836522937</v>
      </c>
      <c r="BU45" s="5">
        <v>64608.984538850171</v>
      </c>
      <c r="BV45" s="5">
        <v>65701.594090027807</v>
      </c>
      <c r="BW45" s="5">
        <v>67482.890298603132</v>
      </c>
      <c r="BX45" s="5">
        <v>67664.085693729212</v>
      </c>
      <c r="BY45" s="5">
        <v>74999.076707084547</v>
      </c>
      <c r="BZ45" s="5">
        <v>75726.82361907055</v>
      </c>
      <c r="CA45" s="5">
        <v>82192.762157826597</v>
      </c>
      <c r="CB45" s="5">
        <v>81540.327713326114</v>
      </c>
      <c r="CC45" s="5">
        <v>74775.141033164342</v>
      </c>
      <c r="CD45" s="5">
        <v>52776.857143566558</v>
      </c>
      <c r="CE45" s="5">
        <v>47279.045480811481</v>
      </c>
      <c r="CF45" s="5">
        <v>58274.53451363981</v>
      </c>
      <c r="CG45" s="5">
        <v>55125.603695391088</v>
      </c>
      <c r="CH45" s="5">
        <v>55501.856149340325</v>
      </c>
      <c r="CI45" s="5">
        <v>66001.935120172289</v>
      </c>
      <c r="CJ45" s="5">
        <v>75077.564431593797</v>
      </c>
      <c r="CK45" s="5">
        <v>83490.350329300316</v>
      </c>
      <c r="CL45" s="5">
        <v>86050.110037111939</v>
      </c>
      <c r="CM45" s="5">
        <v>86473.030068391017</v>
      </c>
      <c r="CN45" s="5">
        <v>81776.682161715769</v>
      </c>
      <c r="CO45" s="5">
        <v>79427.484853443704</v>
      </c>
      <c r="CP45" s="5">
        <v>61809.866625099588</v>
      </c>
      <c r="CQ45" s="5">
        <v>61251.643040828945</v>
      </c>
      <c r="CR45" s="5">
        <v>78449.633209045976</v>
      </c>
      <c r="CS45" s="5">
        <v>77461.448876119975</v>
      </c>
      <c r="CT45" s="5">
        <v>83581.517386968902</v>
      </c>
      <c r="CU45" s="5">
        <v>76149.335376229516</v>
      </c>
      <c r="CV45" s="5">
        <v>86446.771601877539</v>
      </c>
      <c r="CW45" s="5">
        <v>102726.39503808485</v>
      </c>
      <c r="CX45" s="5">
        <v>103499.56239413336</v>
      </c>
      <c r="CY45" s="5">
        <v>99302.958347570471</v>
      </c>
      <c r="CZ45" s="5">
        <v>83849.181418302294</v>
      </c>
      <c r="DA45" s="5">
        <v>100949.88992908427</v>
      </c>
      <c r="DB45" s="5">
        <v>73100.544079478583</v>
      </c>
      <c r="DC45" s="5">
        <v>77598.752579956446</v>
      </c>
      <c r="DD45" s="5">
        <v>82157.631109424634</v>
      </c>
      <c r="DE45" s="5">
        <v>79339.17587527135</v>
      </c>
      <c r="DF45" s="5">
        <v>80835.874041750678</v>
      </c>
      <c r="DG45" s="5">
        <v>73626.697225931217</v>
      </c>
      <c r="DH45" s="5">
        <v>77045.638207170778</v>
      </c>
      <c r="DI45" s="5">
        <v>93424.540049004776</v>
      </c>
      <c r="DJ45" s="5">
        <v>88392.221573735253</v>
      </c>
      <c r="DK45" s="5">
        <v>89851.327600936842</v>
      </c>
      <c r="DL45" s="5">
        <v>84201.722544368502</v>
      </c>
      <c r="DM45" s="5">
        <v>81545.045124592201</v>
      </c>
      <c r="DN45" s="5">
        <v>77269.17548007505</v>
      </c>
      <c r="DO45" s="5">
        <v>74729.719018110263</v>
      </c>
      <c r="DP45" s="5">
        <v>79809.441033618001</v>
      </c>
      <c r="DQ45" s="5">
        <v>96307.367600011683</v>
      </c>
      <c r="DR45" s="5">
        <v>99219.931599617645</v>
      </c>
      <c r="DS45" s="5">
        <v>105050.45080351457</v>
      </c>
      <c r="DT45" s="5">
        <v>86723.611674342275</v>
      </c>
      <c r="DU45" s="5">
        <v>97438.77905925618</v>
      </c>
      <c r="DV45" s="5">
        <v>83875.715829816123</v>
      </c>
      <c r="DW45" s="5">
        <v>96992.654198466596</v>
      </c>
      <c r="DX45" s="5">
        <v>83872.300010782419</v>
      </c>
      <c r="DY45" s="5">
        <v>78954.743238508643</v>
      </c>
      <c r="DZ45" s="5">
        <v>88420.52565217622</v>
      </c>
      <c r="EA45" s="5">
        <v>79155.265251153192</v>
      </c>
      <c r="EB45" s="5">
        <v>91593.595479669239</v>
      </c>
      <c r="EC45" s="5">
        <v>98415.879976555167</v>
      </c>
      <c r="ED45" s="5">
        <v>82294.154698780359</v>
      </c>
      <c r="EE45" s="5">
        <v>94362.391941294016</v>
      </c>
      <c r="EF45" s="5">
        <v>95982.015305453751</v>
      </c>
      <c r="EG45" s="5">
        <v>122166.89960250321</v>
      </c>
      <c r="EH45" s="5">
        <v>114106.05358194621</v>
      </c>
      <c r="EI45" s="5">
        <v>120482.62446543499</v>
      </c>
      <c r="EJ45" s="5">
        <v>108748.07392913103</v>
      </c>
      <c r="EK45" s="5">
        <v>114745.43546473137</v>
      </c>
      <c r="EL45" s="5">
        <v>118073.42176707504</v>
      </c>
      <c r="EM45" s="5">
        <v>108542.8122891739</v>
      </c>
      <c r="EN45" s="5">
        <v>119686.09625644016</v>
      </c>
      <c r="EO45" s="5">
        <v>111063.93074943517</v>
      </c>
      <c r="EP45" s="5">
        <v>95759.331882650091</v>
      </c>
      <c r="EQ45" s="5">
        <v>113932.07371013203</v>
      </c>
      <c r="ER45" s="5">
        <v>114561.47968861426</v>
      </c>
      <c r="ES45" s="5">
        <v>114360.47102904983</v>
      </c>
      <c r="ET45" s="5">
        <v>119750.70246164172</v>
      </c>
      <c r="EU45" s="5">
        <v>102972.76553695068</v>
      </c>
      <c r="EV45" s="5">
        <v>92129.561135852928</v>
      </c>
      <c r="EW45" s="5">
        <v>112969.24681130856</v>
      </c>
      <c r="EX45" s="5">
        <v>93296.975152622195</v>
      </c>
      <c r="EY45" s="5">
        <v>93910.429881388438</v>
      </c>
      <c r="EZ45" s="5">
        <v>112420.56785049981</v>
      </c>
      <c r="FA45" s="5">
        <v>102818.80418838187</v>
      </c>
      <c r="FB45" s="5">
        <v>100505.37990981726</v>
      </c>
      <c r="FC45" s="5">
        <v>87175.385401644482</v>
      </c>
      <c r="FD45" s="5">
        <v>105616.20865157375</v>
      </c>
      <c r="FE45" s="5">
        <v>108979.41197998475</v>
      </c>
      <c r="FF45" s="5">
        <v>127124.684949312</v>
      </c>
      <c r="FG45" s="5">
        <v>116010.19841223973</v>
      </c>
      <c r="FH45" s="5">
        <v>131655.80026305883</v>
      </c>
      <c r="FI45" s="5">
        <v>102415.11115848736</v>
      </c>
      <c r="FJ45" s="5">
        <v>92559.450520894155</v>
      </c>
      <c r="FK45" s="5">
        <v>91202.95831083697</v>
      </c>
      <c r="FL45" s="5">
        <v>95480.025036583334</v>
      </c>
      <c r="FM45" s="5">
        <v>113259.19713334968</v>
      </c>
      <c r="FN45" s="5">
        <v>112191.3893576071</v>
      </c>
      <c r="FO45" s="5">
        <v>107145.90403188243</v>
      </c>
      <c r="FP45" s="5">
        <v>117614.21911062767</v>
      </c>
      <c r="FQ45" s="5">
        <v>138940.24017814203</v>
      </c>
      <c r="FR45" s="5">
        <v>127670.86917031991</v>
      </c>
      <c r="FS45" s="5">
        <v>135728.8608810771</v>
      </c>
      <c r="FT45" s="5">
        <v>114372.4877180928</v>
      </c>
      <c r="FU45" s="5">
        <v>118362.43900301814</v>
      </c>
      <c r="FV45" s="5">
        <v>125223.97303216206</v>
      </c>
      <c r="FW45" s="5">
        <v>120695.11678053523</v>
      </c>
      <c r="FX45" s="5">
        <v>131604.50005393822</v>
      </c>
      <c r="FY45" s="5">
        <v>121218.46555961897</v>
      </c>
      <c r="FZ45" s="5">
        <v>125398.7612404317</v>
      </c>
      <c r="GA45" s="5">
        <v>127583.38932509773</v>
      </c>
      <c r="GB45" s="5">
        <v>117334.91142680452</v>
      </c>
      <c r="GC45" s="5">
        <v>131123.22355357723</v>
      </c>
      <c r="GD45" s="5">
        <v>118607.59854711179</v>
      </c>
      <c r="GE45" s="5">
        <v>109198.49861853071</v>
      </c>
      <c r="GF45" s="5">
        <v>100019.88508572144</v>
      </c>
      <c r="GG45" s="5">
        <v>108185.30776532179</v>
      </c>
      <c r="GH45" s="5">
        <v>120288.09047203744</v>
      </c>
      <c r="GI45" s="5">
        <v>107461.27731620861</v>
      </c>
      <c r="GJ45" s="5">
        <v>129998.31799999336</v>
      </c>
      <c r="GK45" s="5">
        <v>109095.30676634563</v>
      </c>
      <c r="GL45" s="5">
        <v>98760.357552548157</v>
      </c>
      <c r="GM45" s="5">
        <v>118661.45609570615</v>
      </c>
      <c r="GN45" s="5">
        <v>105802.87050081503</v>
      </c>
      <c r="GO45" s="5">
        <v>118372.34020292856</v>
      </c>
      <c r="GP45" s="5">
        <v>109200.58335318638</v>
      </c>
      <c r="GQ45" s="5">
        <v>117491.67270553482</v>
      </c>
      <c r="GR45" s="5">
        <v>106822.54236950225</v>
      </c>
      <c r="GS45" s="5">
        <v>110744.61594450157</v>
      </c>
      <c r="GT45" s="5">
        <v>108157.04248302952</v>
      </c>
      <c r="GU45" s="5">
        <v>104072.98898037888</v>
      </c>
      <c r="GV45" s="5">
        <v>123615.43077604266</v>
      </c>
      <c r="GW45" s="5">
        <v>107943.09088453506</v>
      </c>
      <c r="GX45" s="5">
        <v>108435.17953461689</v>
      </c>
      <c r="GY45" s="5">
        <v>125721.81360718055</v>
      </c>
      <c r="GZ45" s="5">
        <v>113812.82566205959</v>
      </c>
      <c r="HA45" s="5">
        <v>143630.71723067382</v>
      </c>
      <c r="HB45" s="5">
        <v>150893.06049018307</v>
      </c>
      <c r="HC45" s="5">
        <v>134438.33175492383</v>
      </c>
      <c r="HD45" s="5">
        <v>133217.42531905585</v>
      </c>
      <c r="HE45" s="5">
        <v>119267.1160685802</v>
      </c>
      <c r="HF45" s="5">
        <v>106155.00875425698</v>
      </c>
      <c r="HG45" s="5">
        <v>101392.848467665</v>
      </c>
      <c r="HH45" s="5">
        <v>123005.6100862067</v>
      </c>
      <c r="HI45" s="5">
        <v>108152.43332390659</v>
      </c>
      <c r="HJ45" s="5">
        <v>112643.16515751851</v>
      </c>
      <c r="HK45" s="5">
        <v>108533.38689078354</v>
      </c>
      <c r="HL45" s="5">
        <v>107088.89567240718</v>
      </c>
      <c r="HM45" s="5">
        <v>111437.79449446854</v>
      </c>
      <c r="HN45" s="5">
        <v>144401.88016124768</v>
      </c>
      <c r="HO45" s="5">
        <v>120319.90660670779</v>
      </c>
      <c r="HP45" s="5">
        <v>101968.23254298283</v>
      </c>
      <c r="HQ45" s="5">
        <v>102309.74222557788</v>
      </c>
      <c r="HR45" s="5">
        <v>89129.22454260719</v>
      </c>
      <c r="HS45" s="5">
        <v>102776.57243322083</v>
      </c>
      <c r="HT45" s="5">
        <v>92644.336338394671</v>
      </c>
      <c r="HU45" s="5">
        <v>95959.531423894325</v>
      </c>
      <c r="HV45" s="5">
        <v>98845.999334932494</v>
      </c>
      <c r="HW45" s="5">
        <v>93175.532469487443</v>
      </c>
      <c r="HX45" s="5">
        <v>88964.562780477718</v>
      </c>
      <c r="HY45" s="5">
        <v>115576.00865919233</v>
      </c>
      <c r="HZ45" s="5">
        <v>102537.55966186404</v>
      </c>
      <c r="IA45" s="5">
        <v>99186.566277067919</v>
      </c>
      <c r="IB45" s="5">
        <v>102252.45671023571</v>
      </c>
      <c r="IC45" s="5">
        <v>98794.538585237897</v>
      </c>
      <c r="ID45" s="5">
        <v>109907.80724126825</v>
      </c>
      <c r="IE45" s="5">
        <v>94989.069936995234</v>
      </c>
      <c r="IF45" s="5">
        <v>97200.986546176355</v>
      </c>
      <c r="IG45" s="5">
        <v>116452.03888853262</v>
      </c>
      <c r="IH45" s="5">
        <v>94147.194218741977</v>
      </c>
      <c r="II45" s="5">
        <v>98270.042873604907</v>
      </c>
      <c r="IJ45" s="5">
        <v>102166.59931582</v>
      </c>
      <c r="IK45" s="5">
        <v>120358.775393295</v>
      </c>
      <c r="IL45" s="5">
        <v>103107.177129463</v>
      </c>
      <c r="IM45" s="5">
        <v>111097.438270104</v>
      </c>
      <c r="IN45" s="5">
        <v>94583.656243351797</v>
      </c>
      <c r="IO45" s="5">
        <v>87929.847078325605</v>
      </c>
      <c r="IP45" s="5">
        <v>99526.9411966271</v>
      </c>
      <c r="IQ45" s="5">
        <v>91774.538288847602</v>
      </c>
      <c r="IR45" s="5">
        <v>100238.276153584</v>
      </c>
      <c r="IS45" s="5">
        <v>120643.99161840101</v>
      </c>
      <c r="IT45" s="5">
        <v>99258.387526642706</v>
      </c>
      <c r="IU45" s="5">
        <v>109323.705605546</v>
      </c>
      <c r="IV45" s="5">
        <v>100581.27862982699</v>
      </c>
      <c r="IW45" s="5">
        <v>104241.57360280299</v>
      </c>
      <c r="IX45" s="5">
        <v>95779.636363085199</v>
      </c>
      <c r="IY45" s="5">
        <v>106142.705001383</v>
      </c>
      <c r="IZ45" s="5">
        <v>100316.974390794</v>
      </c>
      <c r="JA45" s="5">
        <v>96727.567472946903</v>
      </c>
      <c r="JB45" s="5">
        <v>106573.16509692201</v>
      </c>
      <c r="JC45" s="5">
        <v>92644.051920110403</v>
      </c>
      <c r="JD45" s="5">
        <v>110023.995957438</v>
      </c>
      <c r="JE45" s="5">
        <v>103054.279296917</v>
      </c>
      <c r="JF45" s="5">
        <v>92623.552595183006</v>
      </c>
      <c r="JG45" s="5">
        <v>102244.364402676</v>
      </c>
      <c r="JH45" s="5">
        <v>88622.853976423605</v>
      </c>
      <c r="JI45" s="5">
        <v>96819.135786330298</v>
      </c>
      <c r="JJ45" s="5">
        <v>93583.867904575003</v>
      </c>
      <c r="JK45" s="5">
        <v>111519.14669973501</v>
      </c>
      <c r="JL45" s="5">
        <v>98021.091071024101</v>
      </c>
      <c r="JM45" s="5">
        <v>97802.433376177301</v>
      </c>
      <c r="JN45" s="5">
        <v>87874.195540624904</v>
      </c>
      <c r="JO45" s="5">
        <v>86986.061054655802</v>
      </c>
      <c r="JP45" s="5">
        <v>92717.088423470297</v>
      </c>
      <c r="JQ45" s="5">
        <v>101643.662580588</v>
      </c>
      <c r="JR45" s="5">
        <v>90954.457177085395</v>
      </c>
      <c r="JS45" s="5">
        <v>97558.267433172805</v>
      </c>
      <c r="JT45" s="5">
        <v>109760.32975805701</v>
      </c>
      <c r="JU45" s="5">
        <v>114044.256826543</v>
      </c>
      <c r="JV45" s="5">
        <v>122006.432317493</v>
      </c>
      <c r="JW45" s="5">
        <v>83706.700181745095</v>
      </c>
      <c r="JX45" s="5">
        <v>75187.278900474295</v>
      </c>
      <c r="JY45" s="5">
        <v>91413.305991701796</v>
      </c>
      <c r="JZ45" s="5">
        <v>93212.547477619504</v>
      </c>
      <c r="KA45" s="5">
        <v>95004.951063849498</v>
      </c>
      <c r="KB45" s="5">
        <v>108261.565485978</v>
      </c>
      <c r="KC45" s="5">
        <v>107174.645292378</v>
      </c>
      <c r="KD45" s="5">
        <v>102402.388158195</v>
      </c>
      <c r="KE45" s="5">
        <v>100982.630153112</v>
      </c>
      <c r="KF45" s="5">
        <v>99050.991459850105</v>
      </c>
      <c r="KG45" s="5">
        <v>129035.46034255699</v>
      </c>
      <c r="KH45" s="5">
        <v>104508.636926269</v>
      </c>
      <c r="KI45" s="5">
        <v>114205.290943389</v>
      </c>
      <c r="KJ45" s="5">
        <v>103402.904374971</v>
      </c>
      <c r="KK45" s="5">
        <v>98444.865077145703</v>
      </c>
      <c r="KL45" s="5">
        <v>101441.572046869</v>
      </c>
    </row>
    <row r="46" spans="1:298">
      <c r="B46" s="14" t="s">
        <v>51</v>
      </c>
      <c r="C46" s="5">
        <v>4666.9973702555726</v>
      </c>
      <c r="D46" s="5">
        <v>5198.12559331596</v>
      </c>
      <c r="E46" s="5">
        <v>5798.2136538787245</v>
      </c>
      <c r="F46" s="5">
        <v>6295.2461812818683</v>
      </c>
      <c r="G46" s="5">
        <v>6470.7313848834319</v>
      </c>
      <c r="H46" s="5">
        <v>6286.3684464645048</v>
      </c>
      <c r="I46" s="5">
        <v>7528.1112512812606</v>
      </c>
      <c r="J46" s="5">
        <v>6796.8432992447988</v>
      </c>
      <c r="K46" s="5">
        <v>7962.9724876304354</v>
      </c>
      <c r="L46" s="5">
        <v>8958.4349414906101</v>
      </c>
      <c r="M46" s="5">
        <v>7444.9016652677929</v>
      </c>
      <c r="N46" s="5">
        <v>9862.3879533803647</v>
      </c>
      <c r="O46" s="5">
        <v>10191.907628692872</v>
      </c>
      <c r="P46" s="5">
        <v>8717.8372582299035</v>
      </c>
      <c r="Q46" s="5">
        <v>10894.71194372754</v>
      </c>
      <c r="R46" s="5">
        <v>10912.952820116852</v>
      </c>
      <c r="S46" s="5">
        <v>10664.493873586793</v>
      </c>
      <c r="T46" s="5">
        <v>12128.646036846219</v>
      </c>
      <c r="U46" s="5">
        <v>11973.356501568454</v>
      </c>
      <c r="V46" s="5">
        <v>10619.785169281315</v>
      </c>
      <c r="W46" s="5">
        <v>10323.966431051138</v>
      </c>
      <c r="X46" s="5">
        <v>13054.483007008839</v>
      </c>
      <c r="Y46" s="5">
        <v>16228.801049447535</v>
      </c>
      <c r="Z46" s="5">
        <v>15551.535309216664</v>
      </c>
      <c r="AA46" s="5">
        <v>11534.72726863061</v>
      </c>
      <c r="AB46" s="5">
        <v>9974.0373896345645</v>
      </c>
      <c r="AC46" s="5">
        <v>10285.69963068433</v>
      </c>
      <c r="AD46" s="5">
        <v>9659.8622362683236</v>
      </c>
      <c r="AE46" s="5">
        <v>8476.8405825051705</v>
      </c>
      <c r="AF46" s="5">
        <v>15349.11892867507</v>
      </c>
      <c r="AG46" s="5">
        <v>14762.170288678481</v>
      </c>
      <c r="AH46" s="5">
        <v>14267.946275729655</v>
      </c>
      <c r="AI46" s="5">
        <v>13635.464275207154</v>
      </c>
      <c r="AJ46" s="5">
        <v>17046.471957734993</v>
      </c>
      <c r="AK46" s="5">
        <v>18210.563515926355</v>
      </c>
      <c r="AL46" s="5">
        <v>20228.436426812961</v>
      </c>
      <c r="AM46" s="5">
        <v>20733.024665325596</v>
      </c>
      <c r="AN46" s="5">
        <v>24415.679276361658</v>
      </c>
      <c r="AO46" s="5">
        <v>24744.430652844418</v>
      </c>
      <c r="AP46" s="5">
        <v>16116.853001202715</v>
      </c>
      <c r="AQ46" s="5">
        <v>17374.644202369687</v>
      </c>
      <c r="AR46" s="5">
        <v>20953.215394001538</v>
      </c>
      <c r="AS46" s="5">
        <v>23023.346739401535</v>
      </c>
      <c r="AT46" s="5">
        <v>27152.226910370591</v>
      </c>
      <c r="AU46" s="5">
        <v>30242.500805267046</v>
      </c>
      <c r="AV46" s="5">
        <v>26147.660234977066</v>
      </c>
      <c r="AW46" s="5">
        <v>31965.576944108499</v>
      </c>
      <c r="AX46" s="5">
        <v>28577.031291002731</v>
      </c>
      <c r="AY46" s="5">
        <v>31911.871218541</v>
      </c>
      <c r="AZ46" s="5">
        <v>29888.611103755302</v>
      </c>
      <c r="BA46" s="5">
        <v>27136.185861722304</v>
      </c>
      <c r="BB46" s="5">
        <v>18354.345238013542</v>
      </c>
      <c r="BC46" s="5">
        <v>24935.999188625028</v>
      </c>
      <c r="BD46" s="5">
        <v>27481.351538097068</v>
      </c>
      <c r="BE46" s="5">
        <v>25895.065886328015</v>
      </c>
      <c r="BF46" s="5">
        <v>31376.720778728115</v>
      </c>
      <c r="BG46" s="5">
        <v>22637.314216888302</v>
      </c>
      <c r="BH46" s="5">
        <v>26003.465732802506</v>
      </c>
      <c r="BI46" s="5">
        <v>28114.338906645011</v>
      </c>
      <c r="BJ46" s="5">
        <v>24745.053337957768</v>
      </c>
      <c r="BK46" s="5">
        <v>34407.544950539886</v>
      </c>
      <c r="BL46" s="5">
        <v>26224.72321289562</v>
      </c>
      <c r="BM46" s="5">
        <v>20214.557451607321</v>
      </c>
      <c r="BN46" s="5">
        <v>31027.906817188792</v>
      </c>
      <c r="BO46" s="5">
        <v>22649.542026265994</v>
      </c>
      <c r="BP46" s="5">
        <v>23596.998409931857</v>
      </c>
      <c r="BQ46" s="5">
        <v>27775.021785555055</v>
      </c>
      <c r="BR46" s="5">
        <v>28364.664509083163</v>
      </c>
      <c r="BS46" s="5">
        <v>18769.848227561881</v>
      </c>
      <c r="BT46" s="5">
        <v>26319.810265352615</v>
      </c>
      <c r="BU46" s="5">
        <v>25354.417804009332</v>
      </c>
      <c r="BV46" s="5">
        <v>28989.678303492637</v>
      </c>
      <c r="BW46" s="5">
        <v>23362.836401085413</v>
      </c>
      <c r="BX46" s="5">
        <v>20553.408148393599</v>
      </c>
      <c r="BY46" s="5">
        <v>21917.997760765975</v>
      </c>
      <c r="BZ46" s="5">
        <v>19945.746771823251</v>
      </c>
      <c r="CA46" s="5">
        <v>27615.841594442019</v>
      </c>
      <c r="CB46" s="5">
        <v>28329.979545883052</v>
      </c>
      <c r="CC46" s="5">
        <v>25850.687442450988</v>
      </c>
      <c r="CD46" s="5">
        <v>28898.80976637415</v>
      </c>
      <c r="CE46" s="5">
        <v>32392.804807756653</v>
      </c>
      <c r="CF46" s="5">
        <v>35376.302492987736</v>
      </c>
      <c r="CG46" s="5">
        <v>38001.451419444951</v>
      </c>
      <c r="CH46" s="5">
        <v>47736.987401098981</v>
      </c>
      <c r="CI46" s="5">
        <v>40295.841516097018</v>
      </c>
      <c r="CJ46" s="5">
        <v>36813.386621427118</v>
      </c>
      <c r="CK46" s="5">
        <v>46379.118653434067</v>
      </c>
      <c r="CL46" s="5">
        <v>40410.043748142125</v>
      </c>
      <c r="CM46" s="5">
        <v>40128.835823790519</v>
      </c>
      <c r="CN46" s="5">
        <v>42587.485017067629</v>
      </c>
      <c r="CO46" s="5">
        <v>36477.959954301914</v>
      </c>
      <c r="CP46" s="5">
        <v>42054.175253266309</v>
      </c>
      <c r="CQ46" s="5">
        <v>52393.807918354607</v>
      </c>
      <c r="CR46" s="5">
        <v>53349.202618862859</v>
      </c>
      <c r="CS46" s="5">
        <v>49129.478296637179</v>
      </c>
      <c r="CT46" s="5">
        <v>52622.560637646842</v>
      </c>
      <c r="CU46" s="5">
        <v>46553.872200341211</v>
      </c>
      <c r="CV46" s="5">
        <v>39826.902637644169</v>
      </c>
      <c r="CW46" s="5">
        <v>36248.172016146673</v>
      </c>
      <c r="CX46" s="5">
        <v>45886.850860457736</v>
      </c>
      <c r="CY46" s="5">
        <v>40751.276011821385</v>
      </c>
      <c r="CZ46" s="5">
        <v>38984.359099836212</v>
      </c>
      <c r="DA46" s="5">
        <v>42506.330346979514</v>
      </c>
      <c r="DB46" s="5">
        <v>46759.903908351844</v>
      </c>
      <c r="DC46" s="5">
        <v>43947.969361948919</v>
      </c>
      <c r="DD46" s="5">
        <v>47045.497768976689</v>
      </c>
      <c r="DE46" s="5">
        <v>49728.685829726011</v>
      </c>
      <c r="DF46" s="5">
        <v>59987.509535512203</v>
      </c>
      <c r="DG46" s="5">
        <v>60372.223264875851</v>
      </c>
      <c r="DH46" s="5">
        <v>56997.433640254436</v>
      </c>
      <c r="DI46" s="5">
        <v>51795.031063925337</v>
      </c>
      <c r="DJ46" s="5">
        <v>45422.762412605</v>
      </c>
      <c r="DK46" s="5">
        <v>56945.463507948676</v>
      </c>
      <c r="DL46" s="5">
        <v>48493.232230435053</v>
      </c>
      <c r="DM46" s="5">
        <v>44863.382343482001</v>
      </c>
      <c r="DN46" s="5">
        <v>43616.265497598601</v>
      </c>
      <c r="DO46" s="5">
        <v>44163.910023809956</v>
      </c>
      <c r="DP46" s="5">
        <v>46484.189741717346</v>
      </c>
      <c r="DQ46" s="5">
        <v>50175.841927225025</v>
      </c>
      <c r="DR46" s="5">
        <v>59606.776999982678</v>
      </c>
      <c r="DS46" s="5">
        <v>52857.659060915736</v>
      </c>
      <c r="DT46" s="5">
        <v>45057.785307827515</v>
      </c>
      <c r="DU46" s="5">
        <v>37073.422618503588</v>
      </c>
      <c r="DV46" s="5">
        <v>27679.880906143018</v>
      </c>
      <c r="DW46" s="5">
        <v>30504.830659207801</v>
      </c>
      <c r="DX46" s="5">
        <v>27713.890495847343</v>
      </c>
      <c r="DY46" s="5">
        <v>33794.880389478414</v>
      </c>
      <c r="DZ46" s="5">
        <v>35070.130458331492</v>
      </c>
      <c r="EA46" s="5">
        <v>29681.530010154824</v>
      </c>
      <c r="EB46" s="5">
        <v>40277.848781457418</v>
      </c>
      <c r="EC46" s="5">
        <v>41896.602314211697</v>
      </c>
      <c r="ED46" s="5">
        <v>49798.861658767171</v>
      </c>
      <c r="EE46" s="5">
        <v>53282.391377377535</v>
      </c>
      <c r="EF46" s="5">
        <v>47076.0918529462</v>
      </c>
      <c r="EG46" s="5">
        <v>40659.708394205649</v>
      </c>
      <c r="EH46" s="5">
        <v>43352.262870954481</v>
      </c>
      <c r="EI46" s="5">
        <v>50839.780161436887</v>
      </c>
      <c r="EJ46" s="5">
        <v>48184.163663104759</v>
      </c>
      <c r="EK46" s="5">
        <v>63506.3854703248</v>
      </c>
      <c r="EL46" s="5">
        <v>54961.185820776293</v>
      </c>
      <c r="EM46" s="5">
        <v>44725.521953754251</v>
      </c>
      <c r="EN46" s="5">
        <v>68963.210246488263</v>
      </c>
      <c r="EO46" s="5">
        <v>65022.302012519176</v>
      </c>
      <c r="EP46" s="5">
        <v>77571.369946552397</v>
      </c>
      <c r="EQ46" s="5">
        <v>78025.95541014825</v>
      </c>
      <c r="ER46" s="5">
        <v>66282.155690581698</v>
      </c>
      <c r="ES46" s="5">
        <v>67723.365795620106</v>
      </c>
      <c r="ET46" s="5">
        <v>57523.802349483027</v>
      </c>
      <c r="EU46" s="5">
        <v>48610.342076739609</v>
      </c>
      <c r="EV46" s="5">
        <v>66378.088054461914</v>
      </c>
      <c r="EW46" s="5">
        <v>79194.318887034169</v>
      </c>
      <c r="EX46" s="5">
        <v>81433.801253245474</v>
      </c>
      <c r="EY46" s="5">
        <v>81213.071446174057</v>
      </c>
      <c r="EZ46" s="5">
        <v>79885.362535459804</v>
      </c>
      <c r="FA46" s="5">
        <v>81243.200619224692</v>
      </c>
      <c r="FB46" s="5">
        <v>102665.3035675939</v>
      </c>
      <c r="FC46" s="5">
        <v>100513.17779433704</v>
      </c>
      <c r="FD46" s="5">
        <v>81446.956648407562</v>
      </c>
      <c r="FE46" s="5">
        <v>86516.969626373961</v>
      </c>
      <c r="FF46" s="5">
        <v>76093.345410219976</v>
      </c>
      <c r="FG46" s="5">
        <v>72024.53790055943</v>
      </c>
      <c r="FH46" s="5">
        <v>86826.732303874582</v>
      </c>
      <c r="FI46" s="5">
        <v>79211.034550951386</v>
      </c>
      <c r="FJ46" s="5">
        <v>85593.241333037673</v>
      </c>
      <c r="FK46" s="5">
        <v>71435.609297896342</v>
      </c>
      <c r="FL46" s="5">
        <v>80637.438334160295</v>
      </c>
      <c r="FM46" s="5">
        <v>105880.50728823042</v>
      </c>
      <c r="FN46" s="5">
        <v>110500.44053148598</v>
      </c>
      <c r="FO46" s="5">
        <v>100081.80339120129</v>
      </c>
      <c r="FP46" s="5">
        <v>80638.800141001877</v>
      </c>
      <c r="FQ46" s="5">
        <v>88765.543834407435</v>
      </c>
      <c r="FR46" s="5">
        <v>66153.793489797856</v>
      </c>
      <c r="FS46" s="5">
        <v>91409.249550229928</v>
      </c>
      <c r="FT46" s="5">
        <v>81185.242239969695</v>
      </c>
      <c r="FU46" s="5">
        <v>75437.780156243054</v>
      </c>
      <c r="FV46" s="5">
        <v>84751.270933824795</v>
      </c>
      <c r="FW46" s="5">
        <v>80256.542394323274</v>
      </c>
      <c r="FX46" s="5">
        <v>80800.299677868607</v>
      </c>
      <c r="FY46" s="5">
        <v>92605.782391889152</v>
      </c>
      <c r="FZ46" s="5">
        <v>115799.11350924154</v>
      </c>
      <c r="GA46" s="5">
        <v>115642.69212714466</v>
      </c>
      <c r="GB46" s="5">
        <v>100877.06893724515</v>
      </c>
      <c r="GC46" s="5">
        <v>93019.356380887533</v>
      </c>
      <c r="GD46" s="5">
        <v>87823.057362596854</v>
      </c>
      <c r="GE46" s="5">
        <v>92480.759763009322</v>
      </c>
      <c r="GF46" s="5">
        <v>76303.10135123416</v>
      </c>
      <c r="GG46" s="5">
        <v>86953.640481108683</v>
      </c>
      <c r="GH46" s="5">
        <v>99206.677979211076</v>
      </c>
      <c r="GI46" s="5">
        <v>98967.31204496311</v>
      </c>
      <c r="GJ46" s="5">
        <v>107521.10748486235</v>
      </c>
      <c r="GK46" s="5">
        <v>100691.68807345365</v>
      </c>
      <c r="GL46" s="5">
        <v>104053.18956125548</v>
      </c>
      <c r="GM46" s="5">
        <v>108998.12214793393</v>
      </c>
      <c r="GN46" s="5">
        <v>81964.388913209943</v>
      </c>
      <c r="GO46" s="5">
        <v>75186.154260224925</v>
      </c>
      <c r="GP46" s="5">
        <v>97132.623200244459</v>
      </c>
      <c r="GQ46" s="5">
        <v>100819.49357895672</v>
      </c>
      <c r="GR46" s="5">
        <v>94820.578532887812</v>
      </c>
      <c r="GS46" s="5">
        <v>108439.19066022249</v>
      </c>
      <c r="GT46" s="5">
        <v>99430.605678958411</v>
      </c>
      <c r="GU46" s="5">
        <v>100308.17013979091</v>
      </c>
      <c r="GV46" s="5">
        <v>111775.03999708538</v>
      </c>
      <c r="GW46" s="5">
        <v>121413.09220403296</v>
      </c>
      <c r="GX46" s="5">
        <v>138636.50893239886</v>
      </c>
      <c r="GY46" s="5">
        <v>123830.8430803072</v>
      </c>
      <c r="GZ46" s="5">
        <v>111449.71733226796</v>
      </c>
      <c r="HA46" s="5">
        <v>106608.26867250381</v>
      </c>
      <c r="HB46" s="5">
        <v>106752.32501593613</v>
      </c>
      <c r="HC46" s="5">
        <v>114277.82770271615</v>
      </c>
      <c r="HD46" s="5">
        <v>112622.35027996254</v>
      </c>
      <c r="HE46" s="5">
        <v>112858.52922149446</v>
      </c>
      <c r="HF46" s="5">
        <v>112931.02246280275</v>
      </c>
      <c r="HG46" s="5">
        <v>115936.65993940948</v>
      </c>
      <c r="HH46" s="5">
        <v>117429.09746500789</v>
      </c>
      <c r="HI46" s="5">
        <v>108360.56562649786</v>
      </c>
      <c r="HJ46" s="5">
        <v>129615.88939185132</v>
      </c>
      <c r="HK46" s="5">
        <v>119147.94016690606</v>
      </c>
      <c r="HL46" s="5">
        <v>121768.91130701842</v>
      </c>
      <c r="HM46" s="5">
        <v>135058.96536828094</v>
      </c>
      <c r="HN46" s="5">
        <v>123105.60024930614</v>
      </c>
      <c r="HO46" s="5">
        <v>113203.98756818144</v>
      </c>
      <c r="HP46" s="5">
        <v>135889.46391029246</v>
      </c>
      <c r="HQ46" s="5">
        <v>129741.87336080839</v>
      </c>
      <c r="HR46" s="5">
        <v>130685.69699147578</v>
      </c>
      <c r="HS46" s="5">
        <v>125946.34278953006</v>
      </c>
      <c r="HT46" s="5">
        <v>132889.43851128963</v>
      </c>
      <c r="HU46" s="5">
        <v>137628.74893128546</v>
      </c>
      <c r="HV46" s="5">
        <v>148362.93164951314</v>
      </c>
      <c r="HW46" s="5">
        <v>123855.63371099223</v>
      </c>
      <c r="HX46" s="5">
        <v>120187.54711549646</v>
      </c>
      <c r="HY46" s="5">
        <v>112437.67991825929</v>
      </c>
      <c r="HZ46" s="5">
        <v>115542.04592277398</v>
      </c>
      <c r="IA46" s="5">
        <v>124949.79530687338</v>
      </c>
      <c r="IB46" s="5">
        <v>117873.52655809518</v>
      </c>
      <c r="IC46" s="5">
        <v>116577.28809068137</v>
      </c>
      <c r="ID46" s="5">
        <v>137535.23088933955</v>
      </c>
      <c r="IE46" s="5">
        <v>144077.82722229563</v>
      </c>
      <c r="IF46" s="5">
        <v>146776.93515115729</v>
      </c>
      <c r="IG46" s="5">
        <v>168928.2961737013</v>
      </c>
      <c r="IH46" s="5">
        <v>181968.9328385097</v>
      </c>
      <c r="II46" s="5">
        <v>162272.54195468099</v>
      </c>
      <c r="IJ46" s="5">
        <v>147181.714331077</v>
      </c>
      <c r="IK46" s="5">
        <v>156933.69734148899</v>
      </c>
      <c r="IL46" s="5">
        <v>129249.569571525</v>
      </c>
      <c r="IM46" s="5">
        <v>154117.25447213001</v>
      </c>
      <c r="IN46" s="5">
        <v>141582.09645754399</v>
      </c>
      <c r="IO46" s="5">
        <v>128683.101120536</v>
      </c>
      <c r="IP46" s="5">
        <v>148677.03918553499</v>
      </c>
      <c r="IQ46" s="5">
        <v>145705.429012482</v>
      </c>
      <c r="IR46" s="5">
        <v>157787.63577601899</v>
      </c>
      <c r="IS46" s="5">
        <v>161840.46243602</v>
      </c>
      <c r="IT46" s="5">
        <v>174791.67630100099</v>
      </c>
      <c r="IU46" s="5">
        <v>162802.07226720601</v>
      </c>
      <c r="IV46" s="5">
        <v>143940.12249006101</v>
      </c>
      <c r="IW46" s="5">
        <v>150411.100292271</v>
      </c>
      <c r="IX46" s="5">
        <v>182350.71929476099</v>
      </c>
      <c r="IY46" s="5">
        <v>161157.463610381</v>
      </c>
      <c r="IZ46" s="5">
        <v>136308.11083115701</v>
      </c>
      <c r="JA46" s="5">
        <v>127347.828638912</v>
      </c>
      <c r="JB46" s="5">
        <v>141032.69718054499</v>
      </c>
      <c r="JC46" s="5">
        <v>130756.111934831</v>
      </c>
      <c r="JD46" s="5">
        <v>151639.18415707099</v>
      </c>
      <c r="JE46" s="5">
        <v>140446.540886281</v>
      </c>
      <c r="JF46" s="5">
        <v>139492.34318823999</v>
      </c>
      <c r="JG46" s="5">
        <v>142343.20758304</v>
      </c>
      <c r="JH46" s="5">
        <v>116776.36640228399</v>
      </c>
      <c r="JI46" s="5">
        <v>128421.202525152</v>
      </c>
      <c r="JJ46" s="5">
        <v>118827.283927068</v>
      </c>
      <c r="JK46" s="5">
        <v>108743.36990205001</v>
      </c>
      <c r="JL46" s="5">
        <v>133821.09966488299</v>
      </c>
      <c r="JM46" s="5">
        <v>150753.21715721599</v>
      </c>
      <c r="JN46" s="5">
        <v>137289.31470506199</v>
      </c>
      <c r="JO46" s="5">
        <v>125941.450584665</v>
      </c>
      <c r="JP46" s="5">
        <v>119076.864244696</v>
      </c>
      <c r="JQ46" s="5">
        <v>128755.099698947</v>
      </c>
      <c r="JR46" s="5">
        <v>149652.37797442</v>
      </c>
      <c r="JS46" s="5">
        <v>155533.393972177</v>
      </c>
      <c r="JT46" s="5">
        <v>138212.74112095201</v>
      </c>
      <c r="JU46" s="5">
        <v>140716.878518032</v>
      </c>
      <c r="JV46" s="5">
        <v>98894.074988628097</v>
      </c>
      <c r="JW46" s="5">
        <v>84979.317526211395</v>
      </c>
      <c r="JX46" s="5">
        <v>109497.729206813</v>
      </c>
      <c r="JY46" s="5">
        <v>129348.14728072099</v>
      </c>
      <c r="JZ46" s="5">
        <v>124915.53090579</v>
      </c>
      <c r="KA46" s="5">
        <v>128820.202460584</v>
      </c>
      <c r="KB46" s="5">
        <v>135341.674526174</v>
      </c>
      <c r="KC46" s="5">
        <v>150676.45681165301</v>
      </c>
      <c r="KD46" s="5">
        <v>169416.05866415799</v>
      </c>
      <c r="KE46" s="5">
        <v>146579.94823882901</v>
      </c>
      <c r="KF46" s="5">
        <v>127736.254309229</v>
      </c>
      <c r="KG46" s="5">
        <v>148776.60051597099</v>
      </c>
      <c r="KH46" s="5">
        <v>153743.290323928</v>
      </c>
      <c r="KI46" s="5">
        <v>165910.10987716299</v>
      </c>
      <c r="KJ46" s="5">
        <v>166983.374798948</v>
      </c>
      <c r="KK46" s="5">
        <v>154931.04170810099</v>
      </c>
      <c r="KL46" s="5">
        <v>187888.332427221</v>
      </c>
    </row>
    <row r="47" spans="1:298">
      <c r="B47" s="14" t="s">
        <v>137</v>
      </c>
      <c r="C47" s="5">
        <v>6409.6814348759835</v>
      </c>
      <c r="D47" s="5">
        <v>3416.2994455540415</v>
      </c>
      <c r="E47" s="5">
        <v>4513.8193528555157</v>
      </c>
      <c r="F47" s="5">
        <v>5301.4755816495144</v>
      </c>
      <c r="G47" s="5">
        <v>6372.3304816815789</v>
      </c>
      <c r="H47" s="5">
        <v>4259.4407604289054</v>
      </c>
      <c r="I47" s="5">
        <v>5816.2238366379879</v>
      </c>
      <c r="J47" s="5">
        <v>5508.010596209615</v>
      </c>
      <c r="K47" s="5">
        <v>5846.6364727762839</v>
      </c>
      <c r="L47" s="5">
        <v>8792.1912467377806</v>
      </c>
      <c r="M47" s="5">
        <v>6594.3617615478197</v>
      </c>
      <c r="N47" s="5">
        <v>8361.014226987787</v>
      </c>
      <c r="O47" s="5">
        <v>5311.0078755049217</v>
      </c>
      <c r="P47" s="5">
        <v>7946.4852182217619</v>
      </c>
      <c r="Q47" s="5">
        <v>6978.5167178802594</v>
      </c>
      <c r="R47" s="5">
        <v>7837.3001268267362</v>
      </c>
      <c r="S47" s="5">
        <v>7274.1926786296499</v>
      </c>
      <c r="T47" s="5">
        <v>6229.1284645129235</v>
      </c>
      <c r="U47" s="5">
        <v>5629.2020017207178</v>
      </c>
      <c r="V47" s="5">
        <v>8552.017856566983</v>
      </c>
      <c r="W47" s="5">
        <v>15089.225675927557</v>
      </c>
      <c r="X47" s="5">
        <v>21619.754295412164</v>
      </c>
      <c r="Y47" s="5">
        <v>14326.580637454055</v>
      </c>
      <c r="Z47" s="5">
        <v>12526.620673145575</v>
      </c>
      <c r="AA47" s="5">
        <v>12715.13666348004</v>
      </c>
      <c r="AB47" s="5">
        <v>11469.37054529556</v>
      </c>
      <c r="AC47" s="5">
        <v>9548.4566465838307</v>
      </c>
      <c r="AD47" s="5">
        <v>15482.997333611502</v>
      </c>
      <c r="AE47" s="5">
        <v>15436.80612528681</v>
      </c>
      <c r="AF47" s="5">
        <v>17291.283124383437</v>
      </c>
      <c r="AG47" s="5">
        <v>10285.340871401924</v>
      </c>
      <c r="AH47" s="5">
        <v>12080.803397041882</v>
      </c>
      <c r="AI47" s="5">
        <v>9984.2517690173991</v>
      </c>
      <c r="AJ47" s="5">
        <v>8081.8894015284322</v>
      </c>
      <c r="AK47" s="5">
        <v>7673.5939205386003</v>
      </c>
      <c r="AL47" s="5">
        <v>12909.598067370127</v>
      </c>
      <c r="AM47" s="5">
        <v>5738.4329250796645</v>
      </c>
      <c r="AN47" s="5">
        <v>13112.171386229464</v>
      </c>
      <c r="AO47" s="5">
        <v>12401.221716804916</v>
      </c>
      <c r="AP47" s="5">
        <v>13024.723171040976</v>
      </c>
      <c r="AQ47" s="5">
        <v>10609.12432718225</v>
      </c>
      <c r="AR47" s="5">
        <v>11499.92115923394</v>
      </c>
      <c r="AS47" s="5">
        <v>8726.9672578134305</v>
      </c>
      <c r="AT47" s="5">
        <v>10267.53778142442</v>
      </c>
      <c r="AU47" s="5">
        <v>8510.3391576494869</v>
      </c>
      <c r="AV47" s="5">
        <v>8486.8192395679907</v>
      </c>
      <c r="AW47" s="5">
        <v>9182.3926576223512</v>
      </c>
      <c r="AX47" s="5">
        <v>6958.4477541644083</v>
      </c>
      <c r="AY47" s="5">
        <v>3927.287268258613</v>
      </c>
      <c r="AZ47" s="5">
        <v>6086.7655228839394</v>
      </c>
      <c r="BA47" s="5">
        <v>7939.25713270696</v>
      </c>
      <c r="BB47" s="5">
        <v>4810.7606530551875</v>
      </c>
      <c r="BC47" s="5">
        <v>7241.3486595253598</v>
      </c>
      <c r="BD47" s="5">
        <v>5476.3699163128204</v>
      </c>
      <c r="BE47" s="5">
        <v>4065.86898058426</v>
      </c>
      <c r="BF47" s="5">
        <v>8465.376075251761</v>
      </c>
      <c r="BG47" s="5">
        <v>4676.09938658803</v>
      </c>
      <c r="BH47" s="5">
        <v>5332.41358468008</v>
      </c>
      <c r="BI47" s="5">
        <v>6060.5273165864901</v>
      </c>
      <c r="BJ47" s="5">
        <v>8245.5021137724798</v>
      </c>
      <c r="BK47" s="5">
        <v>5303.9335987927798</v>
      </c>
      <c r="BL47" s="5">
        <v>8294.6589300318301</v>
      </c>
      <c r="BM47" s="5">
        <v>5762.7979632033512</v>
      </c>
      <c r="BN47" s="5">
        <v>4150.1871145601199</v>
      </c>
      <c r="BO47" s="5">
        <v>6935.8232314451398</v>
      </c>
      <c r="BP47" s="5">
        <v>9266.65729003655</v>
      </c>
      <c r="BQ47" s="5">
        <v>8888.8199239949408</v>
      </c>
      <c r="BR47" s="5">
        <v>5848.4908208790803</v>
      </c>
      <c r="BS47" s="5">
        <v>11032.388375833119</v>
      </c>
      <c r="BT47" s="5">
        <v>11152.901626091671</v>
      </c>
      <c r="BU47" s="5">
        <v>13284.30100040535</v>
      </c>
      <c r="BV47" s="5">
        <v>13032.57203313888</v>
      </c>
      <c r="BW47" s="5">
        <v>9709.4595854710296</v>
      </c>
      <c r="BX47" s="5">
        <v>11521.661199802771</v>
      </c>
      <c r="BY47" s="5">
        <v>11883.29409477765</v>
      </c>
      <c r="BZ47" s="5">
        <v>10168.881102934502</v>
      </c>
      <c r="CA47" s="5">
        <v>9548.7372444719695</v>
      </c>
      <c r="CB47" s="5">
        <v>11917.315938547079</v>
      </c>
      <c r="CC47" s="5">
        <v>12207.262066793101</v>
      </c>
      <c r="CD47" s="5">
        <v>14704.173993683991</v>
      </c>
      <c r="CE47" s="5">
        <v>13955.881114608012</v>
      </c>
      <c r="CF47" s="5">
        <v>15531.252059860861</v>
      </c>
      <c r="CG47" s="5">
        <v>18930.67095880373</v>
      </c>
      <c r="CH47" s="5">
        <v>19328.0966906016</v>
      </c>
      <c r="CI47" s="5">
        <v>13824.904839560641</v>
      </c>
      <c r="CJ47" s="5">
        <v>18910.245201164369</v>
      </c>
      <c r="CK47" s="5">
        <v>21313.168200448781</v>
      </c>
      <c r="CL47" s="5">
        <v>22879.617160919381</v>
      </c>
      <c r="CM47" s="5">
        <v>17155.5719843025</v>
      </c>
      <c r="CN47" s="5">
        <v>17335.889119151332</v>
      </c>
      <c r="CO47" s="5">
        <v>18573.527446345663</v>
      </c>
      <c r="CP47" s="5">
        <v>15679.776147652261</v>
      </c>
      <c r="CQ47" s="5">
        <v>13517.99324903979</v>
      </c>
      <c r="CR47" s="5">
        <v>22864.009750163881</v>
      </c>
      <c r="CS47" s="5">
        <v>18252.016383620019</v>
      </c>
      <c r="CT47" s="5">
        <v>14795.94613314348</v>
      </c>
      <c r="CU47" s="5">
        <v>13323.6608352372</v>
      </c>
      <c r="CV47" s="5">
        <v>13428.443000298441</v>
      </c>
      <c r="CW47" s="5">
        <v>14209.625748088427</v>
      </c>
      <c r="CX47" s="5">
        <v>15535.935658887809</v>
      </c>
      <c r="CY47" s="5">
        <v>16714.545077051618</v>
      </c>
      <c r="CZ47" s="5">
        <v>18351.192265633123</v>
      </c>
      <c r="DA47" s="5">
        <v>17647.124090717709</v>
      </c>
      <c r="DB47" s="5">
        <v>19930.312885507319</v>
      </c>
      <c r="DC47" s="5">
        <v>18769.260118708211</v>
      </c>
      <c r="DD47" s="5">
        <v>19599.443196915421</v>
      </c>
      <c r="DE47" s="5">
        <v>17635.825486042278</v>
      </c>
      <c r="DF47" s="5">
        <v>24357.11056146559</v>
      </c>
      <c r="DG47" s="5">
        <v>20856.454725760683</v>
      </c>
      <c r="DH47" s="5">
        <v>21721.789231586969</v>
      </c>
      <c r="DI47" s="5">
        <v>21646.587898115489</v>
      </c>
      <c r="DJ47" s="5">
        <v>19813.6034893818</v>
      </c>
      <c r="DK47" s="5">
        <v>13651.881883515482</v>
      </c>
      <c r="DL47" s="5">
        <v>13748.239530994681</v>
      </c>
      <c r="DM47" s="5">
        <v>12592.81093096103</v>
      </c>
      <c r="DN47" s="5">
        <v>15232.59664404083</v>
      </c>
      <c r="DO47" s="5">
        <v>19614.625556286988</v>
      </c>
      <c r="DP47" s="5">
        <v>17667.213872945867</v>
      </c>
      <c r="DQ47" s="5">
        <v>20711.721098911159</v>
      </c>
      <c r="DR47" s="5">
        <v>24040.446298565821</v>
      </c>
      <c r="DS47" s="5">
        <v>26088.25940823683</v>
      </c>
      <c r="DT47" s="5">
        <v>19417.30737795759</v>
      </c>
      <c r="DU47" s="5">
        <v>22163.349385906818</v>
      </c>
      <c r="DV47" s="5">
        <v>22606.268726718499</v>
      </c>
      <c r="DW47" s="5">
        <v>25548.759043411992</v>
      </c>
      <c r="DX47" s="5">
        <v>27307.313692735839</v>
      </c>
      <c r="DY47" s="5">
        <v>29392.809244946191</v>
      </c>
      <c r="DZ47" s="5">
        <v>29024.50799671212</v>
      </c>
      <c r="EA47" s="5">
        <v>38270.940878006004</v>
      </c>
      <c r="EB47" s="5">
        <v>53997.039052317108</v>
      </c>
      <c r="EC47" s="5">
        <v>60644.28857343948</v>
      </c>
      <c r="ED47" s="5">
        <v>33805.260506055172</v>
      </c>
      <c r="EE47" s="5">
        <v>83538.455661877393</v>
      </c>
      <c r="EF47" s="5">
        <v>104240.25341892242</v>
      </c>
      <c r="EG47" s="5">
        <v>57741.100547782116</v>
      </c>
      <c r="EH47" s="5">
        <v>111338.57503061471</v>
      </c>
      <c r="EI47" s="5">
        <v>144547.3156762555</v>
      </c>
      <c r="EJ47" s="5">
        <v>147720.85374839319</v>
      </c>
      <c r="EK47" s="5">
        <v>78519.182497058995</v>
      </c>
      <c r="EL47" s="5">
        <v>44856.967549526642</v>
      </c>
      <c r="EM47" s="5">
        <v>34645.94920199558</v>
      </c>
      <c r="EN47" s="5">
        <v>40704.719318100128</v>
      </c>
      <c r="EO47" s="5">
        <v>29498.36473339258</v>
      </c>
      <c r="EP47" s="5">
        <v>30712.277480858807</v>
      </c>
      <c r="EQ47" s="5">
        <v>28591.646987210399</v>
      </c>
      <c r="ER47" s="5">
        <v>31768.186762114678</v>
      </c>
      <c r="ES47" s="5">
        <v>42740.774320487166</v>
      </c>
      <c r="ET47" s="5">
        <v>39225.000304651061</v>
      </c>
      <c r="EU47" s="5">
        <v>27003.321836359697</v>
      </c>
      <c r="EV47" s="5">
        <v>26252.827668013</v>
      </c>
      <c r="EW47" s="5">
        <v>29943.950642032101</v>
      </c>
      <c r="EX47" s="5">
        <v>30693.862207021841</v>
      </c>
      <c r="EY47" s="5">
        <v>43398.842858453878</v>
      </c>
      <c r="EZ47" s="5">
        <v>45712.486943749078</v>
      </c>
      <c r="FA47" s="5">
        <v>42960.317594252941</v>
      </c>
      <c r="FB47" s="5">
        <v>42150.621524380622</v>
      </c>
      <c r="FC47" s="5">
        <v>30605.813749031178</v>
      </c>
      <c r="FD47" s="5">
        <v>51325.78824733496</v>
      </c>
      <c r="FE47" s="5">
        <v>34332.048183412306</v>
      </c>
      <c r="FF47" s="5">
        <v>23005.787479514922</v>
      </c>
      <c r="FG47" s="5">
        <v>25765.624989392381</v>
      </c>
      <c r="FH47" s="5">
        <v>22653.30087379922</v>
      </c>
      <c r="FI47" s="5">
        <v>31122.502805977339</v>
      </c>
      <c r="FJ47" s="5">
        <v>25455.52442415402</v>
      </c>
      <c r="FK47" s="5">
        <v>41395.224469433939</v>
      </c>
      <c r="FL47" s="5">
        <v>39068.943490834681</v>
      </c>
      <c r="FM47" s="5">
        <v>46323.372532149704</v>
      </c>
      <c r="FN47" s="5">
        <v>51807.48435340124</v>
      </c>
      <c r="FO47" s="5">
        <v>42175.227471257102</v>
      </c>
      <c r="FP47" s="5">
        <v>36766.318855867059</v>
      </c>
      <c r="FQ47" s="5">
        <v>49594.980234503375</v>
      </c>
      <c r="FR47" s="5">
        <v>40348.723916288276</v>
      </c>
      <c r="FS47" s="5">
        <v>37954.282396806724</v>
      </c>
      <c r="FT47" s="5">
        <v>38211.532925704698</v>
      </c>
      <c r="FU47" s="5">
        <v>53701.029757911027</v>
      </c>
      <c r="FV47" s="5">
        <v>81620.895556909833</v>
      </c>
      <c r="FW47" s="5">
        <v>98581.447781403302</v>
      </c>
      <c r="FX47" s="5">
        <v>131943.20622896691</v>
      </c>
      <c r="FY47" s="5">
        <v>139825.09172160245</v>
      </c>
      <c r="FZ47" s="5">
        <v>110218.50053956812</v>
      </c>
      <c r="GA47" s="5">
        <v>100160.67637764006</v>
      </c>
      <c r="GB47" s="5">
        <v>73289.713081146678</v>
      </c>
      <c r="GC47" s="5">
        <v>77469.251650672071</v>
      </c>
      <c r="GD47" s="5">
        <v>78373.658616165194</v>
      </c>
      <c r="GE47" s="5">
        <v>72722.643720142019</v>
      </c>
      <c r="GF47" s="5">
        <v>56837.615804752895</v>
      </c>
      <c r="GG47" s="5">
        <v>61998.698848710919</v>
      </c>
      <c r="GH47" s="5">
        <v>59734.709403905101</v>
      </c>
      <c r="GI47" s="5">
        <v>57514.939167756544</v>
      </c>
      <c r="GJ47" s="5">
        <v>52018.804228475783</v>
      </c>
      <c r="GK47" s="5">
        <v>58170.649712372862</v>
      </c>
      <c r="GL47" s="5">
        <v>58681.95649137994</v>
      </c>
      <c r="GM47" s="5">
        <v>45352.634754977815</v>
      </c>
      <c r="GN47" s="5">
        <v>52995.916574932016</v>
      </c>
      <c r="GO47" s="5">
        <v>51572.909880365405</v>
      </c>
      <c r="GP47" s="5">
        <v>50689.639542696859</v>
      </c>
      <c r="GQ47" s="5">
        <v>66863.678252046462</v>
      </c>
      <c r="GR47" s="5">
        <v>58399.623913822354</v>
      </c>
      <c r="GS47" s="5">
        <v>56725.474913466751</v>
      </c>
      <c r="GT47" s="5">
        <v>69182.200989457837</v>
      </c>
      <c r="GU47" s="5">
        <v>67993.962576247257</v>
      </c>
      <c r="GV47" s="5">
        <v>61717.175534235736</v>
      </c>
      <c r="GW47" s="5">
        <v>57899.141383082722</v>
      </c>
      <c r="GX47" s="5">
        <v>46822.615680045623</v>
      </c>
      <c r="GY47" s="5">
        <v>55610.054576376846</v>
      </c>
      <c r="GZ47" s="5">
        <v>71009.765374659139</v>
      </c>
      <c r="HA47" s="5">
        <v>83093.931490198098</v>
      </c>
      <c r="HB47" s="5">
        <v>41119.882380088529</v>
      </c>
      <c r="HC47" s="5">
        <v>33687.380943625278</v>
      </c>
      <c r="HD47" s="5">
        <v>35751.921611806159</v>
      </c>
      <c r="HE47" s="5">
        <v>25503.342807611341</v>
      </c>
      <c r="HF47" s="5">
        <v>24680.285406677576</v>
      </c>
      <c r="HG47" s="5">
        <v>22624.34780161536</v>
      </c>
      <c r="HH47" s="5">
        <v>34923.035437839324</v>
      </c>
      <c r="HI47" s="5">
        <v>26754.999948895042</v>
      </c>
      <c r="HJ47" s="5">
        <v>24850.517168777082</v>
      </c>
      <c r="HK47" s="5">
        <v>12455.529927118609</v>
      </c>
      <c r="HL47" s="5">
        <v>16010.86134125898</v>
      </c>
      <c r="HM47" s="5">
        <v>34389.78110803476</v>
      </c>
      <c r="HN47" s="5">
        <v>40083.176653841932</v>
      </c>
      <c r="HO47" s="5">
        <v>44464.419168009124</v>
      </c>
      <c r="HP47" s="5">
        <v>34976.423558786752</v>
      </c>
      <c r="HQ47" s="5">
        <v>38181.128697101864</v>
      </c>
      <c r="HR47" s="5">
        <v>34360.674395368878</v>
      </c>
      <c r="HS47" s="5">
        <v>36436.724868581063</v>
      </c>
      <c r="HT47" s="5">
        <v>45920.594175475941</v>
      </c>
      <c r="HU47" s="5">
        <v>44648.488327835701</v>
      </c>
      <c r="HV47" s="5">
        <v>33581.693759815156</v>
      </c>
      <c r="HW47" s="5">
        <v>36905.126933909647</v>
      </c>
      <c r="HX47" s="5">
        <v>47590.670665992089</v>
      </c>
      <c r="HY47" s="5">
        <v>69589.367842608219</v>
      </c>
      <c r="HZ47" s="5">
        <v>74359.088716347323</v>
      </c>
      <c r="IA47" s="5">
        <v>90595.786606611378</v>
      </c>
      <c r="IB47" s="5">
        <v>72931.726346850162</v>
      </c>
      <c r="IC47" s="5">
        <v>62766.485851625155</v>
      </c>
      <c r="ID47" s="5">
        <v>37882.60749069068</v>
      </c>
      <c r="IE47" s="5">
        <v>40125.766138495223</v>
      </c>
      <c r="IF47" s="5">
        <v>44232.053321045198</v>
      </c>
      <c r="IG47" s="5">
        <v>44268.265469119753</v>
      </c>
      <c r="IH47" s="5">
        <v>42391.451064999943</v>
      </c>
      <c r="II47" s="5">
        <v>35759.091692748305</v>
      </c>
      <c r="IJ47" s="5">
        <v>45813.606327178051</v>
      </c>
      <c r="IK47" s="5">
        <v>54627.158390781115</v>
      </c>
      <c r="IL47" s="5">
        <v>60851.755364505858</v>
      </c>
      <c r="IM47" s="5">
        <v>64413.07064792818</v>
      </c>
      <c r="IN47" s="5">
        <v>52578.089294146877</v>
      </c>
      <c r="IO47" s="5">
        <v>30555.296180720619</v>
      </c>
      <c r="IP47" s="5">
        <v>31499.060929788022</v>
      </c>
      <c r="IQ47" s="5">
        <v>33921.581242586959</v>
      </c>
      <c r="IR47" s="5">
        <v>46332.617871212882</v>
      </c>
      <c r="IS47" s="5">
        <v>54839.944692224999</v>
      </c>
      <c r="IT47" s="5">
        <v>43852.113075515241</v>
      </c>
      <c r="IU47" s="5">
        <v>41076.134315482101</v>
      </c>
      <c r="IV47" s="5">
        <v>50501.246041535494</v>
      </c>
      <c r="IW47" s="5">
        <v>49023.227281850639</v>
      </c>
      <c r="IX47" s="5">
        <v>53894.560670344821</v>
      </c>
      <c r="IY47" s="5">
        <v>35762.241795863978</v>
      </c>
      <c r="IZ47" s="5">
        <v>33475.964084281484</v>
      </c>
      <c r="JA47" s="5">
        <v>28282.054494016909</v>
      </c>
      <c r="JB47" s="5">
        <v>22958.852241281198</v>
      </c>
      <c r="JC47" s="5">
        <v>26597.380676955479</v>
      </c>
      <c r="JD47" s="5">
        <v>27924.915684105697</v>
      </c>
      <c r="JE47" s="5">
        <v>30880.720235724701</v>
      </c>
      <c r="JF47" s="5">
        <v>37465.743981808759</v>
      </c>
      <c r="JG47" s="5">
        <v>31500.990922025503</v>
      </c>
      <c r="JH47" s="5">
        <v>36183.339196372581</v>
      </c>
      <c r="JI47" s="5">
        <v>52031.59817905094</v>
      </c>
      <c r="JJ47" s="5">
        <v>58080.835374206377</v>
      </c>
      <c r="JK47" s="5">
        <v>62339.177032764666</v>
      </c>
      <c r="JL47" s="5">
        <v>76167.113448037489</v>
      </c>
      <c r="JM47" s="5">
        <v>114037.89760545586</v>
      </c>
      <c r="JN47" s="5">
        <v>100424.72399031698</v>
      </c>
      <c r="JO47" s="5">
        <v>76457.090973231388</v>
      </c>
      <c r="JP47" s="5">
        <v>103520.93467882941</v>
      </c>
      <c r="JQ47" s="5">
        <v>166587.29781175233</v>
      </c>
      <c r="JR47" s="5">
        <v>229663.99246554676</v>
      </c>
      <c r="JS47" s="5">
        <v>204995.61800886135</v>
      </c>
      <c r="JT47" s="5">
        <v>198714.10682223245</v>
      </c>
      <c r="JU47" s="5">
        <v>198047.65131123687</v>
      </c>
      <c r="JV47" s="5">
        <v>240349.8936036416</v>
      </c>
      <c r="JW47" s="5">
        <v>267793.78574571433</v>
      </c>
      <c r="JX47" s="5">
        <v>179892.70991042987</v>
      </c>
      <c r="JY47" s="5">
        <v>165406.43963524105</v>
      </c>
      <c r="JZ47" s="5">
        <v>125880.29246281818</v>
      </c>
      <c r="KA47" s="5">
        <v>128738.39096593401</v>
      </c>
      <c r="KB47" s="5">
        <v>149019.32736220115</v>
      </c>
      <c r="KC47" s="5">
        <v>173288.53226971763</v>
      </c>
      <c r="KD47" s="5">
        <v>159404.80644609922</v>
      </c>
      <c r="KE47" s="5">
        <v>146565.4448023086</v>
      </c>
      <c r="KF47" s="5">
        <v>142747.2000168369</v>
      </c>
      <c r="KG47" s="5">
        <v>175339.37316132998</v>
      </c>
      <c r="KH47" s="5">
        <v>154671.78819792258</v>
      </c>
      <c r="KI47" s="5">
        <v>164729.73708528225</v>
      </c>
      <c r="KJ47" s="5">
        <v>92293.928264877599</v>
      </c>
      <c r="KK47" s="5">
        <v>63538.882897539399</v>
      </c>
      <c r="KL47" s="5">
        <v>60659.754900664499</v>
      </c>
    </row>
    <row r="48" spans="1:298">
      <c r="B48" s="14" t="s">
        <v>53</v>
      </c>
      <c r="C48" s="5">
        <f t="shared" ref="C48:AH48" si="36">C44-SUM(C45:C47)</f>
        <v>24952.674785567826</v>
      </c>
      <c r="D48" s="5">
        <f t="shared" si="36"/>
        <v>22903.649429843979</v>
      </c>
      <c r="E48" s="5">
        <f t="shared" si="36"/>
        <v>23275.602573896096</v>
      </c>
      <c r="F48" s="5">
        <f t="shared" si="36"/>
        <v>33373.886605400243</v>
      </c>
      <c r="G48" s="5">
        <f t="shared" si="36"/>
        <v>28939.198488991729</v>
      </c>
      <c r="H48" s="5">
        <f t="shared" si="36"/>
        <v>29787.235507805221</v>
      </c>
      <c r="I48" s="5">
        <f t="shared" si="36"/>
        <v>27807.038201962045</v>
      </c>
      <c r="J48" s="5">
        <f t="shared" si="36"/>
        <v>29098.914869596134</v>
      </c>
      <c r="K48" s="5">
        <f t="shared" si="36"/>
        <v>30133.560957472131</v>
      </c>
      <c r="L48" s="5">
        <f t="shared" si="36"/>
        <v>44429.508861657261</v>
      </c>
      <c r="M48" s="5">
        <f t="shared" si="36"/>
        <v>37255.346692100786</v>
      </c>
      <c r="N48" s="5">
        <f t="shared" si="36"/>
        <v>33671.000629389615</v>
      </c>
      <c r="O48" s="5">
        <f t="shared" si="36"/>
        <v>31402.907137890114</v>
      </c>
      <c r="P48" s="5">
        <f t="shared" si="36"/>
        <v>39531.836648113531</v>
      </c>
      <c r="Q48" s="5">
        <f t="shared" si="36"/>
        <v>53023.285623313044</v>
      </c>
      <c r="R48" s="5">
        <f t="shared" si="36"/>
        <v>44108.270163411624</v>
      </c>
      <c r="S48" s="5">
        <f t="shared" si="36"/>
        <v>49501.84294260919</v>
      </c>
      <c r="T48" s="5">
        <f t="shared" si="36"/>
        <v>46752.302900655748</v>
      </c>
      <c r="U48" s="5">
        <f t="shared" si="36"/>
        <v>35818.137067515832</v>
      </c>
      <c r="V48" s="5">
        <f t="shared" si="36"/>
        <v>34701.829190971068</v>
      </c>
      <c r="W48" s="5">
        <f t="shared" si="36"/>
        <v>24225.321819471923</v>
      </c>
      <c r="X48" s="5">
        <f t="shared" si="36"/>
        <v>18331.839367606357</v>
      </c>
      <c r="Y48" s="5">
        <f t="shared" si="36"/>
        <v>28258.855864551573</v>
      </c>
      <c r="Z48" s="5">
        <f t="shared" si="36"/>
        <v>22821.821332245367</v>
      </c>
      <c r="AA48" s="5">
        <f t="shared" si="36"/>
        <v>21823.245640802736</v>
      </c>
      <c r="AB48" s="5">
        <f t="shared" si="36"/>
        <v>22559.578055973565</v>
      </c>
      <c r="AC48" s="5">
        <f t="shared" si="36"/>
        <v>24062.71312263381</v>
      </c>
      <c r="AD48" s="5">
        <f t="shared" si="36"/>
        <v>22892.300964176538</v>
      </c>
      <c r="AE48" s="5">
        <f t="shared" si="36"/>
        <v>26896.531876822919</v>
      </c>
      <c r="AF48" s="5">
        <f t="shared" si="36"/>
        <v>22349.531741133964</v>
      </c>
      <c r="AG48" s="5">
        <f t="shared" si="36"/>
        <v>23981.959270345673</v>
      </c>
      <c r="AH48" s="5">
        <f t="shared" si="36"/>
        <v>22113.834098377702</v>
      </c>
      <c r="AI48" s="5">
        <f t="shared" ref="AI48:BN48" si="37">AI44-SUM(AI45:AI47)</f>
        <v>27617.171795194678</v>
      </c>
      <c r="AJ48" s="5">
        <f t="shared" si="37"/>
        <v>69670.60318055602</v>
      </c>
      <c r="AK48" s="5">
        <f t="shared" si="37"/>
        <v>69935.122663769769</v>
      </c>
      <c r="AL48" s="5">
        <f t="shared" si="37"/>
        <v>52953.323818152421</v>
      </c>
      <c r="AM48" s="5">
        <f t="shared" si="37"/>
        <v>28054.369434053748</v>
      </c>
      <c r="AN48" s="5">
        <f t="shared" si="37"/>
        <v>23850.623703634279</v>
      </c>
      <c r="AO48" s="5">
        <f t="shared" si="37"/>
        <v>24794.608560444802</v>
      </c>
      <c r="AP48" s="5">
        <f t="shared" si="37"/>
        <v>21217.607965772186</v>
      </c>
      <c r="AQ48" s="5">
        <f t="shared" si="37"/>
        <v>18211.360223042779</v>
      </c>
      <c r="AR48" s="5">
        <f t="shared" si="37"/>
        <v>19298.376343600394</v>
      </c>
      <c r="AS48" s="5">
        <f t="shared" si="37"/>
        <v>19198.28188823376</v>
      </c>
      <c r="AT48" s="5">
        <f t="shared" si="37"/>
        <v>23453.106676763928</v>
      </c>
      <c r="AU48" s="5">
        <f t="shared" si="37"/>
        <v>24336.110353013777</v>
      </c>
      <c r="AV48" s="5">
        <f t="shared" si="37"/>
        <v>28815.771923052642</v>
      </c>
      <c r="AW48" s="5">
        <f t="shared" si="37"/>
        <v>37526.452350231775</v>
      </c>
      <c r="AX48" s="5">
        <f t="shared" si="37"/>
        <v>24980.463125073409</v>
      </c>
      <c r="AY48" s="5">
        <f t="shared" si="37"/>
        <v>28148.76531272936</v>
      </c>
      <c r="AZ48" s="5">
        <f t="shared" si="37"/>
        <v>30650.977938264725</v>
      </c>
      <c r="BA48" s="5">
        <f t="shared" si="37"/>
        <v>41040.606554030906</v>
      </c>
      <c r="BB48" s="5">
        <f t="shared" si="37"/>
        <v>42619.859869885098</v>
      </c>
      <c r="BC48" s="5">
        <f t="shared" si="37"/>
        <v>46209.400926357222</v>
      </c>
      <c r="BD48" s="5">
        <f t="shared" si="37"/>
        <v>42193.997353289189</v>
      </c>
      <c r="BE48" s="5">
        <f t="shared" si="37"/>
        <v>31006.449675886557</v>
      </c>
      <c r="BF48" s="5">
        <f t="shared" si="37"/>
        <v>27686.756756643517</v>
      </c>
      <c r="BG48" s="5">
        <f t="shared" si="37"/>
        <v>27227.334683090579</v>
      </c>
      <c r="BH48" s="5">
        <f t="shared" si="37"/>
        <v>31504.979325970038</v>
      </c>
      <c r="BI48" s="5">
        <f t="shared" si="37"/>
        <v>44550.98547712373</v>
      </c>
      <c r="BJ48" s="5">
        <f t="shared" si="37"/>
        <v>33589.470451654212</v>
      </c>
      <c r="BK48" s="5">
        <f t="shared" si="37"/>
        <v>29669.075493246739</v>
      </c>
      <c r="BL48" s="5">
        <f t="shared" si="37"/>
        <v>34800.478959552973</v>
      </c>
      <c r="BM48" s="5">
        <f t="shared" si="37"/>
        <v>32672.772867693493</v>
      </c>
      <c r="BN48" s="5">
        <f t="shared" si="37"/>
        <v>30045.007201000582</v>
      </c>
      <c r="BO48" s="5">
        <f t="shared" ref="BO48:BZ48" si="38">BO44-SUM(BO45:BO47)</f>
        <v>37525.789739923275</v>
      </c>
      <c r="BP48" s="5">
        <f t="shared" si="38"/>
        <v>32123.046821077209</v>
      </c>
      <c r="BQ48" s="5">
        <f t="shared" si="38"/>
        <v>36480.156001653901</v>
      </c>
      <c r="BR48" s="5">
        <f t="shared" si="38"/>
        <v>31698.170217674357</v>
      </c>
      <c r="BS48" s="5">
        <f t="shared" si="38"/>
        <v>34651.954629572865</v>
      </c>
      <c r="BT48" s="5">
        <f t="shared" si="38"/>
        <v>37596.035790465292</v>
      </c>
      <c r="BU48" s="5">
        <f t="shared" si="38"/>
        <v>45968.67200434416</v>
      </c>
      <c r="BV48" s="5">
        <f t="shared" si="38"/>
        <v>36403.702817228972</v>
      </c>
      <c r="BW48" s="5">
        <f t="shared" si="38"/>
        <v>33047.567491211201</v>
      </c>
      <c r="BX48" s="5">
        <f t="shared" si="38"/>
        <v>33743.566863620857</v>
      </c>
      <c r="BY48" s="5">
        <f t="shared" si="38"/>
        <v>36046.355001522039</v>
      </c>
      <c r="BZ48" s="5">
        <f t="shared" si="38"/>
        <v>29755.023969125003</v>
      </c>
      <c r="CA48" s="5">
        <f t="shared" ref="CA48:CF48" si="39">CA44-SUM(CA45:CA47)</f>
        <v>33502.44664151399</v>
      </c>
      <c r="CB48" s="5">
        <f t="shared" si="39"/>
        <v>29546.316160106333</v>
      </c>
      <c r="CC48" s="5">
        <f t="shared" si="39"/>
        <v>29085.028712315834</v>
      </c>
      <c r="CD48" s="5">
        <f t="shared" si="39"/>
        <v>33808.098849896473</v>
      </c>
      <c r="CE48" s="5">
        <f t="shared" si="39"/>
        <v>38143.670838958147</v>
      </c>
      <c r="CF48" s="5">
        <f t="shared" si="39"/>
        <v>37019.96362986957</v>
      </c>
      <c r="CG48" s="5">
        <f t="shared" ref="CG48:CL48" si="40">CG44-SUM(CG45:CG47)</f>
        <v>44858.603682997476</v>
      </c>
      <c r="CH48" s="5">
        <f t="shared" si="40"/>
        <v>35412.481860015207</v>
      </c>
      <c r="CI48" s="5">
        <f t="shared" si="40"/>
        <v>31448.00025772443</v>
      </c>
      <c r="CJ48" s="5">
        <f t="shared" si="40"/>
        <v>38917.676709082094</v>
      </c>
      <c r="CK48" s="5">
        <f t="shared" si="40"/>
        <v>48801.030685842037</v>
      </c>
      <c r="CL48" s="5">
        <f t="shared" si="40"/>
        <v>38664.202546922403</v>
      </c>
      <c r="CM48" s="5">
        <f t="shared" ref="CM48:CR48" si="41">CM44-SUM(CM45:CM47)</f>
        <v>41479.946786408516</v>
      </c>
      <c r="CN48" s="5">
        <f t="shared" si="41"/>
        <v>31359.083770384139</v>
      </c>
      <c r="CO48" s="5">
        <f t="shared" si="41"/>
        <v>29881.899038792064</v>
      </c>
      <c r="CP48" s="5">
        <f t="shared" si="41"/>
        <v>34658.982370440441</v>
      </c>
      <c r="CQ48" s="5">
        <f t="shared" si="41"/>
        <v>42387.715896050562</v>
      </c>
      <c r="CR48" s="5">
        <f t="shared" si="41"/>
        <v>51435.314465286821</v>
      </c>
      <c r="CS48" s="5">
        <f t="shared" ref="CS48:CX48" si="42">CS44-SUM(CS45:CS47)</f>
        <v>69982.436383081309</v>
      </c>
      <c r="CT48" s="5">
        <f t="shared" si="42"/>
        <v>52921.760921424575</v>
      </c>
      <c r="CU48" s="5">
        <f t="shared" si="42"/>
        <v>56698.878672951949</v>
      </c>
      <c r="CV48" s="5">
        <f t="shared" si="42"/>
        <v>65572.247350762773</v>
      </c>
      <c r="CW48" s="5">
        <f t="shared" si="42"/>
        <v>79169.149667936057</v>
      </c>
      <c r="CX48" s="5">
        <f t="shared" si="42"/>
        <v>88009.36110796791</v>
      </c>
      <c r="CY48" s="5">
        <f t="shared" ref="CY48:DD48" si="43">CY44-SUM(CY45:CY47)</f>
        <v>85881.876922637806</v>
      </c>
      <c r="CZ48" s="5">
        <f t="shared" si="43"/>
        <v>63727.543705072778</v>
      </c>
      <c r="DA48" s="5">
        <f t="shared" si="43"/>
        <v>64480.126071459177</v>
      </c>
      <c r="DB48" s="5">
        <f t="shared" si="43"/>
        <v>60096.247586830723</v>
      </c>
      <c r="DC48" s="5">
        <f t="shared" si="43"/>
        <v>64119.645552968286</v>
      </c>
      <c r="DD48" s="5">
        <f t="shared" si="43"/>
        <v>73768.551796319458</v>
      </c>
      <c r="DE48" s="5">
        <f t="shared" ref="DE48:DJ48" si="44">DE44-SUM(DE45:DE47)</f>
        <v>93980.16356689349</v>
      </c>
      <c r="DF48" s="5">
        <f t="shared" si="44"/>
        <v>76925.985170654312</v>
      </c>
      <c r="DG48" s="5">
        <f t="shared" si="44"/>
        <v>75222.615744420647</v>
      </c>
      <c r="DH48" s="5">
        <f t="shared" si="44"/>
        <v>95778.586876528134</v>
      </c>
      <c r="DI48" s="5">
        <f t="shared" si="44"/>
        <v>118611.58950996766</v>
      </c>
      <c r="DJ48" s="5">
        <f t="shared" si="44"/>
        <v>102621.58380969462</v>
      </c>
      <c r="DK48" s="5">
        <f t="shared" ref="DK48:DP48" si="45">DK44-SUM(DK45:DK47)</f>
        <v>109162.93416481698</v>
      </c>
      <c r="DL48" s="5">
        <f t="shared" si="45"/>
        <v>91074.694042230578</v>
      </c>
      <c r="DM48" s="5">
        <f t="shared" si="45"/>
        <v>77135.847086141584</v>
      </c>
      <c r="DN48" s="5">
        <f t="shared" si="45"/>
        <v>81368.073301398312</v>
      </c>
      <c r="DO48" s="5">
        <f t="shared" si="45"/>
        <v>81543.229282236513</v>
      </c>
      <c r="DP48" s="5">
        <f t="shared" si="45"/>
        <v>93748.099887158111</v>
      </c>
      <c r="DQ48" s="5">
        <f t="shared" ref="DQ48:DV48" si="46">DQ44-SUM(DQ45:DQ47)</f>
        <v>127265.88911050404</v>
      </c>
      <c r="DR48" s="5">
        <f t="shared" si="46"/>
        <v>95905.517458301591</v>
      </c>
      <c r="DS48" s="5">
        <f t="shared" si="46"/>
        <v>94807.562497482024</v>
      </c>
      <c r="DT48" s="5">
        <f t="shared" si="46"/>
        <v>99182.774767393916</v>
      </c>
      <c r="DU48" s="5">
        <f t="shared" si="46"/>
        <v>106959.96157849202</v>
      </c>
      <c r="DV48" s="5">
        <f t="shared" si="46"/>
        <v>90664.22357323172</v>
      </c>
      <c r="DW48" s="5">
        <f t="shared" ref="DW48:EB48" si="47">DW44-SUM(DW45:DW47)</f>
        <v>89790.460076841613</v>
      </c>
      <c r="DX48" s="5">
        <f t="shared" si="47"/>
        <v>79952.236288543412</v>
      </c>
      <c r="DY48" s="5">
        <f t="shared" si="47"/>
        <v>77932.53356075217</v>
      </c>
      <c r="DZ48" s="5">
        <f t="shared" si="47"/>
        <v>89889.803195595363</v>
      </c>
      <c r="EA48" s="5">
        <f t="shared" si="47"/>
        <v>93692.34913969718</v>
      </c>
      <c r="EB48" s="5">
        <f t="shared" si="47"/>
        <v>127006.04876371147</v>
      </c>
      <c r="EC48" s="5">
        <f t="shared" ref="EC48:EH48" si="48">EC44-SUM(EC45:EC47)</f>
        <v>142172.79256566061</v>
      </c>
      <c r="ED48" s="5">
        <f t="shared" si="48"/>
        <v>136669.5066115708</v>
      </c>
      <c r="EE48" s="5">
        <f t="shared" si="48"/>
        <v>125908.80221312458</v>
      </c>
      <c r="EF48" s="5">
        <f t="shared" si="48"/>
        <v>145637.59353510616</v>
      </c>
      <c r="EG48" s="5">
        <f t="shared" si="48"/>
        <v>140665.28173865838</v>
      </c>
      <c r="EH48" s="5">
        <f t="shared" si="48"/>
        <v>171385.62024113146</v>
      </c>
      <c r="EI48" s="5">
        <f t="shared" ref="EI48:EN48" si="49">EI44-SUM(EI45:EI47)</f>
        <v>164938.92675541202</v>
      </c>
      <c r="EJ48" s="5">
        <f t="shared" si="49"/>
        <v>156625.5068363304</v>
      </c>
      <c r="EK48" s="5">
        <f t="shared" si="49"/>
        <v>149205.07677086847</v>
      </c>
      <c r="EL48" s="5">
        <f t="shared" si="49"/>
        <v>154465.80282069836</v>
      </c>
      <c r="EM48" s="5">
        <f t="shared" si="49"/>
        <v>145694.89935080829</v>
      </c>
      <c r="EN48" s="5">
        <f t="shared" si="49"/>
        <v>161641.78761660942</v>
      </c>
      <c r="EO48" s="5">
        <f t="shared" ref="EO48:ET48" si="50">EO44-SUM(EO45:EO47)</f>
        <v>137882.96355009178</v>
      </c>
      <c r="EP48" s="5">
        <f t="shared" si="50"/>
        <v>107483.78123008131</v>
      </c>
      <c r="EQ48" s="5">
        <f t="shared" si="50"/>
        <v>100585.52814022856</v>
      </c>
      <c r="ER48" s="5">
        <f t="shared" si="50"/>
        <v>125988.80176829049</v>
      </c>
      <c r="ES48" s="5">
        <f t="shared" si="50"/>
        <v>140579.71888791895</v>
      </c>
      <c r="ET48" s="5">
        <f t="shared" si="50"/>
        <v>127891.69969077889</v>
      </c>
      <c r="EU48" s="5">
        <f t="shared" ref="EU48:EZ48" si="51">EU44-SUM(EU45:EU47)</f>
        <v>125884.01325842401</v>
      </c>
      <c r="EV48" s="5">
        <f t="shared" si="51"/>
        <v>112291.82620714846</v>
      </c>
      <c r="EW48" s="5">
        <f t="shared" si="51"/>
        <v>130688.39842114141</v>
      </c>
      <c r="EX48" s="5">
        <f t="shared" si="51"/>
        <v>99071.349369559495</v>
      </c>
      <c r="EY48" s="5">
        <f t="shared" si="51"/>
        <v>130852.68919124431</v>
      </c>
      <c r="EZ48" s="5">
        <f t="shared" si="51"/>
        <v>136670.39127701783</v>
      </c>
      <c r="FA48" s="5">
        <f t="shared" ref="FA48:FF48" si="52">FA44-SUM(FA45:FA47)</f>
        <v>153587.69722292229</v>
      </c>
      <c r="FB48" s="5">
        <f t="shared" si="52"/>
        <v>115770.50208363181</v>
      </c>
      <c r="FC48" s="5">
        <f t="shared" si="52"/>
        <v>95931.951621482032</v>
      </c>
      <c r="FD48" s="5">
        <f t="shared" si="52"/>
        <v>122563.48412083375</v>
      </c>
      <c r="FE48" s="5">
        <f t="shared" si="52"/>
        <v>140261.2488206866</v>
      </c>
      <c r="FF48" s="5">
        <f t="shared" si="52"/>
        <v>126438.66753889809</v>
      </c>
      <c r="FG48" s="5">
        <f t="shared" ref="FG48:FL48" si="53">FG44-SUM(FG45:FG47)</f>
        <v>149055.37878790809</v>
      </c>
      <c r="FH48" s="5">
        <f t="shared" si="53"/>
        <v>124070.23660292817</v>
      </c>
      <c r="FI48" s="5">
        <f t="shared" si="53"/>
        <v>114677.56929138512</v>
      </c>
      <c r="FJ48" s="5">
        <f t="shared" si="53"/>
        <v>98271.480472242285</v>
      </c>
      <c r="FK48" s="5">
        <f t="shared" si="53"/>
        <v>117389.05301211367</v>
      </c>
      <c r="FL48" s="5">
        <f t="shared" si="53"/>
        <v>123877.92203950486</v>
      </c>
      <c r="FM48" s="5">
        <f t="shared" ref="FM48:FR48" si="54">FM44-SUM(FM45:FM47)</f>
        <v>140011.88950303476</v>
      </c>
      <c r="FN48" s="5">
        <f t="shared" si="54"/>
        <v>126771.26462445437</v>
      </c>
      <c r="FO48" s="5">
        <f t="shared" si="54"/>
        <v>119291.27555024653</v>
      </c>
      <c r="FP48" s="5">
        <f t="shared" si="54"/>
        <v>153757.17652426791</v>
      </c>
      <c r="FQ48" s="5">
        <f t="shared" si="54"/>
        <v>212961.23408232105</v>
      </c>
      <c r="FR48" s="5">
        <f t="shared" si="54"/>
        <v>187142.45149595046</v>
      </c>
      <c r="FS48" s="5">
        <f t="shared" ref="FS48:FX48" si="55">FS44-SUM(FS45:FS47)</f>
        <v>140682.95916322421</v>
      </c>
      <c r="FT48" s="5">
        <f t="shared" si="55"/>
        <v>147090.32636614138</v>
      </c>
      <c r="FU48" s="5">
        <f t="shared" si="55"/>
        <v>138188.08639531673</v>
      </c>
      <c r="FV48" s="5">
        <f t="shared" si="55"/>
        <v>141424.55441756023</v>
      </c>
      <c r="FW48" s="5">
        <f t="shared" si="55"/>
        <v>141460.39878246875</v>
      </c>
      <c r="FX48" s="5">
        <f t="shared" si="55"/>
        <v>137761.38061435317</v>
      </c>
      <c r="FY48" s="5">
        <f t="shared" ref="FY48:GD48" si="56">FY44-SUM(FY45:FY47)</f>
        <v>151168.67931705987</v>
      </c>
      <c r="FZ48" s="5">
        <f t="shared" si="56"/>
        <v>142340.43848591915</v>
      </c>
      <c r="GA48" s="5">
        <f t="shared" si="56"/>
        <v>156885.17451423337</v>
      </c>
      <c r="GB48" s="5">
        <f t="shared" si="56"/>
        <v>164503.76755690877</v>
      </c>
      <c r="GC48" s="5">
        <f t="shared" si="56"/>
        <v>184010.17126810888</v>
      </c>
      <c r="GD48" s="5">
        <f t="shared" si="56"/>
        <v>165444.99196475302</v>
      </c>
      <c r="GE48" s="5">
        <f t="shared" ref="GE48:GJ48" si="57">GE44-SUM(GE45:GE47)</f>
        <v>172980.49267334043</v>
      </c>
      <c r="GF48" s="5">
        <f t="shared" si="57"/>
        <v>169859.02416632348</v>
      </c>
      <c r="GG48" s="5">
        <f t="shared" si="57"/>
        <v>141275.41329958598</v>
      </c>
      <c r="GH48" s="5">
        <f t="shared" si="57"/>
        <v>139955.34966013103</v>
      </c>
      <c r="GI48" s="5">
        <f t="shared" si="57"/>
        <v>169456.68743489269</v>
      </c>
      <c r="GJ48" s="5">
        <f t="shared" si="57"/>
        <v>203185.74212329026</v>
      </c>
      <c r="GK48" s="5">
        <f t="shared" ref="GK48:GP48" si="58">GK44-SUM(GK45:GK47)</f>
        <v>198534.17595347174</v>
      </c>
      <c r="GL48" s="5">
        <f t="shared" si="58"/>
        <v>165100.11880977952</v>
      </c>
      <c r="GM48" s="5">
        <f t="shared" si="58"/>
        <v>148969.12139192491</v>
      </c>
      <c r="GN48" s="5">
        <f t="shared" si="58"/>
        <v>156729.88498081861</v>
      </c>
      <c r="GO48" s="5">
        <f t="shared" si="58"/>
        <v>151690.47463437269</v>
      </c>
      <c r="GP48" s="5">
        <f t="shared" si="58"/>
        <v>139823.1749083531</v>
      </c>
      <c r="GQ48" s="5">
        <f t="shared" ref="GQ48:GX48" si="59">GQ44-SUM(GQ45:GQ47)</f>
        <v>144598.89679619274</v>
      </c>
      <c r="GR48" s="5">
        <f t="shared" si="59"/>
        <v>137878.91763959435</v>
      </c>
      <c r="GS48" s="5">
        <f t="shared" si="59"/>
        <v>130142.51747521316</v>
      </c>
      <c r="GT48" s="5">
        <f t="shared" si="59"/>
        <v>127282.13809650013</v>
      </c>
      <c r="GU48" s="5">
        <f t="shared" si="59"/>
        <v>122056.33304721315</v>
      </c>
      <c r="GV48" s="5">
        <f t="shared" si="59"/>
        <v>137694.25194990193</v>
      </c>
      <c r="GW48" s="5">
        <f t="shared" si="59"/>
        <v>166086.366024788</v>
      </c>
      <c r="GX48" s="5">
        <f t="shared" si="59"/>
        <v>158556.03228196106</v>
      </c>
      <c r="GY48" s="5">
        <f t="shared" ref="GY48:HD48" si="60">GY44-SUM(GY45:GY47)</f>
        <v>147757.04928011261</v>
      </c>
      <c r="GZ48" s="5">
        <f t="shared" si="60"/>
        <v>141980.05231483304</v>
      </c>
      <c r="HA48" s="5">
        <f t="shared" si="60"/>
        <v>174242.8664372667</v>
      </c>
      <c r="HB48" s="5">
        <f t="shared" si="60"/>
        <v>164731.78420694615</v>
      </c>
      <c r="HC48" s="5">
        <f t="shared" si="60"/>
        <v>162036.57039951073</v>
      </c>
      <c r="HD48" s="5">
        <f t="shared" si="60"/>
        <v>152155.96281366469</v>
      </c>
      <c r="HE48" s="5">
        <f t="shared" ref="HE48:HJ48" si="61">HE44-SUM(HE45:HE47)</f>
        <v>155059.04505981682</v>
      </c>
      <c r="HF48" s="5">
        <f t="shared" si="61"/>
        <v>127646.68617924585</v>
      </c>
      <c r="HG48" s="5">
        <f t="shared" si="61"/>
        <v>121874.21004991344</v>
      </c>
      <c r="HH48" s="5">
        <f t="shared" si="61"/>
        <v>134772.47043025767</v>
      </c>
      <c r="HI48" s="5">
        <f t="shared" si="61"/>
        <v>144547.04268385444</v>
      </c>
      <c r="HJ48" s="5">
        <f t="shared" si="61"/>
        <v>140248.16676405887</v>
      </c>
      <c r="HK48" s="5">
        <f t="shared" ref="HK48:HP48" si="62">HK44-SUM(HK45:HK47)</f>
        <v>125987.93413706892</v>
      </c>
      <c r="HL48" s="5">
        <f t="shared" si="62"/>
        <v>157513.40295311698</v>
      </c>
      <c r="HM48" s="5">
        <f t="shared" si="62"/>
        <v>174556.3346427877</v>
      </c>
      <c r="HN48" s="5">
        <f t="shared" si="62"/>
        <v>177550.60068995855</v>
      </c>
      <c r="HO48" s="5">
        <f t="shared" si="62"/>
        <v>162943.1068363802</v>
      </c>
      <c r="HP48" s="5">
        <f t="shared" si="62"/>
        <v>140107.99461308989</v>
      </c>
      <c r="HQ48" s="5">
        <f t="shared" ref="HQ48:HW48" si="63">HQ44-SUM(HQ45:HQ47)</f>
        <v>124780.00870735443</v>
      </c>
      <c r="HR48" s="5">
        <f t="shared" si="63"/>
        <v>119740.45976434831</v>
      </c>
      <c r="HS48" s="5">
        <f t="shared" si="63"/>
        <v>138648.05364692508</v>
      </c>
      <c r="HT48" s="5">
        <f t="shared" si="63"/>
        <v>142178.15584756248</v>
      </c>
      <c r="HU48" s="5">
        <f t="shared" si="63"/>
        <v>153692.4834364389</v>
      </c>
      <c r="HV48" s="5">
        <f t="shared" si="63"/>
        <v>147807.9346006671</v>
      </c>
      <c r="HW48" s="5">
        <f t="shared" si="63"/>
        <v>133304.52055155666</v>
      </c>
      <c r="HX48" s="5">
        <f t="shared" ref="HX48:IC48" si="64">HX44-SUM(HX45:HX47)</f>
        <v>132441.2073294447</v>
      </c>
      <c r="HY48" s="5">
        <f t="shared" si="64"/>
        <v>155025.13310124673</v>
      </c>
      <c r="HZ48" s="5">
        <f t="shared" si="64"/>
        <v>136731.17194550351</v>
      </c>
      <c r="IA48" s="5">
        <f t="shared" si="64"/>
        <v>143201.13654137077</v>
      </c>
      <c r="IB48" s="5">
        <f t="shared" si="64"/>
        <v>137192.67473485577</v>
      </c>
      <c r="IC48" s="5">
        <f t="shared" si="64"/>
        <v>127523.01299461565</v>
      </c>
      <c r="ID48" s="5">
        <f t="shared" ref="ID48:IJ48" si="65">ID44-SUM(ID45:ID47)</f>
        <v>129919.9173572617</v>
      </c>
      <c r="IE48" s="5">
        <f t="shared" si="65"/>
        <v>134991.08741643955</v>
      </c>
      <c r="IF48" s="5">
        <f t="shared" si="65"/>
        <v>163733.74591713084</v>
      </c>
      <c r="IG48" s="5">
        <f t="shared" si="65"/>
        <v>180187.28149877861</v>
      </c>
      <c r="IH48" s="5">
        <f t="shared" si="65"/>
        <v>176873.41808498173</v>
      </c>
      <c r="II48" s="5">
        <f t="shared" si="65"/>
        <v>161075.68478921981</v>
      </c>
      <c r="IJ48" s="5">
        <f t="shared" si="65"/>
        <v>155686.59013676096</v>
      </c>
      <c r="IK48" s="5">
        <f t="shared" ref="IK48:IP48" si="66">IK44-SUM(IK45:IK47)</f>
        <v>192052.89576159383</v>
      </c>
      <c r="IL48" s="5">
        <f t="shared" si="66"/>
        <v>169630.63211630017</v>
      </c>
      <c r="IM48" s="5">
        <f t="shared" si="66"/>
        <v>184748.24208692583</v>
      </c>
      <c r="IN48" s="5">
        <f t="shared" si="66"/>
        <v>159625.53881293337</v>
      </c>
      <c r="IO48" s="5">
        <f t="shared" si="66"/>
        <v>143206.66335828474</v>
      </c>
      <c r="IP48" s="5">
        <f t="shared" si="66"/>
        <v>138619.75078878488</v>
      </c>
      <c r="IQ48" s="5">
        <f t="shared" ref="IQ48:IV48" si="67">IQ44-SUM(IQ45:IQ47)</f>
        <v>150016.71568545647</v>
      </c>
      <c r="IR48" s="5">
        <f t="shared" si="67"/>
        <v>190337.49932253914</v>
      </c>
      <c r="IS48" s="5">
        <f t="shared" si="67"/>
        <v>197759.82037904195</v>
      </c>
      <c r="IT48" s="5">
        <f t="shared" si="67"/>
        <v>196237.40694064304</v>
      </c>
      <c r="IU48" s="5">
        <f t="shared" si="67"/>
        <v>173332.76753368689</v>
      </c>
      <c r="IV48" s="5">
        <f t="shared" si="67"/>
        <v>195922.61924619548</v>
      </c>
      <c r="IW48" s="5">
        <f t="shared" ref="IW48:JB48" si="68">IW44-SUM(IW45:IW47)</f>
        <v>234327.20633545733</v>
      </c>
      <c r="IX48" s="5">
        <f t="shared" si="68"/>
        <v>216543.020913316</v>
      </c>
      <c r="IY48" s="5">
        <f t="shared" si="68"/>
        <v>212560.41820910305</v>
      </c>
      <c r="IZ48" s="5">
        <f t="shared" si="68"/>
        <v>186245.0518907145</v>
      </c>
      <c r="JA48" s="5">
        <f t="shared" si="68"/>
        <v>175805.54197846621</v>
      </c>
      <c r="JB48" s="5">
        <f t="shared" si="68"/>
        <v>167276.90531555383</v>
      </c>
      <c r="JC48" s="5">
        <f t="shared" ref="JC48:JH48" si="69">JC44-SUM(JC45:JC47)</f>
        <v>182372.80993151909</v>
      </c>
      <c r="JD48" s="5">
        <f t="shared" si="69"/>
        <v>213298.44297070126</v>
      </c>
      <c r="JE48" s="5">
        <f t="shared" si="69"/>
        <v>238880.98174459336</v>
      </c>
      <c r="JF48" s="5">
        <f t="shared" si="69"/>
        <v>256382.11758769723</v>
      </c>
      <c r="JG48" s="5">
        <f t="shared" si="69"/>
        <v>201666.92397009948</v>
      </c>
      <c r="JH48" s="5">
        <f t="shared" si="69"/>
        <v>210290.96278326085</v>
      </c>
      <c r="JI48" s="5">
        <f t="shared" ref="JI48:JN48" si="70">JI44-SUM(JI45:JI47)</f>
        <v>238166.73821586277</v>
      </c>
      <c r="JJ48" s="5">
        <f t="shared" si="70"/>
        <v>254158.46245196462</v>
      </c>
      <c r="JK48" s="5">
        <f t="shared" si="70"/>
        <v>228699.24454153032</v>
      </c>
      <c r="JL48" s="5">
        <f t="shared" si="70"/>
        <v>191036.28701666143</v>
      </c>
      <c r="JM48" s="5">
        <f t="shared" si="70"/>
        <v>178770.20017443685</v>
      </c>
      <c r="JN48" s="5">
        <f t="shared" si="70"/>
        <v>182991.54071686714</v>
      </c>
      <c r="JO48" s="5">
        <f t="shared" ref="JO48:JT48" si="71">JO44-SUM(JO45:JO47)</f>
        <v>175833.66674582876</v>
      </c>
      <c r="JP48" s="5">
        <f t="shared" si="71"/>
        <v>205931.31779827527</v>
      </c>
      <c r="JQ48" s="5">
        <f t="shared" si="71"/>
        <v>226456.27648812963</v>
      </c>
      <c r="JR48" s="5">
        <f t="shared" si="71"/>
        <v>210581.53945635189</v>
      </c>
      <c r="JS48" s="5">
        <f t="shared" si="71"/>
        <v>204875.55521280586</v>
      </c>
      <c r="JT48" s="5">
        <f t="shared" si="71"/>
        <v>210067.05636820651</v>
      </c>
      <c r="JU48" s="5">
        <f t="shared" ref="JU48:KA48" si="72">JU44-SUM(JU45:JU47)</f>
        <v>248489.74630183715</v>
      </c>
      <c r="JV48" s="5">
        <f t="shared" si="72"/>
        <v>179214.35266310023</v>
      </c>
      <c r="JW48" s="5">
        <f t="shared" si="72"/>
        <v>181279.93672495324</v>
      </c>
      <c r="JX48" s="5">
        <f t="shared" si="72"/>
        <v>150442.68613165186</v>
      </c>
      <c r="JY48" s="5">
        <f t="shared" si="72"/>
        <v>169036.17485008819</v>
      </c>
      <c r="JZ48" s="5">
        <f t="shared" si="72"/>
        <v>183229.96881718427</v>
      </c>
      <c r="KA48" s="5">
        <f t="shared" si="72"/>
        <v>192133.75573011243</v>
      </c>
      <c r="KB48" s="5">
        <f t="shared" ref="KB48:KI48" si="73">KB44-SUM(KB45:KB47)</f>
        <v>197495.32777293678</v>
      </c>
      <c r="KC48" s="5">
        <f t="shared" si="73"/>
        <v>201379.74417445634</v>
      </c>
      <c r="KD48" s="5">
        <f t="shared" si="73"/>
        <v>205124.7868216607</v>
      </c>
      <c r="KE48" s="5">
        <f t="shared" si="73"/>
        <v>211863.48437611538</v>
      </c>
      <c r="KF48" s="5">
        <f t="shared" si="73"/>
        <v>222403.15447413101</v>
      </c>
      <c r="KG48" s="5">
        <f t="shared" si="73"/>
        <v>275692.77022905496</v>
      </c>
      <c r="KH48" s="5">
        <f t="shared" si="73"/>
        <v>242039.15203871345</v>
      </c>
      <c r="KI48" s="5">
        <f t="shared" si="73"/>
        <v>242937.8457758968</v>
      </c>
      <c r="KJ48" s="5">
        <f>KJ44-SUM(KJ45:KJ47)</f>
        <v>201106.99344495736</v>
      </c>
      <c r="KK48" s="5">
        <f>KK44-SUM(KK45:KK47)</f>
        <v>191308.65940717689</v>
      </c>
      <c r="KL48" s="5">
        <f>KL44-SUM(KL45:KL47)</f>
        <v>175941.23773545149</v>
      </c>
    </row>
    <row r="49" spans="1:300">
      <c r="B49" s="14" t="s">
        <v>54</v>
      </c>
      <c r="C49" s="5">
        <v>266693</v>
      </c>
      <c r="D49" s="5">
        <v>244019</v>
      </c>
      <c r="E49" s="5">
        <v>252343</v>
      </c>
      <c r="F49" s="5">
        <v>230749</v>
      </c>
      <c r="G49" s="5">
        <v>289595</v>
      </c>
      <c r="H49" s="5">
        <v>227205</v>
      </c>
      <c r="I49" s="5">
        <v>261683</v>
      </c>
      <c r="J49" s="5">
        <v>227802</v>
      </c>
      <c r="K49" s="5">
        <v>248186</v>
      </c>
      <c r="L49" s="5">
        <v>287903</v>
      </c>
      <c r="M49" s="5">
        <v>282203</v>
      </c>
      <c r="N49" s="5">
        <v>361197</v>
      </c>
      <c r="O49" s="5">
        <v>381743</v>
      </c>
      <c r="P49" s="5">
        <v>321510</v>
      </c>
      <c r="Q49" s="5">
        <v>352398</v>
      </c>
      <c r="R49" s="5">
        <v>302597</v>
      </c>
      <c r="S49" s="5">
        <v>333389</v>
      </c>
      <c r="T49" s="5">
        <v>361792</v>
      </c>
      <c r="U49" s="5">
        <v>373570</v>
      </c>
      <c r="V49" s="5">
        <v>342422</v>
      </c>
      <c r="W49" s="5">
        <v>339611</v>
      </c>
      <c r="X49" s="5">
        <v>345122</v>
      </c>
      <c r="Y49" s="5">
        <v>297066</v>
      </c>
      <c r="Z49" s="5">
        <v>371694</v>
      </c>
      <c r="AA49" s="5">
        <v>385528</v>
      </c>
      <c r="AB49" s="5">
        <v>286517</v>
      </c>
      <c r="AC49" s="5">
        <v>326595</v>
      </c>
      <c r="AD49" s="5">
        <v>314768</v>
      </c>
      <c r="AE49" s="5">
        <v>316407</v>
      </c>
      <c r="AF49" s="5">
        <v>362641</v>
      </c>
      <c r="AG49" s="5">
        <v>312117</v>
      </c>
      <c r="AH49" s="5">
        <v>365732</v>
      </c>
      <c r="AI49" s="5">
        <v>386400</v>
      </c>
      <c r="AJ49" s="5">
        <v>369588</v>
      </c>
      <c r="AK49" s="5">
        <v>349749</v>
      </c>
      <c r="AL49" s="5">
        <v>360901</v>
      </c>
      <c r="AM49" s="5">
        <v>337518</v>
      </c>
      <c r="AN49" s="5">
        <v>307887</v>
      </c>
      <c r="AO49" s="5">
        <v>334298</v>
      </c>
      <c r="AP49" s="5">
        <v>299551</v>
      </c>
      <c r="AQ49" s="5">
        <v>370525</v>
      </c>
      <c r="AR49" s="5">
        <v>372882</v>
      </c>
      <c r="AS49" s="5">
        <v>344771</v>
      </c>
      <c r="AT49" s="5">
        <v>437855</v>
      </c>
      <c r="AU49" s="5">
        <v>394915</v>
      </c>
      <c r="AV49" s="5">
        <v>411997</v>
      </c>
      <c r="AW49" s="5">
        <v>383451</v>
      </c>
      <c r="AX49" s="5">
        <v>361914</v>
      </c>
      <c r="AY49" s="5">
        <v>427949</v>
      </c>
      <c r="AZ49" s="5">
        <v>372376</v>
      </c>
      <c r="BA49" s="5">
        <v>433934</v>
      </c>
      <c r="BB49" s="5">
        <v>412417</v>
      </c>
      <c r="BC49" s="5">
        <v>438539</v>
      </c>
      <c r="BD49" s="5">
        <v>402020</v>
      </c>
      <c r="BE49" s="5">
        <v>456054</v>
      </c>
      <c r="BF49" s="5">
        <v>480844</v>
      </c>
      <c r="BG49" s="5">
        <v>462638</v>
      </c>
      <c r="BH49" s="5">
        <v>505077</v>
      </c>
      <c r="BI49" s="5">
        <v>475532</v>
      </c>
      <c r="BJ49" s="5">
        <v>470308</v>
      </c>
      <c r="BK49" s="5">
        <v>564043</v>
      </c>
      <c r="BL49" s="5">
        <v>431790</v>
      </c>
      <c r="BM49" s="5">
        <v>455688</v>
      </c>
      <c r="BN49" s="5">
        <v>479756</v>
      </c>
      <c r="BO49" s="5">
        <v>528892</v>
      </c>
      <c r="BP49" s="5">
        <v>436534</v>
      </c>
      <c r="BQ49" s="5">
        <v>456561</v>
      </c>
      <c r="BR49" s="5">
        <v>436777</v>
      </c>
      <c r="BS49" s="5">
        <v>426769</v>
      </c>
      <c r="BT49" s="5">
        <v>557096</v>
      </c>
      <c r="BU49" s="5">
        <v>472125</v>
      </c>
      <c r="BV49" s="5">
        <v>494644</v>
      </c>
      <c r="BW49" s="5">
        <v>545307</v>
      </c>
      <c r="BX49" s="5">
        <v>449312</v>
      </c>
      <c r="BY49" s="5">
        <v>507874</v>
      </c>
      <c r="BZ49" s="5">
        <v>529021</v>
      </c>
      <c r="CA49" s="5">
        <v>568915</v>
      </c>
      <c r="CB49" s="5">
        <v>580397</v>
      </c>
      <c r="CC49" s="5">
        <v>710558</v>
      </c>
      <c r="CD49" s="5">
        <v>665225</v>
      </c>
      <c r="CE49" s="5">
        <v>721761</v>
      </c>
      <c r="CF49" s="5">
        <v>728590</v>
      </c>
      <c r="CG49" s="5">
        <v>667950</v>
      </c>
      <c r="CH49" s="5">
        <v>763344</v>
      </c>
      <c r="CI49" s="5">
        <v>806677</v>
      </c>
      <c r="CJ49" s="5">
        <v>670069</v>
      </c>
      <c r="CK49" s="5">
        <v>733110</v>
      </c>
      <c r="CL49" s="5">
        <v>712856</v>
      </c>
      <c r="CM49" s="5">
        <v>644626</v>
      </c>
      <c r="CN49" s="5">
        <v>675438</v>
      </c>
      <c r="CO49" s="5">
        <v>722341</v>
      </c>
      <c r="CP49" s="5">
        <v>709596</v>
      </c>
      <c r="CQ49" s="5">
        <v>754523</v>
      </c>
      <c r="CR49" s="5">
        <v>642592</v>
      </c>
      <c r="CS49" s="5">
        <v>741602</v>
      </c>
      <c r="CT49" s="5">
        <v>692088</v>
      </c>
      <c r="CU49" s="5">
        <v>673587</v>
      </c>
      <c r="CV49" s="5">
        <v>565651</v>
      </c>
      <c r="CW49" s="5">
        <v>655394</v>
      </c>
      <c r="CX49" s="5">
        <v>602734</v>
      </c>
      <c r="CY49" s="5">
        <v>649665</v>
      </c>
      <c r="CZ49" s="5">
        <v>698132</v>
      </c>
      <c r="DA49" s="5">
        <v>646340</v>
      </c>
      <c r="DB49" s="5">
        <v>749331</v>
      </c>
      <c r="DC49" s="5">
        <v>761959</v>
      </c>
      <c r="DD49" s="5">
        <v>730149</v>
      </c>
      <c r="DE49" s="5">
        <v>708509</v>
      </c>
      <c r="DF49" s="5">
        <v>749350</v>
      </c>
      <c r="DG49" s="5">
        <v>719881</v>
      </c>
      <c r="DH49" s="5">
        <v>634141</v>
      </c>
      <c r="DI49" s="5">
        <v>778617</v>
      </c>
      <c r="DJ49" s="5">
        <v>671476</v>
      </c>
      <c r="DK49" s="5">
        <v>674597</v>
      </c>
      <c r="DL49" s="5">
        <v>741861</v>
      </c>
      <c r="DM49" s="5">
        <v>688934</v>
      </c>
      <c r="DN49" s="5">
        <v>795652</v>
      </c>
      <c r="DO49" s="5">
        <v>719758</v>
      </c>
      <c r="DP49" s="5">
        <v>794776</v>
      </c>
      <c r="DQ49" s="5">
        <v>790722</v>
      </c>
      <c r="DR49" s="5">
        <v>752963</v>
      </c>
      <c r="DS49" s="5">
        <v>787247</v>
      </c>
      <c r="DT49" s="5">
        <v>719722</v>
      </c>
      <c r="DU49" s="5">
        <v>794929</v>
      </c>
      <c r="DV49" s="5">
        <v>760414</v>
      </c>
      <c r="DW49" s="5">
        <v>844905</v>
      </c>
      <c r="DX49" s="5">
        <v>764208</v>
      </c>
      <c r="DY49" s="5">
        <v>784844</v>
      </c>
      <c r="DZ49" s="5">
        <v>878077</v>
      </c>
      <c r="EA49" s="5">
        <v>801025</v>
      </c>
      <c r="EB49" s="5">
        <v>928278</v>
      </c>
      <c r="EC49" s="5">
        <v>986672</v>
      </c>
      <c r="ED49" s="5">
        <v>954027</v>
      </c>
      <c r="EE49" s="5">
        <v>1106197</v>
      </c>
      <c r="EF49" s="5">
        <v>931886</v>
      </c>
      <c r="EG49" s="5">
        <v>876477</v>
      </c>
      <c r="EH49" s="5">
        <v>753375</v>
      </c>
      <c r="EI49" s="5">
        <v>775976</v>
      </c>
      <c r="EJ49" s="5">
        <v>620037</v>
      </c>
      <c r="EK49" s="5">
        <v>744637</v>
      </c>
      <c r="EL49" s="5">
        <v>712871</v>
      </c>
      <c r="EM49" s="5">
        <v>743740</v>
      </c>
      <c r="EN49" s="5">
        <v>704321</v>
      </c>
      <c r="EO49" s="5">
        <v>682931</v>
      </c>
      <c r="EP49" s="5">
        <v>695503</v>
      </c>
      <c r="EQ49" s="5">
        <v>645434</v>
      </c>
      <c r="ER49" s="5">
        <v>525454</v>
      </c>
      <c r="ES49" s="5">
        <v>589772</v>
      </c>
      <c r="ET49" s="5">
        <v>584372</v>
      </c>
      <c r="EU49" s="5">
        <v>495661</v>
      </c>
      <c r="EV49" s="5">
        <v>534452</v>
      </c>
      <c r="EW49" s="5">
        <v>572773</v>
      </c>
      <c r="EX49" s="5">
        <v>445151</v>
      </c>
      <c r="EY49" s="5">
        <v>499777</v>
      </c>
      <c r="EZ49" s="5">
        <v>501727</v>
      </c>
      <c r="FA49" s="5">
        <v>475855</v>
      </c>
      <c r="FB49" s="5">
        <v>494125</v>
      </c>
      <c r="FC49" s="5">
        <v>500133</v>
      </c>
      <c r="FD49" s="5">
        <v>468732</v>
      </c>
      <c r="FE49" s="5">
        <v>477372</v>
      </c>
      <c r="FF49" s="5">
        <v>499782</v>
      </c>
      <c r="FG49" s="5">
        <v>440637</v>
      </c>
      <c r="FH49" s="5">
        <v>467504</v>
      </c>
      <c r="FI49" s="5">
        <v>488428</v>
      </c>
      <c r="FJ49" s="5">
        <v>472103</v>
      </c>
      <c r="FK49" s="5">
        <v>518942</v>
      </c>
      <c r="FL49" s="5">
        <v>457211</v>
      </c>
      <c r="FM49" s="5">
        <v>464713</v>
      </c>
      <c r="FN49" s="5">
        <v>493577</v>
      </c>
      <c r="FO49" s="5">
        <v>481932</v>
      </c>
      <c r="FP49" s="5">
        <v>460693</v>
      </c>
      <c r="FQ49" s="5">
        <v>508955</v>
      </c>
      <c r="FR49" s="5">
        <v>437105</v>
      </c>
      <c r="FS49" s="5">
        <v>464279</v>
      </c>
      <c r="FT49" s="5">
        <v>527616</v>
      </c>
      <c r="FU49" s="5">
        <v>446985</v>
      </c>
      <c r="FV49" s="5">
        <v>478810</v>
      </c>
      <c r="FW49" s="5">
        <v>480725</v>
      </c>
      <c r="FX49" s="5">
        <v>497668</v>
      </c>
      <c r="FY49" s="5">
        <v>506496</v>
      </c>
      <c r="FZ49" s="5">
        <v>503337</v>
      </c>
      <c r="GA49" s="5">
        <v>481461</v>
      </c>
      <c r="GB49" s="5">
        <v>459212</v>
      </c>
      <c r="GC49" s="5">
        <v>503954</v>
      </c>
      <c r="GD49" s="5">
        <v>466041</v>
      </c>
      <c r="GE49" s="5">
        <v>490577</v>
      </c>
      <c r="GF49" s="5">
        <v>487814</v>
      </c>
      <c r="GG49" s="5">
        <v>466322</v>
      </c>
      <c r="GH49" s="5">
        <v>493086</v>
      </c>
      <c r="GI49" s="5">
        <v>427732</v>
      </c>
      <c r="GJ49" s="5">
        <v>500370</v>
      </c>
      <c r="GK49" s="5">
        <v>473571</v>
      </c>
      <c r="GL49" s="5">
        <v>406262</v>
      </c>
      <c r="GM49" s="5">
        <v>490588</v>
      </c>
      <c r="GN49" s="5">
        <v>421081</v>
      </c>
      <c r="GO49" s="5">
        <v>414647</v>
      </c>
      <c r="GP49" s="5">
        <v>426962</v>
      </c>
      <c r="GQ49" s="5">
        <v>445910</v>
      </c>
      <c r="GR49" s="5">
        <v>412586</v>
      </c>
      <c r="GS49" s="5">
        <v>428825</v>
      </c>
      <c r="GT49" s="5">
        <v>406038</v>
      </c>
      <c r="GU49" s="5">
        <v>388073</v>
      </c>
      <c r="GV49" s="5">
        <v>325053</v>
      </c>
      <c r="GW49" s="5">
        <v>395870</v>
      </c>
      <c r="GX49" s="5">
        <v>392118</v>
      </c>
      <c r="GY49" s="5">
        <v>408555</v>
      </c>
      <c r="GZ49" s="5">
        <v>380642</v>
      </c>
      <c r="HA49" s="5">
        <v>406028</v>
      </c>
      <c r="HB49" s="5">
        <v>408732</v>
      </c>
      <c r="HC49" s="5">
        <v>392937</v>
      </c>
      <c r="HD49" s="5">
        <v>413969</v>
      </c>
      <c r="HE49" s="5">
        <v>439864</v>
      </c>
      <c r="HF49" s="5">
        <v>406724</v>
      </c>
      <c r="HG49" s="5">
        <v>417786</v>
      </c>
      <c r="HH49" s="5">
        <v>466918</v>
      </c>
      <c r="HI49" s="5">
        <v>377670</v>
      </c>
      <c r="HJ49" s="5">
        <v>427418</v>
      </c>
      <c r="HK49" s="5">
        <v>459821</v>
      </c>
      <c r="HL49" s="5">
        <v>411704</v>
      </c>
      <c r="HM49" s="5">
        <v>437398</v>
      </c>
      <c r="HN49" s="5">
        <v>479779</v>
      </c>
      <c r="HO49" s="5">
        <v>442552</v>
      </c>
      <c r="HP49" s="5">
        <v>618323</v>
      </c>
      <c r="HQ49" s="5">
        <v>470611</v>
      </c>
      <c r="HR49" s="5">
        <v>443798</v>
      </c>
      <c r="HS49" s="5">
        <v>456902</v>
      </c>
      <c r="HT49" s="5">
        <v>518164</v>
      </c>
      <c r="HU49" s="5">
        <v>471397</v>
      </c>
      <c r="HV49" s="5">
        <v>529926</v>
      </c>
      <c r="HW49" s="5">
        <v>468089</v>
      </c>
      <c r="HX49" s="5">
        <v>472168</v>
      </c>
      <c r="HY49" s="5">
        <v>527371</v>
      </c>
      <c r="HZ49" s="5">
        <v>446059</v>
      </c>
      <c r="IA49" s="5">
        <v>474238</v>
      </c>
      <c r="IB49" s="5">
        <v>485710</v>
      </c>
      <c r="IC49" s="5">
        <v>412495</v>
      </c>
      <c r="ID49" s="5">
        <v>484846</v>
      </c>
      <c r="IE49" s="5">
        <v>473428</v>
      </c>
      <c r="IF49" s="5">
        <v>456191</v>
      </c>
      <c r="IG49" s="5">
        <v>469747</v>
      </c>
      <c r="IH49" s="5">
        <v>486695</v>
      </c>
      <c r="II49" s="5">
        <v>483770</v>
      </c>
      <c r="IJ49" s="5">
        <v>459974</v>
      </c>
      <c r="IK49" s="5">
        <v>504950</v>
      </c>
      <c r="IL49" s="5">
        <v>449355</v>
      </c>
      <c r="IM49" s="5">
        <v>504670</v>
      </c>
      <c r="IN49" s="5">
        <v>504175</v>
      </c>
      <c r="IO49" s="5">
        <v>427392</v>
      </c>
      <c r="IP49" s="5">
        <v>457350</v>
      </c>
      <c r="IQ49" s="5">
        <v>411572</v>
      </c>
      <c r="IR49" s="5">
        <v>481631</v>
      </c>
      <c r="IS49" s="5">
        <v>486161</v>
      </c>
      <c r="IT49" s="5">
        <v>426074</v>
      </c>
      <c r="IU49" s="5">
        <v>474591</v>
      </c>
      <c r="IV49" s="5">
        <v>417115</v>
      </c>
      <c r="IW49" s="5">
        <v>465698</v>
      </c>
      <c r="IX49" s="5">
        <v>432772</v>
      </c>
      <c r="IY49" s="5">
        <v>496362</v>
      </c>
      <c r="IZ49" s="5">
        <v>420220</v>
      </c>
      <c r="JA49" s="5">
        <v>414895</v>
      </c>
      <c r="JB49" s="5">
        <v>462016</v>
      </c>
      <c r="JC49" s="5">
        <v>380651</v>
      </c>
      <c r="JD49" s="5">
        <v>432776</v>
      </c>
      <c r="JE49" s="5">
        <v>450881</v>
      </c>
      <c r="JF49" s="5">
        <v>402203</v>
      </c>
      <c r="JG49" s="5">
        <v>484825</v>
      </c>
      <c r="JH49" s="5">
        <v>438292</v>
      </c>
      <c r="JI49" s="5">
        <v>414786</v>
      </c>
      <c r="JJ49" s="5">
        <v>438792</v>
      </c>
      <c r="JK49" s="5">
        <v>453743</v>
      </c>
      <c r="JL49" s="5">
        <v>360776</v>
      </c>
      <c r="JM49" s="5">
        <v>379668</v>
      </c>
      <c r="JN49" s="5">
        <v>411558</v>
      </c>
      <c r="JO49" s="5">
        <v>408664</v>
      </c>
      <c r="JP49" s="5">
        <v>451662</v>
      </c>
      <c r="JQ49" s="5">
        <v>420368</v>
      </c>
      <c r="JR49" s="5">
        <v>432501</v>
      </c>
      <c r="JS49" s="5">
        <v>506040</v>
      </c>
      <c r="JT49" s="5">
        <v>395634</v>
      </c>
      <c r="JU49" s="5">
        <v>430090</v>
      </c>
      <c r="JV49" s="5">
        <v>436054</v>
      </c>
      <c r="JW49" s="5">
        <v>379618</v>
      </c>
      <c r="JX49" s="5">
        <v>386715</v>
      </c>
      <c r="JY49" s="5">
        <v>419716</v>
      </c>
      <c r="JZ49" s="5">
        <v>416552</v>
      </c>
      <c r="KA49" s="5">
        <v>435460</v>
      </c>
      <c r="KB49" s="5">
        <v>479508</v>
      </c>
      <c r="KC49" s="5">
        <v>452395</v>
      </c>
      <c r="KD49" s="5">
        <v>555490</v>
      </c>
      <c r="KE49" s="5">
        <v>500675</v>
      </c>
      <c r="KF49" s="5">
        <v>496414</v>
      </c>
      <c r="KG49" s="5">
        <v>609684</v>
      </c>
      <c r="KH49" s="5">
        <v>533533</v>
      </c>
      <c r="KI49" s="5">
        <v>542804</v>
      </c>
      <c r="KJ49" s="5">
        <v>574339</v>
      </c>
      <c r="KK49" s="5">
        <v>568332</v>
      </c>
      <c r="KL49" s="5">
        <v>581733</v>
      </c>
    </row>
    <row r="50" spans="1:300">
      <c r="B50" s="14" t="s">
        <v>55</v>
      </c>
      <c r="C50" s="5">
        <v>4714</v>
      </c>
      <c r="D50" s="5">
        <v>2259</v>
      </c>
      <c r="E50" s="5">
        <v>2730</v>
      </c>
      <c r="F50" s="5">
        <v>8490</v>
      </c>
      <c r="G50" s="5">
        <v>6341</v>
      </c>
      <c r="H50" s="5">
        <v>3112</v>
      </c>
      <c r="I50" s="5">
        <v>3170</v>
      </c>
      <c r="J50" s="5">
        <v>1777</v>
      </c>
      <c r="K50" s="5">
        <v>3313</v>
      </c>
      <c r="L50" s="5">
        <v>9968</v>
      </c>
      <c r="M50" s="5">
        <v>4451</v>
      </c>
      <c r="N50" s="5">
        <v>4322</v>
      </c>
      <c r="O50" s="5">
        <v>15487</v>
      </c>
      <c r="P50" s="5">
        <v>8423</v>
      </c>
      <c r="Q50" s="5">
        <v>6585</v>
      </c>
      <c r="R50" s="5">
        <v>9767</v>
      </c>
      <c r="S50" s="5">
        <v>9129</v>
      </c>
      <c r="T50" s="5">
        <v>11388</v>
      </c>
      <c r="U50" s="5">
        <v>14052</v>
      </c>
      <c r="V50" s="5">
        <v>18697</v>
      </c>
      <c r="W50" s="5">
        <v>16736</v>
      </c>
      <c r="X50" s="5">
        <v>24560</v>
      </c>
      <c r="Y50" s="5">
        <v>41610</v>
      </c>
      <c r="Z50" s="5">
        <v>53020</v>
      </c>
      <c r="AA50" s="5">
        <v>34880</v>
      </c>
      <c r="AB50" s="5">
        <v>21667</v>
      </c>
      <c r="AC50" s="5">
        <v>19271</v>
      </c>
      <c r="AD50" s="5">
        <v>18099</v>
      </c>
      <c r="AE50" s="5">
        <v>16062</v>
      </c>
      <c r="AF50" s="5">
        <v>26656</v>
      </c>
      <c r="AG50" s="5">
        <v>4041</v>
      </c>
      <c r="AH50" s="5">
        <v>8967</v>
      </c>
      <c r="AI50" s="5">
        <v>10363</v>
      </c>
      <c r="AJ50" s="5">
        <v>10251</v>
      </c>
      <c r="AK50" s="5">
        <v>1986</v>
      </c>
      <c r="AL50" s="5">
        <v>4961</v>
      </c>
      <c r="AM50" s="5">
        <v>8072</v>
      </c>
      <c r="AN50" s="5">
        <v>14943</v>
      </c>
      <c r="AO50" s="5">
        <v>17694</v>
      </c>
      <c r="AP50" s="5">
        <v>8297</v>
      </c>
      <c r="AQ50" s="5">
        <v>4845</v>
      </c>
      <c r="AR50" s="5">
        <v>1518</v>
      </c>
      <c r="AS50" s="5">
        <v>4112</v>
      </c>
      <c r="AT50" s="5">
        <v>1998</v>
      </c>
      <c r="AU50" s="5">
        <v>1029</v>
      </c>
      <c r="AV50" s="5">
        <v>3591</v>
      </c>
      <c r="AW50" s="5">
        <v>1724</v>
      </c>
      <c r="AX50" s="5">
        <v>1405</v>
      </c>
      <c r="AY50" s="5">
        <v>2132</v>
      </c>
      <c r="AZ50" s="5">
        <v>759</v>
      </c>
      <c r="BA50" s="5">
        <v>1031</v>
      </c>
      <c r="BB50" s="5">
        <v>799</v>
      </c>
      <c r="BC50" s="5">
        <v>1665</v>
      </c>
      <c r="BD50" s="5">
        <v>3242</v>
      </c>
      <c r="BE50" s="5">
        <v>3766</v>
      </c>
      <c r="BF50" s="5">
        <v>4822</v>
      </c>
      <c r="BG50" s="5">
        <v>5289</v>
      </c>
      <c r="BH50" s="5">
        <v>7974</v>
      </c>
      <c r="BI50" s="5">
        <v>7986</v>
      </c>
      <c r="BJ50" s="5">
        <v>24584</v>
      </c>
      <c r="BK50" s="5">
        <v>21055</v>
      </c>
      <c r="BL50" s="5">
        <v>12657</v>
      </c>
      <c r="BM50" s="5">
        <v>8682</v>
      </c>
      <c r="BN50" s="5">
        <v>20815</v>
      </c>
      <c r="BO50" s="5">
        <v>15339</v>
      </c>
      <c r="BP50" s="5">
        <v>19241</v>
      </c>
      <c r="BQ50" s="5">
        <v>16509</v>
      </c>
      <c r="BR50" s="5">
        <v>20285</v>
      </c>
      <c r="BS50" s="5">
        <v>19654</v>
      </c>
      <c r="BT50" s="5">
        <v>13346</v>
      </c>
      <c r="BU50" s="5">
        <v>14764</v>
      </c>
      <c r="BV50" s="5">
        <v>22774</v>
      </c>
      <c r="BW50" s="5">
        <v>15663</v>
      </c>
      <c r="BX50" s="5">
        <v>11313</v>
      </c>
      <c r="BY50" s="5">
        <v>6682</v>
      </c>
      <c r="BZ50" s="5">
        <v>3295</v>
      </c>
      <c r="CA50" s="5">
        <v>2279</v>
      </c>
      <c r="CB50" s="5">
        <v>3311</v>
      </c>
      <c r="CC50" s="5">
        <v>12727</v>
      </c>
      <c r="CD50" s="5">
        <v>15492</v>
      </c>
      <c r="CE50" s="5">
        <v>18721</v>
      </c>
      <c r="CF50" s="5">
        <v>10285</v>
      </c>
      <c r="CG50" s="5">
        <v>38423</v>
      </c>
      <c r="CH50" s="5">
        <v>31690</v>
      </c>
      <c r="CI50" s="5">
        <v>33429</v>
      </c>
      <c r="CJ50" s="5">
        <v>23228</v>
      </c>
      <c r="CK50" s="5">
        <v>20132</v>
      </c>
      <c r="CL50" s="5">
        <v>11849</v>
      </c>
      <c r="CM50" s="5">
        <v>5102</v>
      </c>
      <c r="CN50" s="5">
        <v>8678</v>
      </c>
      <c r="CO50" s="5">
        <v>6357</v>
      </c>
      <c r="CP50" s="5">
        <v>11589</v>
      </c>
      <c r="CQ50" s="5">
        <v>19834</v>
      </c>
      <c r="CR50" s="5">
        <v>12875</v>
      </c>
      <c r="CS50" s="5">
        <v>6848</v>
      </c>
      <c r="CT50" s="5">
        <v>14089</v>
      </c>
      <c r="CU50" s="5">
        <v>16894</v>
      </c>
      <c r="CV50" s="5">
        <v>22621</v>
      </c>
      <c r="CW50" s="5">
        <v>12133</v>
      </c>
      <c r="CX50" s="5">
        <v>4572</v>
      </c>
      <c r="CY50" s="5">
        <v>3629</v>
      </c>
      <c r="CZ50" s="5">
        <v>13670</v>
      </c>
      <c r="DA50" s="5">
        <v>20661</v>
      </c>
      <c r="DB50" s="5">
        <v>18926</v>
      </c>
      <c r="DC50" s="5">
        <v>14146</v>
      </c>
      <c r="DD50" s="5">
        <v>7307</v>
      </c>
      <c r="DE50" s="5">
        <v>2196</v>
      </c>
      <c r="DF50" s="5">
        <v>16895</v>
      </c>
      <c r="DG50" s="5">
        <v>33618</v>
      </c>
      <c r="DH50" s="5">
        <v>27029</v>
      </c>
      <c r="DI50" s="5">
        <v>17584</v>
      </c>
      <c r="DJ50" s="5">
        <v>10063</v>
      </c>
      <c r="DK50" s="5">
        <v>8823</v>
      </c>
      <c r="DL50" s="5">
        <v>6679</v>
      </c>
      <c r="DM50" s="5">
        <v>10359</v>
      </c>
      <c r="DN50" s="5">
        <v>14172</v>
      </c>
      <c r="DO50" s="5">
        <v>12132</v>
      </c>
      <c r="DP50" s="5">
        <v>9812</v>
      </c>
      <c r="DQ50" s="5">
        <v>8039</v>
      </c>
      <c r="DR50" s="5">
        <v>6311</v>
      </c>
      <c r="DS50" s="5">
        <v>17454</v>
      </c>
      <c r="DT50" s="5">
        <v>9340</v>
      </c>
      <c r="DU50" s="5">
        <v>10160</v>
      </c>
      <c r="DV50" s="5">
        <v>4932</v>
      </c>
      <c r="DW50" s="5">
        <v>4110</v>
      </c>
      <c r="DX50" s="5">
        <v>6337</v>
      </c>
      <c r="DY50" s="5">
        <v>12981</v>
      </c>
      <c r="DZ50" s="5">
        <v>15912</v>
      </c>
      <c r="EA50" s="5">
        <v>15421</v>
      </c>
      <c r="EB50" s="5">
        <v>19107</v>
      </c>
      <c r="EC50" s="5">
        <v>10075</v>
      </c>
      <c r="ED50" s="5">
        <v>10987</v>
      </c>
      <c r="EE50" s="5">
        <v>23822</v>
      </c>
      <c r="EF50" s="5">
        <v>20424</v>
      </c>
      <c r="EG50" s="5">
        <v>15743</v>
      </c>
      <c r="EH50" s="5">
        <v>11909</v>
      </c>
      <c r="EI50" s="5">
        <v>4344</v>
      </c>
      <c r="EJ50" s="5">
        <v>5570</v>
      </c>
      <c r="EK50" s="5">
        <v>3236</v>
      </c>
      <c r="EL50" s="5">
        <v>2635</v>
      </c>
      <c r="EM50" s="5">
        <v>4839</v>
      </c>
      <c r="EN50" s="5">
        <v>2478</v>
      </c>
      <c r="EO50" s="5">
        <v>1080</v>
      </c>
      <c r="EP50" s="5">
        <v>1260</v>
      </c>
      <c r="EQ50" s="5">
        <v>1320</v>
      </c>
      <c r="ER50" s="5">
        <v>1812</v>
      </c>
      <c r="ES50" s="5">
        <v>3357</v>
      </c>
      <c r="ET50" s="5">
        <v>2090</v>
      </c>
      <c r="EU50" s="5">
        <v>1169</v>
      </c>
      <c r="EV50" s="5">
        <v>1614</v>
      </c>
      <c r="EW50" s="5">
        <v>1278</v>
      </c>
      <c r="EX50" s="5">
        <v>2024</v>
      </c>
      <c r="EY50" s="5">
        <v>727</v>
      </c>
      <c r="EZ50" s="5">
        <v>2530</v>
      </c>
      <c r="FA50" s="5">
        <v>1967</v>
      </c>
      <c r="FB50" s="5">
        <v>1357</v>
      </c>
      <c r="FC50" s="5">
        <v>566</v>
      </c>
      <c r="FD50" s="5">
        <v>742</v>
      </c>
      <c r="FE50" s="5">
        <v>2153</v>
      </c>
      <c r="FF50" s="5">
        <v>558</v>
      </c>
      <c r="FG50" s="5">
        <v>1240</v>
      </c>
      <c r="FH50" s="5">
        <v>459</v>
      </c>
      <c r="FI50" s="5">
        <v>1533</v>
      </c>
      <c r="FJ50" s="5">
        <v>2289</v>
      </c>
      <c r="FK50" s="5">
        <v>691</v>
      </c>
      <c r="FL50" s="5">
        <v>1367</v>
      </c>
      <c r="FM50" s="5">
        <v>799</v>
      </c>
      <c r="FN50" s="5">
        <v>2561</v>
      </c>
      <c r="FO50" s="5">
        <v>469</v>
      </c>
      <c r="FP50" s="5">
        <v>892</v>
      </c>
      <c r="FQ50" s="5">
        <v>1052</v>
      </c>
      <c r="FR50" s="5">
        <v>1291</v>
      </c>
      <c r="FS50" s="5">
        <v>1539</v>
      </c>
      <c r="FT50" s="5">
        <v>4738</v>
      </c>
      <c r="FU50" s="5">
        <v>2605</v>
      </c>
      <c r="FV50" s="5">
        <v>5873</v>
      </c>
      <c r="FW50" s="5">
        <v>949</v>
      </c>
      <c r="FX50" s="5">
        <v>4151</v>
      </c>
      <c r="FY50" s="5">
        <v>3803</v>
      </c>
      <c r="FZ50" s="5">
        <v>3097</v>
      </c>
      <c r="GA50" s="5">
        <v>3556</v>
      </c>
      <c r="GB50" s="5">
        <v>5401</v>
      </c>
      <c r="GC50" s="5">
        <v>3529</v>
      </c>
      <c r="GD50" s="5">
        <v>2614</v>
      </c>
      <c r="GE50" s="5">
        <v>6659</v>
      </c>
      <c r="GF50" s="5">
        <v>4061</v>
      </c>
      <c r="GG50" s="5">
        <v>2008</v>
      </c>
      <c r="GH50" s="5">
        <v>5357</v>
      </c>
      <c r="GI50" s="5">
        <v>6874</v>
      </c>
      <c r="GJ50" s="5">
        <v>6829</v>
      </c>
      <c r="GK50" s="5">
        <v>5165</v>
      </c>
      <c r="GL50" s="5">
        <v>4375</v>
      </c>
      <c r="GM50" s="5">
        <v>2883</v>
      </c>
      <c r="GN50" s="5">
        <v>3889</v>
      </c>
      <c r="GO50" s="5">
        <v>1854</v>
      </c>
      <c r="GP50" s="5">
        <v>1875</v>
      </c>
      <c r="GQ50" s="5">
        <v>4576</v>
      </c>
      <c r="GR50" s="5">
        <v>701</v>
      </c>
      <c r="GS50" s="5">
        <v>519</v>
      </c>
      <c r="GT50" s="5">
        <v>2509</v>
      </c>
      <c r="GU50" s="5">
        <v>5720</v>
      </c>
      <c r="GV50" s="5">
        <v>4079</v>
      </c>
      <c r="GW50" s="5">
        <v>735</v>
      </c>
      <c r="GX50" s="5">
        <v>4664</v>
      </c>
      <c r="GY50" s="5">
        <v>1350</v>
      </c>
      <c r="GZ50" s="5">
        <v>368</v>
      </c>
      <c r="HA50" s="5">
        <v>880</v>
      </c>
      <c r="HB50" s="5">
        <v>2849</v>
      </c>
      <c r="HC50" s="5">
        <v>1973</v>
      </c>
      <c r="HD50" s="5">
        <v>1874</v>
      </c>
      <c r="HE50" s="5">
        <v>632</v>
      </c>
      <c r="HF50" s="5">
        <v>2651</v>
      </c>
      <c r="HG50" s="5">
        <v>881</v>
      </c>
      <c r="HH50" s="5">
        <v>2334</v>
      </c>
      <c r="HI50" s="5">
        <v>1595</v>
      </c>
      <c r="HJ50" s="5">
        <v>1546</v>
      </c>
      <c r="HK50" s="5">
        <v>3328</v>
      </c>
      <c r="HL50" s="5">
        <v>3260</v>
      </c>
      <c r="HM50" s="5">
        <v>5691</v>
      </c>
      <c r="HN50" s="5">
        <v>4916</v>
      </c>
      <c r="HO50" s="5">
        <v>5064</v>
      </c>
      <c r="HP50" s="5">
        <v>2426</v>
      </c>
      <c r="HQ50" s="5">
        <v>3336</v>
      </c>
      <c r="HR50" s="5">
        <v>3017</v>
      </c>
      <c r="HS50" s="5">
        <v>2510</v>
      </c>
      <c r="HT50" s="5">
        <v>3204</v>
      </c>
      <c r="HU50" s="5">
        <v>1775</v>
      </c>
      <c r="HV50" s="5">
        <v>2074</v>
      </c>
      <c r="HW50" s="5">
        <v>2580</v>
      </c>
      <c r="HX50" s="5">
        <v>1433</v>
      </c>
      <c r="HY50" s="5">
        <v>2959</v>
      </c>
      <c r="HZ50" s="5">
        <v>3778</v>
      </c>
      <c r="IA50" s="5">
        <v>3460</v>
      </c>
      <c r="IB50" s="5">
        <v>5508</v>
      </c>
      <c r="IC50" s="5">
        <v>8237</v>
      </c>
      <c r="ID50" s="5">
        <v>2643</v>
      </c>
      <c r="IE50" s="5">
        <v>3667</v>
      </c>
      <c r="IF50" s="5">
        <v>3945</v>
      </c>
      <c r="IG50" s="5">
        <v>3629</v>
      </c>
      <c r="IH50" s="5">
        <v>6179</v>
      </c>
      <c r="II50" s="5">
        <v>4260</v>
      </c>
      <c r="IJ50" s="5">
        <v>4614</v>
      </c>
      <c r="IK50" s="5">
        <v>2121</v>
      </c>
      <c r="IL50" s="5">
        <v>1521</v>
      </c>
      <c r="IM50" s="5">
        <v>2223</v>
      </c>
      <c r="IN50" s="5">
        <v>10272</v>
      </c>
      <c r="IO50" s="5">
        <v>7390</v>
      </c>
      <c r="IP50" s="5">
        <v>6958</v>
      </c>
      <c r="IQ50" s="5">
        <v>7094</v>
      </c>
      <c r="IR50" s="5">
        <v>4931</v>
      </c>
      <c r="IS50" s="5">
        <v>2630</v>
      </c>
      <c r="IT50" s="5">
        <v>5356</v>
      </c>
      <c r="IU50" s="5">
        <v>3234</v>
      </c>
      <c r="IV50" s="5">
        <v>2969</v>
      </c>
      <c r="IW50" s="5">
        <v>5264</v>
      </c>
      <c r="IX50" s="5">
        <v>2935</v>
      </c>
      <c r="IY50" s="5">
        <v>5138</v>
      </c>
      <c r="IZ50" s="5">
        <v>3002</v>
      </c>
      <c r="JA50" s="5">
        <v>2250</v>
      </c>
      <c r="JB50" s="5">
        <v>10973</v>
      </c>
      <c r="JC50" s="5">
        <v>5451</v>
      </c>
      <c r="JD50" s="5">
        <v>13202</v>
      </c>
      <c r="JE50" s="5">
        <v>5886</v>
      </c>
      <c r="JF50" s="5">
        <v>3584</v>
      </c>
      <c r="JG50" s="5">
        <v>6971</v>
      </c>
      <c r="JH50" s="5">
        <v>3856</v>
      </c>
      <c r="JI50" s="5">
        <v>3812</v>
      </c>
      <c r="JJ50" s="5">
        <v>6787</v>
      </c>
      <c r="JK50" s="5">
        <v>3572</v>
      </c>
      <c r="JL50" s="5">
        <v>4468</v>
      </c>
      <c r="JM50" s="5">
        <v>3313</v>
      </c>
      <c r="JN50" s="5">
        <v>4335</v>
      </c>
      <c r="JO50" s="5">
        <v>3637</v>
      </c>
      <c r="JP50" s="5">
        <v>4988</v>
      </c>
      <c r="JQ50" s="5">
        <v>2666</v>
      </c>
      <c r="JR50" s="5">
        <v>11449</v>
      </c>
      <c r="JS50" s="5">
        <v>5363</v>
      </c>
      <c r="JT50" s="5">
        <v>2504</v>
      </c>
      <c r="JU50" s="5">
        <v>4179</v>
      </c>
      <c r="JV50" s="5">
        <v>4170</v>
      </c>
      <c r="JW50" s="5">
        <v>4410</v>
      </c>
      <c r="JX50" s="5">
        <v>1514</v>
      </c>
      <c r="JY50" s="5">
        <v>2311</v>
      </c>
      <c r="JZ50" s="5">
        <v>3699</v>
      </c>
      <c r="KA50" s="5">
        <v>5622</v>
      </c>
      <c r="KB50" s="5">
        <v>5565</v>
      </c>
      <c r="KC50" s="5">
        <v>7838</v>
      </c>
      <c r="KD50" s="5">
        <v>8855</v>
      </c>
      <c r="KE50" s="5">
        <v>3327</v>
      </c>
      <c r="KF50" s="5">
        <v>5658</v>
      </c>
      <c r="KG50" s="5">
        <v>5300</v>
      </c>
      <c r="KH50" s="5">
        <v>5290</v>
      </c>
      <c r="KI50" s="5">
        <v>3347</v>
      </c>
      <c r="KJ50" s="5">
        <v>6619</v>
      </c>
      <c r="KK50" s="5">
        <v>3087</v>
      </c>
      <c r="KL50" s="5">
        <v>659</v>
      </c>
    </row>
    <row r="51" spans="1:300">
      <c r="B51" s="14" t="s">
        <v>56</v>
      </c>
      <c r="C51" s="5">
        <v>348789.15925081202</v>
      </c>
      <c r="D51" s="5">
        <v>369004.22683147801</v>
      </c>
      <c r="E51" s="5">
        <v>350753.40029104205</v>
      </c>
      <c r="F51" s="5">
        <v>284121.15408532799</v>
      </c>
      <c r="G51" s="5">
        <v>378318.76800921001</v>
      </c>
      <c r="H51" s="5">
        <v>372379.00927815004</v>
      </c>
      <c r="I51" s="5">
        <v>364128.05711961002</v>
      </c>
      <c r="J51" s="5">
        <v>405915.84921484801</v>
      </c>
      <c r="K51" s="5">
        <v>365452.19938987202</v>
      </c>
      <c r="L51" s="5">
        <v>416609.978906142</v>
      </c>
      <c r="M51" s="5">
        <v>374698.08202465804</v>
      </c>
      <c r="N51" s="5">
        <v>372534.01404634805</v>
      </c>
      <c r="O51" s="5">
        <v>432205.30297362601</v>
      </c>
      <c r="P51" s="5">
        <v>385183.91462014802</v>
      </c>
      <c r="Q51" s="5">
        <v>363608.53133144404</v>
      </c>
      <c r="R51" s="5">
        <v>376668.176336298</v>
      </c>
      <c r="S51" s="5">
        <v>449640.07324840804</v>
      </c>
      <c r="T51" s="5">
        <v>439562.90702381404</v>
      </c>
      <c r="U51" s="5">
        <v>396289.49071068002</v>
      </c>
      <c r="V51" s="5">
        <v>383166.502506522</v>
      </c>
      <c r="W51" s="5">
        <v>213375.31030368002</v>
      </c>
      <c r="X51" s="5">
        <v>281982.98159703001</v>
      </c>
      <c r="Y51" s="5">
        <v>252907.26923448002</v>
      </c>
      <c r="Z51" s="5">
        <v>386040.13689402002</v>
      </c>
      <c r="AA51" s="5">
        <v>318558.69234012603</v>
      </c>
      <c r="AB51" s="5">
        <v>335867.04077094002</v>
      </c>
      <c r="AC51" s="5">
        <v>298407.12448692601</v>
      </c>
      <c r="AD51" s="5">
        <v>426407.89448048401</v>
      </c>
      <c r="AE51" s="5">
        <v>292912.33563723601</v>
      </c>
      <c r="AF51" s="5">
        <v>363093.23621289601</v>
      </c>
      <c r="AG51" s="5">
        <v>408523.39234081202</v>
      </c>
      <c r="AH51" s="5">
        <v>364561.86059055</v>
      </c>
      <c r="AI51" s="5">
        <v>419529.14314718399</v>
      </c>
      <c r="AJ51" s="5">
        <v>504820.13710199401</v>
      </c>
      <c r="AK51" s="5">
        <v>435503.51448899403</v>
      </c>
      <c r="AL51" s="5">
        <v>416487.93544146605</v>
      </c>
      <c r="AM51" s="5">
        <v>363474.78793781402</v>
      </c>
      <c r="AN51" s="5">
        <v>435542.51645679597</v>
      </c>
      <c r="AO51" s="5">
        <v>336366.36560772004</v>
      </c>
      <c r="AP51" s="5">
        <v>335186.17192632606</v>
      </c>
      <c r="AQ51" s="5">
        <v>375980.96258956799</v>
      </c>
      <c r="AR51" s="5">
        <v>478182.70801135805</v>
      </c>
      <c r="AS51" s="5">
        <v>416912.19510376797</v>
      </c>
      <c r="AT51" s="5">
        <v>455289.73679359799</v>
      </c>
      <c r="AU51" s="5">
        <v>403777.68113579403</v>
      </c>
      <c r="AV51" s="5">
        <v>517914.04193272797</v>
      </c>
      <c r="AW51" s="5">
        <v>454017.500143704</v>
      </c>
      <c r="AX51" s="5">
        <v>345709.037762172</v>
      </c>
      <c r="AY51" s="5">
        <v>554396.88738331804</v>
      </c>
      <c r="AZ51" s="5">
        <v>445356.75725704798</v>
      </c>
      <c r="BA51" s="5">
        <v>419249.38322925003</v>
      </c>
      <c r="BB51" s="5">
        <v>446757.27424725605</v>
      </c>
      <c r="BC51" s="5">
        <v>458571.83472676802</v>
      </c>
      <c r="BD51" s="5">
        <v>497705.89686514204</v>
      </c>
      <c r="BE51" s="5">
        <v>449777.69016289205</v>
      </c>
      <c r="BF51" s="5">
        <v>465036.88653714606</v>
      </c>
      <c r="BG51" s="5">
        <v>416739.07495659601</v>
      </c>
      <c r="BH51" s="5">
        <v>468760.78630987206</v>
      </c>
      <c r="BI51" s="5">
        <v>505413.50449942803</v>
      </c>
      <c r="BJ51" s="5">
        <v>427518.57422559604</v>
      </c>
      <c r="BK51" s="5">
        <v>441916.155820566</v>
      </c>
      <c r="BL51" s="5">
        <v>449570.48876422201</v>
      </c>
      <c r="BM51" s="5">
        <v>357742.23060542397</v>
      </c>
      <c r="BN51" s="5">
        <v>277628.42104111804</v>
      </c>
      <c r="BO51" s="5">
        <v>429154.56468700198</v>
      </c>
      <c r="BP51" s="5">
        <v>429353.93085908401</v>
      </c>
      <c r="BQ51" s="5">
        <v>426285.26679097803</v>
      </c>
      <c r="BR51" s="5">
        <v>461370.48992004601</v>
      </c>
      <c r="BS51" s="5">
        <v>314617.25369617197</v>
      </c>
      <c r="BT51" s="5">
        <v>469970.8460055</v>
      </c>
      <c r="BU51" s="5">
        <v>435612.46249899</v>
      </c>
      <c r="BV51" s="5">
        <v>313962.262704594</v>
      </c>
      <c r="BW51" s="5">
        <v>409311.26030957402</v>
      </c>
      <c r="BX51" s="5">
        <v>395218.05103254603</v>
      </c>
      <c r="BY51" s="5">
        <v>386694.80601078598</v>
      </c>
      <c r="BZ51" s="5">
        <v>330415.36330446001</v>
      </c>
      <c r="CA51" s="5">
        <v>365946.82617717003</v>
      </c>
      <c r="CB51" s="5">
        <v>469972.47301653598</v>
      </c>
      <c r="CC51" s="5">
        <v>414351.38555496</v>
      </c>
      <c r="CD51" s="5">
        <v>393045.04331202601</v>
      </c>
      <c r="CE51" s="5">
        <v>373360.50919717201</v>
      </c>
      <c r="CF51" s="5">
        <v>562803.15516175807</v>
      </c>
      <c r="CG51" s="5">
        <v>455230.01358361804</v>
      </c>
      <c r="CH51" s="5">
        <v>363663.814432716</v>
      </c>
      <c r="CI51" s="5">
        <v>361605.25525408203</v>
      </c>
      <c r="CJ51" s="5">
        <v>320611.60107257403</v>
      </c>
      <c r="CK51" s="5">
        <v>341133.73061002203</v>
      </c>
      <c r="CL51" s="5">
        <v>322052.374460502</v>
      </c>
      <c r="CM51" s="5">
        <v>343025.27423980198</v>
      </c>
      <c r="CN51" s="5">
        <v>341253.30489805801</v>
      </c>
      <c r="CO51" s="5">
        <v>410603.40028688399</v>
      </c>
      <c r="CP51" s="5">
        <v>418524.00086183398</v>
      </c>
      <c r="CQ51" s="5">
        <v>434538.55364421598</v>
      </c>
      <c r="CR51" s="5">
        <v>573262.09136884799</v>
      </c>
      <c r="CS51" s="5">
        <v>461140.67791814398</v>
      </c>
      <c r="CT51" s="5">
        <v>455703.28199297999</v>
      </c>
      <c r="CU51" s="5">
        <v>429534.85757275805</v>
      </c>
      <c r="CV51" s="5">
        <v>372145.59492390003</v>
      </c>
      <c r="CW51" s="5">
        <v>398791.36850880599</v>
      </c>
      <c r="CX51" s="5">
        <v>465749.28809022601</v>
      </c>
      <c r="CY51" s="5">
        <v>477197.93643328804</v>
      </c>
      <c r="CZ51" s="5">
        <v>408787.19300008804</v>
      </c>
      <c r="DA51" s="5">
        <v>421848.78689079004</v>
      </c>
      <c r="DB51" s="5">
        <v>533501.85705768003</v>
      </c>
      <c r="DC51" s="5">
        <v>380026.730560428</v>
      </c>
      <c r="DD51" s="5">
        <v>486397.10753713804</v>
      </c>
      <c r="DE51" s="5">
        <v>449314.227912186</v>
      </c>
      <c r="DF51" s="5">
        <v>379435.16874841199</v>
      </c>
      <c r="DG51" s="5">
        <v>373214.40228336601</v>
      </c>
      <c r="DH51" s="5">
        <v>402725.83393337397</v>
      </c>
      <c r="DI51" s="5">
        <v>494505.90566911804</v>
      </c>
      <c r="DJ51" s="5">
        <v>439717.76408233802</v>
      </c>
      <c r="DK51" s="5">
        <v>442628.00180890202</v>
      </c>
      <c r="DL51" s="5">
        <v>414422.25092452799</v>
      </c>
      <c r="DM51" s="5">
        <v>450518.13450781204</v>
      </c>
      <c r="DN51" s="5">
        <v>414197.85788350203</v>
      </c>
      <c r="DO51" s="5">
        <v>369061.64841609</v>
      </c>
      <c r="DP51" s="5">
        <v>434935.343716398</v>
      </c>
      <c r="DQ51" s="5">
        <v>550497.15357373795</v>
      </c>
      <c r="DR51" s="5">
        <v>419032.75266228605</v>
      </c>
      <c r="DS51" s="5">
        <v>417866.683994046</v>
      </c>
      <c r="DT51" s="5">
        <v>453152.56520368805</v>
      </c>
      <c r="DU51" s="5">
        <v>438462.65514076204</v>
      </c>
      <c r="DV51" s="5">
        <v>457945.66475859599</v>
      </c>
      <c r="DW51" s="5">
        <v>425284.48745256604</v>
      </c>
      <c r="DX51" s="5">
        <v>548456.13657235797</v>
      </c>
      <c r="DY51" s="5">
        <v>483752.67006200401</v>
      </c>
      <c r="DZ51" s="5">
        <v>540551.568008592</v>
      </c>
      <c r="EA51" s="5">
        <v>509267.31162350404</v>
      </c>
      <c r="EB51" s="5">
        <v>597245.54138033406</v>
      </c>
      <c r="EC51" s="5">
        <v>614869.41751641</v>
      </c>
      <c r="ED51" s="5">
        <v>417141.97844558401</v>
      </c>
      <c r="EE51" s="5">
        <v>471823.46042000403</v>
      </c>
      <c r="EF51" s="5">
        <v>538459.48975707009</v>
      </c>
      <c r="EG51" s="5">
        <v>514252.27061258402</v>
      </c>
      <c r="EH51" s="5">
        <v>574118.98605243</v>
      </c>
      <c r="EI51" s="5">
        <v>636987.18631879811</v>
      </c>
      <c r="EJ51" s="5">
        <v>557456.42211172194</v>
      </c>
      <c r="EK51" s="5">
        <v>646301.80465830001</v>
      </c>
      <c r="EL51" s="5">
        <v>648051.520545576</v>
      </c>
      <c r="EM51" s="5">
        <v>632126.39605000196</v>
      </c>
      <c r="EN51" s="5">
        <v>655717.95465939003</v>
      </c>
      <c r="EO51" s="5">
        <v>569977.77117670199</v>
      </c>
      <c r="EP51" s="5">
        <v>515487.69668894407</v>
      </c>
      <c r="EQ51" s="5">
        <v>607702.31926248595</v>
      </c>
      <c r="ER51" s="5">
        <v>560130.705759492</v>
      </c>
      <c r="ES51" s="5">
        <v>570251.16194167803</v>
      </c>
      <c r="ET51" s="5">
        <v>544016.67161398195</v>
      </c>
      <c r="EU51" s="5">
        <v>578857.48152964201</v>
      </c>
      <c r="EV51" s="5">
        <v>531305.83308348001</v>
      </c>
      <c r="EW51" s="5">
        <v>560427.59118112212</v>
      </c>
      <c r="EX51" s="5">
        <v>577007.76398844598</v>
      </c>
      <c r="EY51" s="5">
        <v>579061.21946714993</v>
      </c>
      <c r="EZ51" s="5">
        <v>608278.45312974614</v>
      </c>
      <c r="FA51" s="5">
        <v>529629.53331342607</v>
      </c>
      <c r="FB51" s="5">
        <v>571269.08442076202</v>
      </c>
      <c r="FC51" s="5">
        <v>459652.18328240403</v>
      </c>
      <c r="FD51" s="5">
        <v>440821.19062107004</v>
      </c>
      <c r="FE51" s="5">
        <v>567188.11745505</v>
      </c>
      <c r="FF51" s="5">
        <v>555079.37882972404</v>
      </c>
      <c r="FG51" s="5">
        <v>535396.80462382804</v>
      </c>
      <c r="FH51" s="5">
        <v>608334.49682560796</v>
      </c>
      <c r="FI51" s="5">
        <v>519522.04912708799</v>
      </c>
      <c r="FJ51" s="5">
        <v>509382.00487843202</v>
      </c>
      <c r="FK51" s="5">
        <v>613114.76548047597</v>
      </c>
      <c r="FL51" s="5">
        <v>672495.00021131407</v>
      </c>
      <c r="FM51" s="5">
        <v>663514.044797646</v>
      </c>
      <c r="FN51" s="5">
        <v>617648.18040538207</v>
      </c>
      <c r="FO51" s="5">
        <v>462320.74373146199</v>
      </c>
      <c r="FP51" s="5">
        <v>511725.621681666</v>
      </c>
      <c r="FQ51" s="5">
        <v>552151.01249645394</v>
      </c>
      <c r="FR51" s="5">
        <v>495967.34518367401</v>
      </c>
      <c r="FS51" s="5">
        <v>563886.44468314212</v>
      </c>
      <c r="FT51" s="5">
        <v>537920.26787595602</v>
      </c>
      <c r="FU51" s="5">
        <v>647086.82205081603</v>
      </c>
      <c r="FV51" s="5">
        <v>692848.99425193202</v>
      </c>
      <c r="FW51" s="5">
        <v>636265.15056757804</v>
      </c>
      <c r="FX51" s="5">
        <v>689473.26822704403</v>
      </c>
      <c r="FY51" s="5">
        <v>605528.75377260009</v>
      </c>
      <c r="FZ51" s="5">
        <v>582437.47239669599</v>
      </c>
      <c r="GA51" s="5">
        <v>506035.44600260403</v>
      </c>
      <c r="GB51" s="5">
        <v>631713.73490404198</v>
      </c>
      <c r="GC51" s="5">
        <v>596095.12111905008</v>
      </c>
      <c r="GD51" s="5">
        <v>599175.21174298204</v>
      </c>
      <c r="GE51" s="5">
        <v>598201.17887867405</v>
      </c>
      <c r="GF51" s="5">
        <v>593159.55228570604</v>
      </c>
      <c r="GG51" s="5">
        <v>601691.91121481406</v>
      </c>
      <c r="GH51" s="5">
        <v>645715.54716681596</v>
      </c>
      <c r="GI51" s="5">
        <v>616378.26301783207</v>
      </c>
      <c r="GJ51" s="5">
        <v>649022.38536806998</v>
      </c>
      <c r="GK51" s="5">
        <v>629624.52486574196</v>
      </c>
      <c r="GL51" s="5">
        <v>606979.94840872206</v>
      </c>
      <c r="GM51" s="5">
        <v>516348.22018033802</v>
      </c>
      <c r="GN51" s="5">
        <v>580105.14105347998</v>
      </c>
      <c r="GO51" s="5">
        <v>655206.59699573403</v>
      </c>
      <c r="GP51" s="5">
        <v>613461.03223028395</v>
      </c>
      <c r="GQ51" s="5">
        <v>611490.95114637597</v>
      </c>
      <c r="GR51" s="5">
        <v>640018.10064439801</v>
      </c>
      <c r="GS51" s="5">
        <v>620458.78685452195</v>
      </c>
      <c r="GT51" s="5">
        <v>629490.74840278213</v>
      </c>
      <c r="GU51" s="5">
        <v>604623.5712533521</v>
      </c>
      <c r="GV51" s="5">
        <v>675304.27065952204</v>
      </c>
      <c r="GW51" s="5">
        <v>627240.39151939203</v>
      </c>
      <c r="GX51" s="5">
        <v>571577.18475450599</v>
      </c>
      <c r="GY51" s="5">
        <v>603355.71739199397</v>
      </c>
      <c r="GZ51" s="5">
        <v>597680.23992780608</v>
      </c>
      <c r="HA51" s="5">
        <v>626174.39946222003</v>
      </c>
      <c r="HB51" s="5">
        <v>575637.37977173401</v>
      </c>
      <c r="HC51" s="5">
        <v>637533.24032349</v>
      </c>
      <c r="HD51" s="5">
        <v>619721.80597076402</v>
      </c>
      <c r="HE51" s="5">
        <v>632092.50880524004</v>
      </c>
      <c r="HF51" s="5">
        <v>612355.42532039399</v>
      </c>
      <c r="HG51" s="5">
        <v>613287.05889439792</v>
      </c>
      <c r="HH51" s="5">
        <v>650615.52679628413</v>
      </c>
      <c r="HI51" s="5">
        <v>570136.69355819409</v>
      </c>
      <c r="HJ51" s="5">
        <v>558499.14217906201</v>
      </c>
      <c r="HK51" s="5">
        <v>527267.14415386203</v>
      </c>
      <c r="HL51" s="5">
        <v>492029.02828447201</v>
      </c>
      <c r="HM51" s="5">
        <v>604975.62954515393</v>
      </c>
      <c r="HN51" s="5">
        <v>572302.82506269601</v>
      </c>
      <c r="HO51" s="5">
        <v>575511.86623202998</v>
      </c>
      <c r="HP51" s="5">
        <v>565302.36095801997</v>
      </c>
      <c r="HQ51" s="5">
        <v>505308.22938968404</v>
      </c>
      <c r="HR51" s="5">
        <v>497072.89477339201</v>
      </c>
      <c r="HS51" s="5">
        <v>484741.09690334997</v>
      </c>
      <c r="HT51" s="5">
        <v>524070.012352572</v>
      </c>
      <c r="HU51" s="5">
        <v>492551.93596278602</v>
      </c>
      <c r="HV51" s="5">
        <v>479498.10234152398</v>
      </c>
      <c r="HW51" s="5">
        <v>502622.83224241203</v>
      </c>
      <c r="HX51" s="5">
        <v>539858.04022445402</v>
      </c>
      <c r="HY51" s="5">
        <v>542665.62413683196</v>
      </c>
      <c r="HZ51" s="5">
        <v>538733.95196833799</v>
      </c>
      <c r="IA51" s="5">
        <v>564017.35293288005</v>
      </c>
      <c r="IB51" s="5">
        <v>501856.62909404404</v>
      </c>
      <c r="IC51" s="5">
        <v>564841.95651802805</v>
      </c>
      <c r="ID51" s="5">
        <v>579304.18644852599</v>
      </c>
      <c r="IE51" s="5">
        <v>590085.46264285804</v>
      </c>
      <c r="IF51" s="5">
        <v>557020.22662591212</v>
      </c>
      <c r="IG51" s="5">
        <v>561710.58197713201</v>
      </c>
      <c r="IH51" s="5">
        <v>601922.94898654812</v>
      </c>
      <c r="II51" s="5">
        <v>567224.07483986998</v>
      </c>
      <c r="IJ51" s="5">
        <v>543367.98584132397</v>
      </c>
      <c r="IK51" s="5">
        <v>609250.56356367003</v>
      </c>
      <c r="IL51" s="5">
        <v>521695.42061023798</v>
      </c>
      <c r="IM51" s="5">
        <v>572443.72025009396</v>
      </c>
      <c r="IN51" s="5">
        <v>528265.45211101195</v>
      </c>
      <c r="IO51" s="5">
        <v>558487.76412492001</v>
      </c>
      <c r="IP51" s="5">
        <v>579912.08010031795</v>
      </c>
      <c r="IQ51" s="5">
        <v>520210.78406299802</v>
      </c>
      <c r="IR51" s="5">
        <v>641761.73397957603</v>
      </c>
      <c r="IS51" s="5">
        <v>574773.05992125603</v>
      </c>
      <c r="IT51" s="5">
        <v>568613.05724777398</v>
      </c>
      <c r="IU51" s="5">
        <v>549965.83085324999</v>
      </c>
      <c r="IV51" s="5">
        <v>551184.33866038197</v>
      </c>
      <c r="IW51" s="5">
        <v>608304.14799915603</v>
      </c>
      <c r="IX51" s="5">
        <v>584124.21105191996</v>
      </c>
      <c r="IY51" s="5">
        <v>549236.11199435999</v>
      </c>
      <c r="IZ51" s="5">
        <v>570576.79342956597</v>
      </c>
      <c r="JA51" s="5">
        <v>585885.44167990203</v>
      </c>
      <c r="JB51" s="5">
        <v>620235.54242155806</v>
      </c>
      <c r="JC51" s="5">
        <v>578730.07862888405</v>
      </c>
      <c r="JD51" s="5">
        <v>667770.83918634604</v>
      </c>
      <c r="JE51" s="5">
        <v>621755.57858425204</v>
      </c>
      <c r="JF51" s="5">
        <v>581279.92679710803</v>
      </c>
      <c r="JG51" s="5">
        <v>579302.03473745403</v>
      </c>
      <c r="JH51" s="5">
        <v>549154.24776563398</v>
      </c>
      <c r="JI51" s="5">
        <v>592649.73565282801</v>
      </c>
      <c r="JJ51" s="5">
        <v>543599.25289374602</v>
      </c>
      <c r="JK51" s="5">
        <v>620526.95597138396</v>
      </c>
      <c r="JL51" s="5">
        <v>557210.63100956404</v>
      </c>
      <c r="JM51" s="5">
        <v>604503.54942705005</v>
      </c>
      <c r="JN51" s="5">
        <v>602615.33698111202</v>
      </c>
      <c r="JO51" s="5">
        <v>565601.37163525796</v>
      </c>
      <c r="JP51" s="5">
        <v>649354.35293958604</v>
      </c>
      <c r="JQ51" s="5">
        <v>651036.53243651404</v>
      </c>
      <c r="JR51" s="5">
        <v>587468.66451373801</v>
      </c>
      <c r="JS51" s="5">
        <v>597706.90483089595</v>
      </c>
      <c r="JT51" s="5">
        <v>582645.66807988798</v>
      </c>
      <c r="JU51" s="5">
        <v>679365.04549233604</v>
      </c>
      <c r="JV51" s="5">
        <v>581536.05316720204</v>
      </c>
      <c r="JW51" s="5">
        <v>585049.89435114595</v>
      </c>
      <c r="JX51" s="5">
        <v>561941.27141858998</v>
      </c>
      <c r="JY51" s="5">
        <v>587387.65126910398</v>
      </c>
      <c r="JZ51" s="5">
        <v>616240.13904028805</v>
      </c>
      <c r="KA51" s="5">
        <v>617210.00296439405</v>
      </c>
      <c r="KB51" s="5">
        <v>697727.60007110995</v>
      </c>
      <c r="KC51" s="5">
        <v>647363.84382822597</v>
      </c>
      <c r="KD51" s="5">
        <v>612915.88212061196</v>
      </c>
      <c r="KE51" s="5">
        <v>620655.36858901801</v>
      </c>
      <c r="KF51" s="5">
        <v>572040.03412029601</v>
      </c>
      <c r="KG51" s="5">
        <v>661290.604144254</v>
      </c>
      <c r="KH51" s="5">
        <v>615044.17790234997</v>
      </c>
      <c r="KI51" s="5">
        <v>682420.37159734196</v>
      </c>
      <c r="KJ51" s="5">
        <v>649291.25886256795</v>
      </c>
      <c r="KK51" s="5">
        <v>596007.32645714399</v>
      </c>
      <c r="KL51" s="5">
        <v>650430.23052180605</v>
      </c>
    </row>
    <row r="52" spans="1:300">
      <c r="B52" s="14" t="s">
        <v>139</v>
      </c>
      <c r="C52" s="5">
        <v>64036.888025544002</v>
      </c>
      <c r="D52" s="5">
        <v>78575.512517586016</v>
      </c>
      <c r="E52" s="5">
        <v>76156.596849941998</v>
      </c>
      <c r="F52" s="5">
        <v>57873.252135005998</v>
      </c>
      <c r="G52" s="5">
        <v>61427.204211618002</v>
      </c>
      <c r="H52" s="5">
        <v>55890.714936798002</v>
      </c>
      <c r="I52" s="5">
        <v>68378.765391089997</v>
      </c>
      <c r="J52" s="5">
        <v>64103.438949857999</v>
      </c>
      <c r="K52" s="5">
        <v>60186.191623109997</v>
      </c>
      <c r="L52" s="5">
        <v>64211.505111054001</v>
      </c>
      <c r="M52" s="5">
        <v>52671.285588600003</v>
      </c>
      <c r="N52" s="5">
        <v>57505.139785799998</v>
      </c>
      <c r="O52" s="5">
        <v>25721.893666476</v>
      </c>
      <c r="P52" s="5">
        <v>46385.458523711997</v>
      </c>
      <c r="Q52" s="5">
        <v>67383.753343830002</v>
      </c>
      <c r="R52" s="5">
        <v>80392.436306532007</v>
      </c>
      <c r="S52" s="5">
        <v>68362.010263889999</v>
      </c>
      <c r="T52" s="5">
        <v>58312.106394948009</v>
      </c>
      <c r="U52" s="5">
        <v>72138.124304063997</v>
      </c>
      <c r="V52" s="5">
        <v>64188.801913698007</v>
      </c>
      <c r="W52" s="5">
        <v>64415.950732224002</v>
      </c>
      <c r="X52" s="5">
        <v>69678.705321036003</v>
      </c>
      <c r="Y52" s="5">
        <v>70625.993915861996</v>
      </c>
      <c r="Z52" s="5">
        <v>103757.92195292999</v>
      </c>
      <c r="AA52" s="5">
        <v>63362.25826119</v>
      </c>
      <c r="AB52" s="5">
        <v>97231.032700074007</v>
      </c>
      <c r="AC52" s="5">
        <v>110948.82791983201</v>
      </c>
      <c r="AD52" s="5">
        <v>96407.791571322014</v>
      </c>
      <c r="AE52" s="5">
        <v>77205.899918573996</v>
      </c>
      <c r="AF52" s="5">
        <v>82349.197064316002</v>
      </c>
      <c r="AG52" s="5">
        <v>81919.840315950001</v>
      </c>
      <c r="AH52" s="5">
        <v>68409.266336460001</v>
      </c>
      <c r="AI52" s="5">
        <v>69524.939550401992</v>
      </c>
      <c r="AJ52" s="5">
        <v>91164.733075458003</v>
      </c>
      <c r="AK52" s="5">
        <v>105082.77190685399</v>
      </c>
      <c r="AL52" s="5">
        <v>121769.108286588</v>
      </c>
      <c r="AM52" s="5">
        <v>75489.70751343001</v>
      </c>
      <c r="AN52" s="5">
        <v>78479.472569400008</v>
      </c>
      <c r="AO52" s="5">
        <v>81319.385058785992</v>
      </c>
      <c r="AP52" s="5">
        <v>86649.407074062008</v>
      </c>
      <c r="AQ52" s="5">
        <v>95298.092883000005</v>
      </c>
      <c r="AR52" s="5">
        <v>117435.65478170401</v>
      </c>
      <c r="AS52" s="5">
        <v>98022.778598934005</v>
      </c>
      <c r="AT52" s="5">
        <v>100232.83058292</v>
      </c>
      <c r="AU52" s="5">
        <v>88890.678710189997</v>
      </c>
      <c r="AV52" s="5">
        <v>82230.36573389401</v>
      </c>
      <c r="AW52" s="5">
        <v>73075.026924648002</v>
      </c>
      <c r="AX52" s="5">
        <v>75485.556210203998</v>
      </c>
      <c r="AY52" s="5">
        <v>80068.266483029991</v>
      </c>
      <c r="AZ52" s="5">
        <v>79301.72823211801</v>
      </c>
      <c r="BA52" s="5">
        <v>85704.292236527996</v>
      </c>
      <c r="BB52" s="5">
        <v>76857.741603089991</v>
      </c>
      <c r="BC52" s="5">
        <v>69872.551119629992</v>
      </c>
      <c r="BD52" s="5">
        <v>63794.029070646</v>
      </c>
      <c r="BE52" s="5">
        <v>55508.464346706001</v>
      </c>
      <c r="BF52" s="5">
        <v>68106.300567354003</v>
      </c>
      <c r="BG52" s="5">
        <v>75229.844309046006</v>
      </c>
      <c r="BH52" s="5">
        <v>66952.77840291601</v>
      </c>
      <c r="BI52" s="5">
        <v>68875.856945784006</v>
      </c>
      <c r="BJ52" s="5">
        <v>62238.831391674001</v>
      </c>
      <c r="BK52" s="5">
        <v>38438.986709592005</v>
      </c>
      <c r="BL52" s="5">
        <v>73595.919578453992</v>
      </c>
      <c r="BM52" s="5">
        <v>73399.282728407998</v>
      </c>
      <c r="BN52" s="5">
        <v>81681.862394160009</v>
      </c>
      <c r="BO52" s="5">
        <v>94008.353739048005</v>
      </c>
      <c r="BP52" s="5">
        <v>57985.277797314004</v>
      </c>
      <c r="BQ52" s="5">
        <v>60070.272598349999</v>
      </c>
      <c r="BR52" s="5">
        <v>69420.605814251991</v>
      </c>
      <c r="BS52" s="5">
        <v>66783.869083764002</v>
      </c>
      <c r="BT52" s="5">
        <v>45376.660975086001</v>
      </c>
      <c r="BU52" s="5">
        <v>59699.316286763999</v>
      </c>
      <c r="BV52" s="5">
        <v>43491.568069278001</v>
      </c>
      <c r="BW52" s="5">
        <v>60067.902629699995</v>
      </c>
      <c r="BX52" s="5">
        <v>69241.87490409</v>
      </c>
      <c r="BY52" s="5">
        <v>57292.638475842003</v>
      </c>
      <c r="BZ52" s="5">
        <v>36432.668253869997</v>
      </c>
      <c r="CA52" s="5">
        <v>38852.580410658004</v>
      </c>
      <c r="CB52" s="5">
        <v>46116.07355691</v>
      </c>
      <c r="CC52" s="5">
        <v>43554.296179044002</v>
      </c>
      <c r="CD52" s="5">
        <v>49612.171942998</v>
      </c>
      <c r="CE52" s="5">
        <v>42164.458377803996</v>
      </c>
      <c r="CF52" s="5">
        <v>51290.308163178001</v>
      </c>
      <c r="CG52" s="5">
        <v>55944.719357310001</v>
      </c>
      <c r="CH52" s="5">
        <v>45032.235084647997</v>
      </c>
      <c r="CI52" s="5">
        <v>43610.491993824005</v>
      </c>
      <c r="CJ52" s="5">
        <v>21843.172109177998</v>
      </c>
      <c r="CK52" s="5">
        <v>1996.2124684739999</v>
      </c>
      <c r="CL52" s="5">
        <v>1596.0360969000001</v>
      </c>
      <c r="CM52" s="5">
        <v>5434.9576132319999</v>
      </c>
      <c r="CN52" s="5">
        <v>16538.373174204</v>
      </c>
      <c r="CO52" s="5">
        <v>17953.994029734</v>
      </c>
      <c r="CP52" s="5">
        <v>31615.807283046001</v>
      </c>
      <c r="CQ52" s="5">
        <v>33671.028663972</v>
      </c>
      <c r="CR52" s="5">
        <v>30300.465863808</v>
      </c>
      <c r="CS52" s="5">
        <v>28326.008605230003</v>
      </c>
      <c r="CT52" s="5">
        <v>30840.177171005998</v>
      </c>
      <c r="CU52" s="5">
        <v>23478.884788212003</v>
      </c>
      <c r="CV52" s="5">
        <v>29887.319701008004</v>
      </c>
      <c r="CW52" s="5">
        <v>32987.212239743996</v>
      </c>
      <c r="CX52" s="5">
        <v>31198.068892620002</v>
      </c>
      <c r="CY52" s="5">
        <v>32892.259170204001</v>
      </c>
      <c r="CZ52" s="5">
        <v>26002.427406732</v>
      </c>
      <c r="DA52" s="5">
        <v>25886.537042058</v>
      </c>
      <c r="DB52" s="5">
        <v>26513.646179201998</v>
      </c>
      <c r="DC52" s="5">
        <v>26644.574270538</v>
      </c>
      <c r="DD52" s="5">
        <v>28412.070434244</v>
      </c>
      <c r="DE52" s="5">
        <v>33854.473055969996</v>
      </c>
      <c r="DF52" s="5">
        <v>29901.993665039998</v>
      </c>
      <c r="DG52" s="5">
        <v>37785.840986627998</v>
      </c>
      <c r="DH52" s="5">
        <v>43529.286947075998</v>
      </c>
      <c r="DI52" s="5">
        <v>74767.495392450001</v>
      </c>
      <c r="DJ52" s="5">
        <v>80314.218522594005</v>
      </c>
      <c r="DK52" s="5">
        <v>57879.006198426003</v>
      </c>
      <c r="DL52" s="5">
        <v>39201.629393429997</v>
      </c>
      <c r="DM52" s="5">
        <v>32821.512850223997</v>
      </c>
      <c r="DN52" s="5">
        <v>36403.761250206</v>
      </c>
      <c r="DO52" s="5">
        <v>41882.725323179999</v>
      </c>
      <c r="DP52" s="5">
        <v>54511.556324525998</v>
      </c>
      <c r="DQ52" s="5">
        <v>60357.722237819995</v>
      </c>
      <c r="DR52" s="5">
        <v>79728.728239566</v>
      </c>
      <c r="DS52" s="5">
        <v>67682.060746650008</v>
      </c>
      <c r="DT52" s="5">
        <v>56616.736644593999</v>
      </c>
      <c r="DU52" s="5">
        <v>50533.834011696003</v>
      </c>
      <c r="DV52" s="5">
        <v>45056.902600206005</v>
      </c>
      <c r="DW52" s="5">
        <v>53815.213238094002</v>
      </c>
      <c r="DX52" s="5">
        <v>69123.41835940801</v>
      </c>
      <c r="DY52" s="5">
        <v>70628.372703000001</v>
      </c>
      <c r="DZ52" s="5">
        <v>74764.673476290001</v>
      </c>
      <c r="EA52" s="5">
        <v>73349.899195607999</v>
      </c>
      <c r="EB52" s="5">
        <v>66637.451318256004</v>
      </c>
      <c r="EC52" s="5">
        <v>51358.058401860006</v>
      </c>
      <c r="ED52" s="5">
        <v>49036.721508557996</v>
      </c>
      <c r="EE52" s="5">
        <v>50970.238936595997</v>
      </c>
      <c r="EF52" s="5">
        <v>81799.185763133995</v>
      </c>
      <c r="EG52" s="5">
        <v>90987.772476761995</v>
      </c>
      <c r="EH52" s="5">
        <v>80836.34135547599</v>
      </c>
      <c r="EI52" s="5">
        <v>78617.810395278007</v>
      </c>
      <c r="EJ52" s="5">
        <v>72040.212631799994</v>
      </c>
      <c r="EK52" s="5">
        <v>67867.160809770008</v>
      </c>
      <c r="EL52" s="5">
        <v>63523.815165972002</v>
      </c>
      <c r="EM52" s="5">
        <v>57822.843452975998</v>
      </c>
      <c r="EN52" s="5">
        <v>74078.048363634007</v>
      </c>
      <c r="EO52" s="5">
        <v>78794.892248183998</v>
      </c>
      <c r="EP52" s="5">
        <v>67691.712581765998</v>
      </c>
      <c r="EQ52" s="5">
        <v>87445.460804310002</v>
      </c>
      <c r="ER52" s="5">
        <v>75290.098832927993</v>
      </c>
      <c r="ES52" s="5">
        <v>85758.170993585998</v>
      </c>
      <c r="ET52" s="5">
        <v>101080.65104235001</v>
      </c>
      <c r="EU52" s="5">
        <v>76681.753242695995</v>
      </c>
      <c r="EV52" s="5">
        <v>61430.603738742</v>
      </c>
      <c r="EW52" s="5">
        <v>56605.003646310004</v>
      </c>
      <c r="EX52" s="5">
        <v>62876.000219004003</v>
      </c>
      <c r="EY52" s="5">
        <v>68343.857406341995</v>
      </c>
      <c r="EZ52" s="5">
        <v>71780.065031178005</v>
      </c>
      <c r="FA52" s="5">
        <v>75549.679845695995</v>
      </c>
      <c r="FB52" s="5">
        <v>79733.977444548</v>
      </c>
      <c r="FC52" s="5">
        <v>57569.168622546</v>
      </c>
      <c r="FD52" s="5">
        <v>48216.877702308004</v>
      </c>
      <c r="FE52" s="5">
        <v>55090.000635641998</v>
      </c>
      <c r="FF52" s="5">
        <v>54347.649292692004</v>
      </c>
      <c r="FG52" s="5">
        <v>49031.194521204001</v>
      </c>
      <c r="FH52" s="5">
        <v>40264.726781916004</v>
      </c>
      <c r="FI52" s="5">
        <v>39217.822342020001</v>
      </c>
      <c r="FJ52" s="5">
        <v>26111.913344495999</v>
      </c>
      <c r="FK52" s="5">
        <v>36166.742338986005</v>
      </c>
      <c r="FL52" s="5">
        <v>49609.544033573999</v>
      </c>
      <c r="FM52" s="5">
        <v>47702.530571219999</v>
      </c>
      <c r="FN52" s="5">
        <v>49458.22539336</v>
      </c>
      <c r="FO52" s="5">
        <v>53498.248119288</v>
      </c>
      <c r="FP52" s="5">
        <v>46953.582999245999</v>
      </c>
      <c r="FQ52" s="5">
        <v>49975.328301948</v>
      </c>
      <c r="FR52" s="5">
        <v>45871.468541388</v>
      </c>
      <c r="FS52" s="5">
        <v>46035.086767739995</v>
      </c>
      <c r="FT52" s="5">
        <v>44625.372094548002</v>
      </c>
      <c r="FU52" s="5">
        <v>79413.454065833997</v>
      </c>
      <c r="FV52" s="5">
        <v>76155.759093582004</v>
      </c>
      <c r="FW52" s="5">
        <v>69688.815717528007</v>
      </c>
      <c r="FX52" s="5">
        <v>72944.153948861989</v>
      </c>
      <c r="FY52" s="5">
        <v>53868.128575338</v>
      </c>
      <c r="FZ52" s="5">
        <v>26914.486141998001</v>
      </c>
      <c r="GA52" s="5">
        <v>36460.918280177997</v>
      </c>
      <c r="GB52" s="5">
        <v>44019.389850029998</v>
      </c>
      <c r="GC52" s="5">
        <v>45136.687870385998</v>
      </c>
      <c r="GD52" s="5">
        <v>39618.851902308001</v>
      </c>
      <c r="GE52" s="5">
        <v>39717.890136414004</v>
      </c>
      <c r="GF52" s="5">
        <v>26010.952680005998</v>
      </c>
      <c r="GG52" s="5">
        <v>31067.01513783</v>
      </c>
      <c r="GH52" s="5">
        <v>31899.361355442001</v>
      </c>
      <c r="GI52" s="5">
        <v>36238.767339726001</v>
      </c>
      <c r="GJ52" s="5">
        <v>36000.923899877998</v>
      </c>
      <c r="GK52" s="5">
        <v>29555.951786676</v>
      </c>
      <c r="GL52" s="5">
        <v>39712.074343578002</v>
      </c>
      <c r="GM52" s="5">
        <v>41132.373406992003</v>
      </c>
      <c r="GN52" s="5">
        <v>43349.266333043997</v>
      </c>
      <c r="GO52" s="5">
        <v>43062.001881821998</v>
      </c>
      <c r="GP52" s="5">
        <v>35064.133715015996</v>
      </c>
      <c r="GQ52" s="5">
        <v>37329.854609123999</v>
      </c>
      <c r="GR52" s="5">
        <v>35951.035508640001</v>
      </c>
      <c r="GS52" s="5">
        <v>34135.139073546001</v>
      </c>
      <c r="GT52" s="5">
        <v>36048.598850627997</v>
      </c>
      <c r="GU52" s="5">
        <v>33446.373272928002</v>
      </c>
      <c r="GV52" s="5">
        <v>36328.052326104</v>
      </c>
      <c r="GW52" s="5">
        <v>39208.382150616002</v>
      </c>
      <c r="GX52" s="5">
        <v>30955.115138975998</v>
      </c>
      <c r="GY52" s="5">
        <v>43675.204263389998</v>
      </c>
      <c r="GZ52" s="5">
        <v>37924.394865462004</v>
      </c>
      <c r="HA52" s="5">
        <v>44953.942343561997</v>
      </c>
      <c r="HB52" s="5">
        <v>40529.184418548</v>
      </c>
      <c r="HC52" s="5">
        <v>39691.163503907999</v>
      </c>
      <c r="HD52" s="5">
        <v>37372.154691438001</v>
      </c>
      <c r="HE52" s="5">
        <v>35166.441403548</v>
      </c>
      <c r="HF52" s="5">
        <v>38952.994328892004</v>
      </c>
      <c r="HG52" s="5">
        <v>44309.557788425998</v>
      </c>
      <c r="HH52" s="5">
        <v>51576.494554242003</v>
      </c>
      <c r="HI52" s="5">
        <v>40280.802885539997</v>
      </c>
      <c r="HJ52" s="5">
        <v>36929.250540882</v>
      </c>
      <c r="HK52" s="5">
        <v>25803.533023758002</v>
      </c>
      <c r="HL52" s="5">
        <v>27794.167798571998</v>
      </c>
      <c r="HM52" s="5">
        <v>37360.452557862001</v>
      </c>
      <c r="HN52" s="5">
        <v>27864.539332812001</v>
      </c>
      <c r="HO52" s="5">
        <v>36853.019121366</v>
      </c>
      <c r="HP52" s="5">
        <v>27063.024753869999</v>
      </c>
      <c r="HQ52" s="5">
        <v>16955.311286844</v>
      </c>
      <c r="HR52" s="5">
        <v>13966.966007442001</v>
      </c>
      <c r="HS52" s="5">
        <v>20350.133747496002</v>
      </c>
      <c r="HT52" s="5">
        <v>26489.190307355999</v>
      </c>
      <c r="HU52" s="5">
        <v>25976.165949467999</v>
      </c>
      <c r="HV52" s="5">
        <v>20029.982949900001</v>
      </c>
      <c r="HW52" s="5">
        <v>24442.454516507998</v>
      </c>
      <c r="HX52" s="5">
        <v>26496.247302378</v>
      </c>
      <c r="HY52" s="5">
        <v>28419.971799491999</v>
      </c>
      <c r="HZ52" s="5">
        <v>31282.287657641999</v>
      </c>
      <c r="IA52" s="5">
        <v>29650.45731795</v>
      </c>
      <c r="IB52" s="5">
        <v>27702.160104024002</v>
      </c>
      <c r="IC52" s="5">
        <v>23991.227917902001</v>
      </c>
      <c r="ID52" s="5">
        <v>28339.320112866</v>
      </c>
      <c r="IE52" s="5">
        <v>27957.400216073998</v>
      </c>
      <c r="IF52" s="5">
        <v>30220.568157906</v>
      </c>
      <c r="IG52" s="5">
        <v>29028.544474860002</v>
      </c>
      <c r="IH52" s="5">
        <v>30013.007405849999</v>
      </c>
      <c r="II52" s="5">
        <v>27363.649214411998</v>
      </c>
      <c r="IJ52" s="5">
        <v>26480.497482809998</v>
      </c>
      <c r="IK52" s="5">
        <v>29970.504498311999</v>
      </c>
      <c r="IL52" s="5">
        <v>26866.301923565999</v>
      </c>
      <c r="IM52" s="5">
        <v>24446.709436968002</v>
      </c>
      <c r="IN52" s="5">
        <v>19886.426783748</v>
      </c>
      <c r="IO52" s="5">
        <v>19437.488582777998</v>
      </c>
      <c r="IP52" s="5">
        <v>19463.331161861999</v>
      </c>
      <c r="IQ52" s="5">
        <v>19031.725699056002</v>
      </c>
      <c r="IR52" s="5">
        <v>25307.678262006</v>
      </c>
      <c r="IS52" s="5">
        <v>25599.735561456</v>
      </c>
      <c r="IT52" s="5">
        <v>23355.443593188</v>
      </c>
      <c r="IU52" s="5">
        <v>23175.542028743999</v>
      </c>
      <c r="IV52" s="5">
        <v>18549.720372708001</v>
      </c>
      <c r="IW52" s="5">
        <v>23201.228079666002</v>
      </c>
      <c r="IX52" s="5">
        <v>26843.686911090001</v>
      </c>
      <c r="IY52" s="5">
        <v>23880.222995579999</v>
      </c>
      <c r="IZ52" s="5">
        <v>17921.658838859999</v>
      </c>
      <c r="JA52" s="5">
        <v>23657.150523132001</v>
      </c>
      <c r="JB52" s="5">
        <v>20064.509535042002</v>
      </c>
      <c r="JC52" s="5">
        <v>16382.995824887999</v>
      </c>
      <c r="JD52" s="5">
        <v>23443.882004718002</v>
      </c>
      <c r="JE52" s="5">
        <v>18899.801118576001</v>
      </c>
      <c r="JF52" s="5">
        <v>16338.402935693999</v>
      </c>
      <c r="JG52" s="5">
        <v>20705.637863484</v>
      </c>
      <c r="JH52" s="5">
        <v>18863.325647586</v>
      </c>
      <c r="JI52" s="5">
        <v>18695.988223920001</v>
      </c>
      <c r="JJ52" s="5">
        <v>21095.247481811999</v>
      </c>
      <c r="JK52" s="5">
        <v>18332.148432149999</v>
      </c>
      <c r="JL52" s="5">
        <v>25122.540720312001</v>
      </c>
      <c r="JM52" s="5">
        <v>21054.003413435999</v>
      </c>
      <c r="JN52" s="5">
        <v>16886.6329023</v>
      </c>
      <c r="JO52" s="5">
        <v>17753.07139452</v>
      </c>
      <c r="JP52" s="5">
        <v>22363.701000354002</v>
      </c>
      <c r="JQ52" s="5">
        <v>23098.519149930002</v>
      </c>
      <c r="JR52" s="5">
        <v>11796.910275779999</v>
      </c>
      <c r="JS52" s="5">
        <v>19813.643393040002</v>
      </c>
      <c r="JT52" s="5">
        <v>24536.962252404002</v>
      </c>
      <c r="JU52" s="5">
        <v>41080.220868960001</v>
      </c>
      <c r="JV52" s="5">
        <v>85855.963616262001</v>
      </c>
      <c r="JW52" s="5">
        <v>90482.900811030006</v>
      </c>
      <c r="JX52" s="5">
        <v>72321.976551132</v>
      </c>
      <c r="JY52" s="5">
        <v>46253.555989452005</v>
      </c>
      <c r="JZ52" s="5">
        <v>59704.461874511995</v>
      </c>
      <c r="KA52" s="5">
        <v>76238.302345883989</v>
      </c>
      <c r="KB52" s="5">
        <v>105692.094153702</v>
      </c>
      <c r="KC52" s="5">
        <v>94629.627241758004</v>
      </c>
      <c r="KD52" s="5">
        <v>67689.141992513993</v>
      </c>
      <c r="KE52" s="5">
        <v>46624.510096415994</v>
      </c>
      <c r="KF52" s="5">
        <v>38312.044574831998</v>
      </c>
      <c r="KG52" s="5">
        <v>44446.385448233996</v>
      </c>
      <c r="KH52" s="5">
        <v>36255.185159760003</v>
      </c>
      <c r="KI52" s="5">
        <v>33167.656141200001</v>
      </c>
      <c r="KJ52" s="5">
        <v>26564.248867968003</v>
      </c>
      <c r="KK52" s="5">
        <v>28800.798203771999</v>
      </c>
      <c r="KL52" s="5">
        <v>36535.617487404001</v>
      </c>
    </row>
    <row r="53" spans="1:300">
      <c r="B53" s="14" t="s">
        <v>140</v>
      </c>
      <c r="C53" s="5">
        <v>6192.0556727399999</v>
      </c>
      <c r="D53" s="5">
        <v>7823.6258670360003</v>
      </c>
      <c r="E53" s="5">
        <v>9500.3246736719993</v>
      </c>
      <c r="F53" s="5">
        <v>9472.5728919360008</v>
      </c>
      <c r="G53" s="5">
        <v>11543.943129011999</v>
      </c>
      <c r="H53" s="5">
        <v>10705.395309714</v>
      </c>
      <c r="I53" s="5">
        <v>11509.149784608</v>
      </c>
      <c r="J53" s="5">
        <v>11782.401658398001</v>
      </c>
      <c r="K53" s="5">
        <v>11031.207576606001</v>
      </c>
      <c r="L53" s="5">
        <v>10355.404953347999</v>
      </c>
      <c r="M53" s="5">
        <v>11375.073493056001</v>
      </c>
      <c r="N53" s="5">
        <v>8105.5683607499996</v>
      </c>
      <c r="O53" s="5">
        <v>10517.113977048</v>
      </c>
      <c r="P53" s="5">
        <v>8963.4352826340019</v>
      </c>
      <c r="Q53" s="5">
        <v>10715.74160076</v>
      </c>
      <c r="R53" s="5">
        <v>10707.017911506</v>
      </c>
      <c r="S53" s="5">
        <v>10487.724161166001</v>
      </c>
      <c r="T53" s="5">
        <v>9986.9795478180004</v>
      </c>
      <c r="U53" s="5">
        <v>10457.071096878</v>
      </c>
      <c r="V53" s="5">
        <v>11954.977263936</v>
      </c>
      <c r="W53" s="5">
        <v>11888.349177852</v>
      </c>
      <c r="X53" s="5">
        <v>11432.933797446001</v>
      </c>
      <c r="Y53" s="5">
        <v>13808.039216706</v>
      </c>
      <c r="Z53" s="5">
        <v>12302.374984830001</v>
      </c>
      <c r="AA53" s="5">
        <v>8399.8743746400014</v>
      </c>
      <c r="AB53" s="5">
        <v>8124.9117141780007</v>
      </c>
      <c r="AC53" s="5">
        <v>9510.7988327940002</v>
      </c>
      <c r="AD53" s="5">
        <v>10385.473792806</v>
      </c>
      <c r="AE53" s="5">
        <v>12823.563057984</v>
      </c>
      <c r="AF53" s="5">
        <v>13286.531473362</v>
      </c>
      <c r="AG53" s="5">
        <v>17404.542702539999</v>
      </c>
      <c r="AH53" s="5">
        <v>14650.138682045999</v>
      </c>
      <c r="AI53" s="5">
        <v>15204.102870474002</v>
      </c>
      <c r="AJ53" s="5">
        <v>12485.967086502</v>
      </c>
      <c r="AK53" s="5">
        <v>12345.903041598</v>
      </c>
      <c r="AL53" s="5">
        <v>11083.697421804</v>
      </c>
      <c r="AM53" s="5">
        <v>13478.789944116001</v>
      </c>
      <c r="AN53" s="5">
        <v>13331.252230631999</v>
      </c>
      <c r="AO53" s="5">
        <v>13865.985501354</v>
      </c>
      <c r="AP53" s="5">
        <v>14388.150222054001</v>
      </c>
      <c r="AQ53" s="5">
        <v>13869.032288958</v>
      </c>
      <c r="AR53" s="5">
        <v>15599.213020692001</v>
      </c>
      <c r="AS53" s="5">
        <v>17252.796365658</v>
      </c>
      <c r="AT53" s="5">
        <v>15015.940587396002</v>
      </c>
      <c r="AU53" s="5">
        <v>14100.923249406</v>
      </c>
      <c r="AV53" s="5">
        <v>12896.696983590002</v>
      </c>
      <c r="AW53" s="5">
        <v>14700.0888027</v>
      </c>
      <c r="AX53" s="5">
        <v>10339.165707696</v>
      </c>
      <c r="AY53" s="5">
        <v>13304.091287592</v>
      </c>
      <c r="AZ53" s="5">
        <v>12999.152381796001</v>
      </c>
      <c r="BA53" s="5">
        <v>13674.972642029999</v>
      </c>
      <c r="BB53" s="5">
        <v>14572.174429638</v>
      </c>
      <c r="BC53" s="5">
        <v>15480.159023448001</v>
      </c>
      <c r="BD53" s="5">
        <v>16218.553069908001</v>
      </c>
      <c r="BE53" s="5">
        <v>14376.838306572001</v>
      </c>
      <c r="BF53" s="5">
        <v>13658.413726188001</v>
      </c>
      <c r="BG53" s="5">
        <v>15193.547140338</v>
      </c>
      <c r="BH53" s="5">
        <v>14068.733563584001</v>
      </c>
      <c r="BI53" s="5">
        <v>17025.782029073998</v>
      </c>
      <c r="BJ53" s="5">
        <v>16484.456938571999</v>
      </c>
      <c r="BK53" s="5">
        <v>12591.244400868</v>
      </c>
      <c r="BL53" s="5">
        <v>12824.865989586</v>
      </c>
      <c r="BM53" s="5">
        <v>12562.218347616001</v>
      </c>
      <c r="BN53" s="5">
        <v>13871.236910957999</v>
      </c>
      <c r="BO53" s="5">
        <v>15182.32781898</v>
      </c>
      <c r="BP53" s="5">
        <v>17411.407895447999</v>
      </c>
      <c r="BQ53" s="5">
        <v>18465.265713132001</v>
      </c>
      <c r="BR53" s="5">
        <v>19592.601377454001</v>
      </c>
      <c r="BS53" s="5">
        <v>20151.159998129999</v>
      </c>
      <c r="BT53" s="5">
        <v>17889.136255115998</v>
      </c>
      <c r="BU53" s="5">
        <v>17805.462031727999</v>
      </c>
      <c r="BV53" s="5">
        <v>13170.167114958</v>
      </c>
      <c r="BW53" s="5">
        <v>15147.54990693</v>
      </c>
      <c r="BX53" s="5">
        <v>13831.509622518</v>
      </c>
      <c r="BY53" s="5">
        <v>14836.810640652</v>
      </c>
      <c r="BZ53" s="5">
        <v>15240.781166688001</v>
      </c>
      <c r="CA53" s="5">
        <v>19451.695166946</v>
      </c>
      <c r="CB53" s="5">
        <v>17306.093102507999</v>
      </c>
      <c r="CC53" s="5">
        <v>19163.233605977999</v>
      </c>
      <c r="CD53" s="5">
        <v>18527.674152708001</v>
      </c>
      <c r="CE53" s="5">
        <v>19596.790159254</v>
      </c>
      <c r="CF53" s="5">
        <v>18258.428077092001</v>
      </c>
      <c r="CG53" s="5">
        <v>17043.224998337999</v>
      </c>
      <c r="CH53" s="5">
        <v>13938.541815996001</v>
      </c>
      <c r="CI53" s="5">
        <v>17516.330265672001</v>
      </c>
      <c r="CJ53" s="5">
        <v>16261.122116106</v>
      </c>
      <c r="CK53" s="5">
        <v>17570.5066467</v>
      </c>
      <c r="CL53" s="5">
        <v>19518.821497601999</v>
      </c>
      <c r="CM53" s="5">
        <v>21692.55453876</v>
      </c>
      <c r="CN53" s="5">
        <v>25423.720745597999</v>
      </c>
      <c r="CO53" s="5">
        <v>20432.919508218001</v>
      </c>
      <c r="CP53" s="5">
        <v>14974.978710636</v>
      </c>
      <c r="CQ53" s="5">
        <v>14681.755166147999</v>
      </c>
      <c r="CR53" s="5">
        <v>17560.495458197998</v>
      </c>
      <c r="CS53" s="5">
        <v>14336.218146222</v>
      </c>
      <c r="CT53" s="5">
        <v>14770.603637370001</v>
      </c>
      <c r="CU53" s="5">
        <v>15337.239993054</v>
      </c>
      <c r="CV53" s="5">
        <v>16816.684655484001</v>
      </c>
      <c r="CW53" s="5">
        <v>15293.092437503999</v>
      </c>
      <c r="CX53" s="5">
        <v>17851.461469758</v>
      </c>
      <c r="CY53" s="5">
        <v>15549.459111396</v>
      </c>
      <c r="CZ53" s="5">
        <v>16366.013621622</v>
      </c>
      <c r="DA53" s="5">
        <v>22421.616420294002</v>
      </c>
      <c r="DB53" s="5">
        <v>23759.041538106001</v>
      </c>
      <c r="DC53" s="5">
        <v>22303.931493312</v>
      </c>
      <c r="DD53" s="5">
        <v>22568.353855992002</v>
      </c>
      <c r="DE53" s="5">
        <v>22311.77774301</v>
      </c>
      <c r="DF53" s="5">
        <v>18958.197146112001</v>
      </c>
      <c r="DG53" s="5">
        <v>19483.865011170001</v>
      </c>
      <c r="DH53" s="5">
        <v>19105.618014629999</v>
      </c>
      <c r="DI53" s="5">
        <v>21426.028966692</v>
      </c>
      <c r="DJ53" s="5">
        <v>19390.479427872</v>
      </c>
      <c r="DK53" s="5">
        <v>17773.016609753999</v>
      </c>
      <c r="DL53" s="5">
        <v>17343.333577332</v>
      </c>
      <c r="DM53" s="5">
        <v>18468.180223415999</v>
      </c>
      <c r="DN53" s="5">
        <v>19850.623722468001</v>
      </c>
      <c r="DO53" s="5">
        <v>20600.285591970001</v>
      </c>
      <c r="DP53" s="5">
        <v>20284.438216518</v>
      </c>
      <c r="DQ53" s="5">
        <v>22569.687652302</v>
      </c>
      <c r="DR53" s="5">
        <v>19401.557653422002</v>
      </c>
      <c r="DS53" s="5">
        <v>25217.886212567999</v>
      </c>
      <c r="DT53" s="5">
        <v>19956.000244824001</v>
      </c>
      <c r="DU53" s="5">
        <v>18252.779835527999</v>
      </c>
      <c r="DV53" s="5">
        <v>18416.470814405999</v>
      </c>
      <c r="DW53" s="5">
        <v>21684.979457567999</v>
      </c>
      <c r="DX53" s="5">
        <v>23706.562716018001</v>
      </c>
      <c r="DY53" s="5">
        <v>21233.772700559999</v>
      </c>
      <c r="DZ53" s="5">
        <v>22219.565018615998</v>
      </c>
      <c r="EA53" s="5">
        <v>23470.593204870002</v>
      </c>
      <c r="EB53" s="5">
        <v>20112.839258526001</v>
      </c>
      <c r="EC53" s="5">
        <v>20050.130990358</v>
      </c>
      <c r="ED53" s="5">
        <v>16790.226986861999</v>
      </c>
      <c r="EE53" s="5">
        <v>19780.152980237999</v>
      </c>
      <c r="EF53" s="5">
        <v>17901.158058882</v>
      </c>
      <c r="EG53" s="5">
        <v>18585.371315069999</v>
      </c>
      <c r="EH53" s="5">
        <v>21140.627421059999</v>
      </c>
      <c r="EI53" s="5">
        <v>22981.854962934001</v>
      </c>
      <c r="EJ53" s="5">
        <v>21733.666329815998</v>
      </c>
      <c r="EK53" s="5">
        <v>23932.732682376001</v>
      </c>
      <c r="EL53" s="5">
        <v>25312.923057743999</v>
      </c>
      <c r="EM53" s="5">
        <v>24317.373082716</v>
      </c>
      <c r="EN53" s="5">
        <v>25482.202753392001</v>
      </c>
      <c r="EO53" s="5">
        <v>25191.814352795998</v>
      </c>
      <c r="EP53" s="5">
        <v>19623.660092189999</v>
      </c>
      <c r="EQ53" s="5">
        <v>19375.792236108002</v>
      </c>
      <c r="ER53" s="5">
        <v>17328.375217061999</v>
      </c>
      <c r="ES53" s="5">
        <v>20170.027153206</v>
      </c>
      <c r="ET53" s="5">
        <v>19956.284641062</v>
      </c>
      <c r="EU53" s="5">
        <v>19845.773554068001</v>
      </c>
      <c r="EV53" s="5">
        <v>20637.603228563999</v>
      </c>
      <c r="EW53" s="5">
        <v>21742.945583813998</v>
      </c>
      <c r="EX53" s="5">
        <v>23958.416528676</v>
      </c>
      <c r="EY53" s="5">
        <v>26548.073556354</v>
      </c>
      <c r="EZ53" s="5">
        <v>24980.966509337999</v>
      </c>
      <c r="FA53" s="5">
        <v>22041.140550912001</v>
      </c>
      <c r="FB53" s="5">
        <v>21172.534915265998</v>
      </c>
      <c r="FC53" s="5">
        <v>21559.571739719999</v>
      </c>
      <c r="FD53" s="5">
        <v>18676.545662502002</v>
      </c>
      <c r="FE53" s="5">
        <v>22186.581668874001</v>
      </c>
      <c r="FF53" s="5">
        <v>20950.044463025999</v>
      </c>
      <c r="FG53" s="5">
        <v>23475.255980400001</v>
      </c>
      <c r="FH53" s="5">
        <v>22394.515002048</v>
      </c>
      <c r="FI53" s="5">
        <v>24246.701719884</v>
      </c>
      <c r="FJ53" s="5">
        <v>24798.974963238001</v>
      </c>
      <c r="FK53" s="5">
        <v>27126.989656578</v>
      </c>
      <c r="FL53" s="5">
        <v>26952.791449248001</v>
      </c>
      <c r="FM53" s="5">
        <v>24299.537690736001</v>
      </c>
      <c r="FN53" s="5">
        <v>21829.397630922002</v>
      </c>
      <c r="FO53" s="5">
        <v>23059.680324156001</v>
      </c>
      <c r="FP53" s="5">
        <v>21916.231077635999</v>
      </c>
      <c r="FQ53" s="5">
        <v>26247.964977359999</v>
      </c>
      <c r="FR53" s="5">
        <v>22151.750845896</v>
      </c>
      <c r="FS53" s="5">
        <v>24303.210590988001</v>
      </c>
      <c r="FT53" s="5">
        <v>25971.203345345999</v>
      </c>
      <c r="FU53" s="5">
        <v>28846.90566828</v>
      </c>
      <c r="FV53" s="5">
        <v>28919.41568586</v>
      </c>
      <c r="FW53" s="5">
        <v>28042.624288727999</v>
      </c>
      <c r="FX53" s="5">
        <v>28901.990353572</v>
      </c>
      <c r="FY53" s="5">
        <v>26801.430921216001</v>
      </c>
      <c r="FZ53" s="5">
        <v>27122.946379829998</v>
      </c>
      <c r="GA53" s="5">
        <v>23713.926153498</v>
      </c>
      <c r="GB53" s="5">
        <v>26105.321524716001</v>
      </c>
      <c r="GC53" s="5">
        <v>28710.876081636001</v>
      </c>
      <c r="GD53" s="5">
        <v>31357.344013631999</v>
      </c>
      <c r="GE53" s="5">
        <v>29806.465189158</v>
      </c>
      <c r="GF53" s="5">
        <v>33134.203206972001</v>
      </c>
      <c r="GG53" s="5">
        <v>33342.189451074002</v>
      </c>
      <c r="GH53" s="5">
        <v>38610.437957909999</v>
      </c>
      <c r="GI53" s="5">
        <v>36176.632273278003</v>
      </c>
      <c r="GJ53" s="5">
        <v>33809.85150669</v>
      </c>
      <c r="GK53" s="5">
        <v>32275.423571579999</v>
      </c>
      <c r="GL53" s="5">
        <v>33682.944645882002</v>
      </c>
      <c r="GM53" s="5">
        <v>29182.416067350001</v>
      </c>
      <c r="GN53" s="5">
        <v>27190.511430264</v>
      </c>
      <c r="GO53" s="5">
        <v>30909.821179986</v>
      </c>
      <c r="GP53" s="5">
        <v>27428.478328943998</v>
      </c>
      <c r="GQ53" s="5">
        <v>32437.877757515998</v>
      </c>
      <c r="GR53" s="5">
        <v>33150.285924461998</v>
      </c>
      <c r="GS53" s="5">
        <v>31684.251977658001</v>
      </c>
      <c r="GT53" s="5">
        <v>33769.634792165998</v>
      </c>
      <c r="GU53" s="5">
        <v>35172.885513654001</v>
      </c>
      <c r="GV53" s="5">
        <v>35157.484024361998</v>
      </c>
      <c r="GW53" s="5">
        <v>32138.961879023998</v>
      </c>
      <c r="GX53" s="5">
        <v>23344.982661798</v>
      </c>
      <c r="GY53" s="5">
        <v>26497.06521714</v>
      </c>
      <c r="GZ53" s="5">
        <v>25660.217161404002</v>
      </c>
      <c r="HA53" s="5">
        <v>24820.633169765999</v>
      </c>
      <c r="HB53" s="5">
        <v>25676.08603056</v>
      </c>
      <c r="HC53" s="5">
        <v>28242.336586464</v>
      </c>
      <c r="HD53" s="5">
        <v>26759.318231771998</v>
      </c>
      <c r="HE53" s="5">
        <v>30437.024559731999</v>
      </c>
      <c r="HF53" s="5">
        <v>36870.261470028003</v>
      </c>
      <c r="HG53" s="5">
        <v>32435.265280446001</v>
      </c>
      <c r="HH53" s="5">
        <v>37067.085712943997</v>
      </c>
      <c r="HI53" s="5">
        <v>34630.396382735998</v>
      </c>
      <c r="HJ53" s="5">
        <v>29825.715948461999</v>
      </c>
      <c r="HK53" s="5">
        <v>28388.394998586002</v>
      </c>
      <c r="HL53" s="5">
        <v>27349.616795382</v>
      </c>
      <c r="HM53" s="5">
        <v>31344.089826168001</v>
      </c>
      <c r="HN53" s="5">
        <v>33455.551114314003</v>
      </c>
      <c r="HO53" s="5">
        <v>35413.149628457999</v>
      </c>
      <c r="HP53" s="5">
        <v>35882.412239646001</v>
      </c>
      <c r="HQ53" s="5">
        <v>37285.034643863997</v>
      </c>
      <c r="HR53" s="5">
        <v>36780.134318046003</v>
      </c>
      <c r="HS53" s="5">
        <v>36352.481742486001</v>
      </c>
      <c r="HT53" s="5">
        <v>35050.632609888002</v>
      </c>
      <c r="HU53" s="5">
        <v>34278.009602256003</v>
      </c>
      <c r="HV53" s="5">
        <v>28046.065703669999</v>
      </c>
      <c r="HW53" s="5">
        <v>31185.09469215</v>
      </c>
      <c r="HX53" s="5">
        <v>29250.774781704</v>
      </c>
      <c r="HY53" s="5">
        <v>28993.334456897999</v>
      </c>
      <c r="HZ53" s="5">
        <v>24434.837547497998</v>
      </c>
      <c r="IA53" s="5">
        <v>31327.702870842</v>
      </c>
      <c r="IB53" s="5">
        <v>30260.639367378</v>
      </c>
      <c r="IC53" s="5">
        <v>31036.377505895998</v>
      </c>
      <c r="ID53" s="5">
        <v>29634.209253810001</v>
      </c>
      <c r="IE53" s="5">
        <v>31058.401679676001</v>
      </c>
      <c r="IF53" s="5">
        <v>32526.393330816001</v>
      </c>
      <c r="IG53" s="5">
        <v>30936.289871718</v>
      </c>
      <c r="IH53" s="5">
        <v>27315.747187596</v>
      </c>
      <c r="II53" s="5">
        <v>29841.829530660001</v>
      </c>
      <c r="IJ53" s="5">
        <v>25154.024927094</v>
      </c>
      <c r="IK53" s="5">
        <v>28957.756267061999</v>
      </c>
      <c r="IL53" s="5">
        <v>26560.862568576002</v>
      </c>
      <c r="IM53" s="5">
        <v>24759.83410425</v>
      </c>
      <c r="IN53" s="5">
        <v>29503.528080137999</v>
      </c>
      <c r="IO53" s="5">
        <v>29596.812250824001</v>
      </c>
      <c r="IP53" s="5">
        <v>27537.662233494</v>
      </c>
      <c r="IQ53" s="5">
        <v>27466.080361775999</v>
      </c>
      <c r="IR53" s="5">
        <v>27198.558300564</v>
      </c>
      <c r="IS53" s="5">
        <v>27962.283453804001</v>
      </c>
      <c r="IT53" s="5">
        <v>24516.216759383999</v>
      </c>
      <c r="IU53" s="5">
        <v>25045.480362924001</v>
      </c>
      <c r="IV53" s="5">
        <v>22061.229066576001</v>
      </c>
      <c r="IW53" s="5">
        <v>27985.284275130001</v>
      </c>
      <c r="IX53" s="5">
        <v>27079.757834849999</v>
      </c>
      <c r="IY53" s="5">
        <v>30242.263843008001</v>
      </c>
      <c r="IZ53" s="5">
        <v>27237.465469620001</v>
      </c>
      <c r="JA53" s="5">
        <v>25480.663927236001</v>
      </c>
      <c r="JB53" s="5">
        <v>27425.733574554</v>
      </c>
      <c r="JC53" s="5">
        <v>25664.286893616001</v>
      </c>
      <c r="JD53" s="5">
        <v>24672.645713393998</v>
      </c>
      <c r="JE53" s="5">
        <v>26147.260049021999</v>
      </c>
      <c r="JF53" s="5">
        <v>22285.908708462001</v>
      </c>
      <c r="JG53" s="5">
        <v>22377.228560946001</v>
      </c>
      <c r="JH53" s="5">
        <v>20349.130644485998</v>
      </c>
      <c r="JI53" s="5">
        <v>24191.442869454</v>
      </c>
      <c r="JJ53" s="5">
        <v>21957.61624182</v>
      </c>
      <c r="JK53" s="5">
        <v>24783.377262588001</v>
      </c>
      <c r="JL53" s="5">
        <v>26629.490246813999</v>
      </c>
      <c r="JM53" s="5">
        <v>25931.074815701999</v>
      </c>
      <c r="JN53" s="5">
        <v>27155.429280378001</v>
      </c>
      <c r="JO53" s="5">
        <v>27648.418033530001</v>
      </c>
      <c r="JP53" s="5">
        <v>24113.454366204001</v>
      </c>
      <c r="JQ53" s="5">
        <v>23195.727547776001</v>
      </c>
      <c r="JR53" s="5">
        <v>18830.088766313998</v>
      </c>
      <c r="JS53" s="5">
        <v>24792.204569075999</v>
      </c>
      <c r="JT53" s="5">
        <v>23989.221711882001</v>
      </c>
      <c r="JU53" s="5">
        <v>27018.846333612</v>
      </c>
      <c r="JV53" s="5">
        <v>22460.580909521999</v>
      </c>
      <c r="JW53" s="5">
        <v>24240.526573661999</v>
      </c>
      <c r="JX53" s="5">
        <v>24256.569607956</v>
      </c>
      <c r="JY53" s="5">
        <v>35626.861275894</v>
      </c>
      <c r="JZ53" s="5">
        <v>36541.711062611997</v>
      </c>
      <c r="KA53" s="5">
        <v>33568.440988445996</v>
      </c>
      <c r="KB53" s="5">
        <v>29645.653446611999</v>
      </c>
      <c r="KC53" s="5">
        <v>24284.678538455999</v>
      </c>
      <c r="KD53" s="5">
        <v>24047.152564176002</v>
      </c>
      <c r="KE53" s="5">
        <v>24029.544248261998</v>
      </c>
      <c r="KF53" s="5">
        <v>24664.592229228001</v>
      </c>
      <c r="KG53" s="5">
        <v>27906.647613011999</v>
      </c>
      <c r="KH53" s="5">
        <v>25877.504705724001</v>
      </c>
      <c r="KI53" s="5">
        <v>29546.776149911999</v>
      </c>
      <c r="KJ53" s="5">
        <v>32234.064862859999</v>
      </c>
      <c r="KK53" s="5">
        <v>28898.421070553999</v>
      </c>
      <c r="KL53" s="5">
        <v>25118.687041056</v>
      </c>
    </row>
    <row r="54" spans="1:300">
      <c r="B54" s="14" t="s">
        <v>59</v>
      </c>
      <c r="C54" s="5">
        <v>17322.054565787999</v>
      </c>
      <c r="D54" s="5">
        <v>19368.02314818</v>
      </c>
      <c r="E54" s="5">
        <v>18907.296833376</v>
      </c>
      <c r="F54" s="5">
        <v>22321.030541544002</v>
      </c>
      <c r="G54" s="5">
        <v>20618.590568436</v>
      </c>
      <c r="H54" s="5">
        <v>18993.695969556</v>
      </c>
      <c r="I54" s="5">
        <v>20344.84706394</v>
      </c>
      <c r="J54" s="5">
        <v>21800.417874732004</v>
      </c>
      <c r="K54" s="5">
        <v>21615.965970480003</v>
      </c>
      <c r="L54" s="5">
        <v>23932.157276034002</v>
      </c>
      <c r="M54" s="5">
        <v>18952.284349908001</v>
      </c>
      <c r="N54" s="5">
        <v>24133.974987780002</v>
      </c>
      <c r="O54" s="5">
        <v>19773.587615921999</v>
      </c>
      <c r="P54" s="5">
        <v>22760.081012843999</v>
      </c>
      <c r="Q54" s="5">
        <v>26027.200744146001</v>
      </c>
      <c r="R54" s="5">
        <v>21548.176048601999</v>
      </c>
      <c r="S54" s="5">
        <v>24148.263142962001</v>
      </c>
      <c r="T54" s="5">
        <v>20704.987499994004</v>
      </c>
      <c r="U54" s="5">
        <v>22610.493000900002</v>
      </c>
      <c r="V54" s="5">
        <v>23720.387900580001</v>
      </c>
      <c r="W54" s="5">
        <v>20602.651151376002</v>
      </c>
      <c r="X54" s="5">
        <v>22106.626642799998</v>
      </c>
      <c r="Y54" s="5">
        <v>22006.192882968</v>
      </c>
      <c r="Z54" s="5">
        <v>29634.502468536</v>
      </c>
      <c r="AA54" s="5">
        <v>19467.846227718001</v>
      </c>
      <c r="AB54" s="5">
        <v>24170.159448666003</v>
      </c>
      <c r="AC54" s="5">
        <v>22795.683453522</v>
      </c>
      <c r="AD54" s="5">
        <v>20003.271749748001</v>
      </c>
      <c r="AE54" s="5">
        <v>23115.490330085999</v>
      </c>
      <c r="AF54" s="5">
        <v>28506.260704572</v>
      </c>
      <c r="AG54" s="5">
        <v>23581.999368395998</v>
      </c>
      <c r="AH54" s="5">
        <v>26623.476037998003</v>
      </c>
      <c r="AI54" s="5">
        <v>27520.221468852003</v>
      </c>
      <c r="AJ54" s="5">
        <v>26871.623881074</v>
      </c>
      <c r="AK54" s="5">
        <v>28608.173765766001</v>
      </c>
      <c r="AL54" s="5">
        <v>27304.461727578</v>
      </c>
      <c r="AM54" s="5">
        <v>24748.312749678</v>
      </c>
      <c r="AN54" s="5">
        <v>29717.323503210002</v>
      </c>
      <c r="AO54" s="5">
        <v>26610.614273250001</v>
      </c>
      <c r="AP54" s="5">
        <v>25215.758752337999</v>
      </c>
      <c r="AQ54" s="5">
        <v>19582.59900744</v>
      </c>
      <c r="AR54" s="5">
        <v>36760.755690666003</v>
      </c>
      <c r="AS54" s="5">
        <v>29852.365419198002</v>
      </c>
      <c r="AT54" s="5">
        <v>31285.325626758</v>
      </c>
      <c r="AU54" s="5">
        <v>31327.369972920002</v>
      </c>
      <c r="AV54" s="5">
        <v>33603.452590428002</v>
      </c>
      <c r="AW54" s="5">
        <v>31598.273924280002</v>
      </c>
      <c r="AX54" s="5">
        <v>30613.209131484004</v>
      </c>
      <c r="AY54" s="5">
        <v>32295.89348685</v>
      </c>
      <c r="AZ54" s="5">
        <v>28382.563773395999</v>
      </c>
      <c r="BA54" s="5">
        <v>23376.682921536001</v>
      </c>
      <c r="BB54" s="5">
        <v>24538.126292819998</v>
      </c>
      <c r="BC54" s="5">
        <v>32598.424945422001</v>
      </c>
      <c r="BD54" s="5">
        <v>34939.953971621995</v>
      </c>
      <c r="BE54" s="5">
        <v>27649.729783620001</v>
      </c>
      <c r="BF54" s="5">
        <v>36709.068327876004</v>
      </c>
      <c r="BG54" s="5">
        <v>30796.982012159999</v>
      </c>
      <c r="BH54" s="5">
        <v>35282.671280009999</v>
      </c>
      <c r="BI54" s="5">
        <v>39098.865348144005</v>
      </c>
      <c r="BJ54" s="5">
        <v>35058.262806630002</v>
      </c>
      <c r="BK54" s="5">
        <v>36390.628316952003</v>
      </c>
      <c r="BL54" s="5">
        <v>40258.721391588006</v>
      </c>
      <c r="BM54" s="5">
        <v>31863.161462202002</v>
      </c>
      <c r="BN54" s="5">
        <v>38908.341914903998</v>
      </c>
      <c r="BO54" s="5">
        <v>24305.512216356001</v>
      </c>
      <c r="BP54" s="5">
        <v>19453.311154872001</v>
      </c>
      <c r="BQ54" s="5">
        <v>18457.758975221997</v>
      </c>
      <c r="BR54" s="5">
        <v>19000.671393564</v>
      </c>
      <c r="BS54" s="5">
        <v>23467.028331096</v>
      </c>
      <c r="BT54" s="5">
        <v>24849.231526350002</v>
      </c>
      <c r="BU54" s="5">
        <v>24593.272707528002</v>
      </c>
      <c r="BV54" s="5">
        <v>22600.316465748001</v>
      </c>
      <c r="BW54" s="5">
        <v>24200.358360822</v>
      </c>
      <c r="BX54" s="5">
        <v>21939.040096847999</v>
      </c>
      <c r="BY54" s="5">
        <v>27713.161167804003</v>
      </c>
      <c r="BZ54" s="5">
        <v>25524.002386511998</v>
      </c>
      <c r="CA54" s="5">
        <v>30486.524937498001</v>
      </c>
      <c r="CB54" s="5">
        <v>32085.737894700003</v>
      </c>
      <c r="CC54" s="5">
        <v>30432.044318633998</v>
      </c>
      <c r="CD54" s="5">
        <v>22661.494726247998</v>
      </c>
      <c r="CE54" s="5">
        <v>33157.206232920005</v>
      </c>
      <c r="CF54" s="5">
        <v>37469.255062806005</v>
      </c>
      <c r="CG54" s="5">
        <v>31436.646471594002</v>
      </c>
      <c r="CH54" s="5">
        <v>46571.790970530004</v>
      </c>
      <c r="CI54" s="5">
        <v>27218.893733892</v>
      </c>
      <c r="CJ54" s="5">
        <v>32402.010762198002</v>
      </c>
      <c r="CK54" s="5">
        <v>24913.652785812003</v>
      </c>
      <c r="CL54" s="5">
        <v>30948.380018766002</v>
      </c>
      <c r="CM54" s="5">
        <v>39935.314367298</v>
      </c>
      <c r="CN54" s="5">
        <v>39843.112666014</v>
      </c>
      <c r="CO54" s="5">
        <v>34406.819051849998</v>
      </c>
      <c r="CP54" s="5">
        <v>37435.874881103999</v>
      </c>
      <c r="CQ54" s="5">
        <v>42876.974571228006</v>
      </c>
      <c r="CR54" s="5">
        <v>39055.866400655999</v>
      </c>
      <c r="CS54" s="5">
        <v>39165.947586360002</v>
      </c>
      <c r="CT54" s="5">
        <v>42834.277656954</v>
      </c>
      <c r="CU54" s="5">
        <v>33074.239693194002</v>
      </c>
      <c r="CV54" s="5">
        <v>39809.291559912002</v>
      </c>
      <c r="CW54" s="5">
        <v>42688.272155760002</v>
      </c>
      <c r="CX54" s="5">
        <v>39235.988427299999</v>
      </c>
      <c r="CY54" s="5">
        <v>44821.565815572001</v>
      </c>
      <c r="CZ54" s="5">
        <v>46854.401464710005</v>
      </c>
      <c r="DA54" s="5">
        <v>40801.633809930005</v>
      </c>
      <c r="DB54" s="5">
        <v>48522.297215700004</v>
      </c>
      <c r="DC54" s="5">
        <v>44705.860639145998</v>
      </c>
      <c r="DD54" s="5">
        <v>44203.817503439997</v>
      </c>
      <c r="DE54" s="5">
        <v>49576.446043488002</v>
      </c>
      <c r="DF54" s="5">
        <v>48160.437174486004</v>
      </c>
      <c r="DG54" s="5">
        <v>42017.540163101999</v>
      </c>
      <c r="DH54" s="5">
        <v>43861.609462733999</v>
      </c>
      <c r="DI54" s="5">
        <v>61527.512307996003</v>
      </c>
      <c r="DJ54" s="5">
        <v>45955.215517302</v>
      </c>
      <c r="DK54" s="5">
        <v>38108.853383579997</v>
      </c>
      <c r="DL54" s="5">
        <v>34300.752482807999</v>
      </c>
      <c r="DM54" s="5">
        <v>28312.840398024</v>
      </c>
      <c r="DN54" s="5">
        <v>30948.027279246002</v>
      </c>
      <c r="DO54" s="5">
        <v>31937.984128260003</v>
      </c>
      <c r="DP54" s="5">
        <v>35873.080074720005</v>
      </c>
      <c r="DQ54" s="5">
        <v>31659.591075966</v>
      </c>
      <c r="DR54" s="5">
        <v>32342.496991307999</v>
      </c>
      <c r="DS54" s="5">
        <v>55784.494044216</v>
      </c>
      <c r="DT54" s="5">
        <v>45025.570512341998</v>
      </c>
      <c r="DU54" s="5">
        <v>45997.813223586003</v>
      </c>
      <c r="DV54" s="5">
        <v>40945.020220188002</v>
      </c>
      <c r="DW54" s="5">
        <v>46527.048167040004</v>
      </c>
      <c r="DX54" s="5">
        <v>42542.522390717997</v>
      </c>
      <c r="DY54" s="5">
        <v>40454.425686528004</v>
      </c>
      <c r="DZ54" s="5">
        <v>42240.753731357996</v>
      </c>
      <c r="EA54" s="5">
        <v>40755.548391642005</v>
      </c>
      <c r="EB54" s="5">
        <v>51298.083864972003</v>
      </c>
      <c r="EC54" s="5">
        <v>44024.742672246</v>
      </c>
      <c r="ED54" s="5">
        <v>38346.877602432003</v>
      </c>
      <c r="EE54" s="5">
        <v>46440.545413626001</v>
      </c>
      <c r="EF54" s="5">
        <v>46547.791455438004</v>
      </c>
      <c r="EG54" s="5">
        <v>46790.048548530001</v>
      </c>
      <c r="EH54" s="5">
        <v>53351.616505446</v>
      </c>
      <c r="EI54" s="5">
        <v>52397.879391270006</v>
      </c>
      <c r="EJ54" s="5">
        <v>50069.256222258002</v>
      </c>
      <c r="EK54" s="5">
        <v>59159.574114857998</v>
      </c>
      <c r="EL54" s="5">
        <v>58414.647773412005</v>
      </c>
      <c r="EM54" s="5">
        <v>57651.835333680006</v>
      </c>
      <c r="EN54" s="5">
        <v>66911.917938768005</v>
      </c>
      <c r="EO54" s="5">
        <v>67115.351638439999</v>
      </c>
      <c r="EP54" s="5">
        <v>75015.253017431998</v>
      </c>
      <c r="EQ54" s="5">
        <v>60093.403492374004</v>
      </c>
      <c r="ER54" s="5">
        <v>64650.134499552005</v>
      </c>
      <c r="ES54" s="5">
        <v>70688.413378547993</v>
      </c>
      <c r="ET54" s="5">
        <v>72363.833504424008</v>
      </c>
      <c r="EU54" s="5">
        <v>68655.895194978002</v>
      </c>
      <c r="EV54" s="5">
        <v>67964.757221088003</v>
      </c>
      <c r="EW54" s="5">
        <v>69181.805568456009</v>
      </c>
      <c r="EX54" s="5">
        <v>65484.762500934004</v>
      </c>
      <c r="EY54" s="5">
        <v>69366.656509290013</v>
      </c>
      <c r="EZ54" s="5">
        <v>68662.718500068004</v>
      </c>
      <c r="FA54" s="5">
        <v>64355.857145748007</v>
      </c>
      <c r="FB54" s="5">
        <v>74097.587928420005</v>
      </c>
      <c r="FC54" s="5">
        <v>69316.236804150001</v>
      </c>
      <c r="FD54" s="5">
        <v>74441.861699939996</v>
      </c>
      <c r="FE54" s="5">
        <v>87803.427483071995</v>
      </c>
      <c r="FF54" s="5">
        <v>83465.370727452013</v>
      </c>
      <c r="FG54" s="5">
        <v>79462.176212033999</v>
      </c>
      <c r="FH54" s="5">
        <v>85674.483542465998</v>
      </c>
      <c r="FI54" s="5">
        <v>77700.870626903998</v>
      </c>
      <c r="FJ54" s="5">
        <v>76648.013707607999</v>
      </c>
      <c r="FK54" s="5">
        <v>79503.402643434005</v>
      </c>
      <c r="FL54" s="5">
        <v>78577.617931595989</v>
      </c>
      <c r="FM54" s="5">
        <v>81770.783617908004</v>
      </c>
      <c r="FN54" s="5">
        <v>90734.928788826001</v>
      </c>
      <c r="FO54" s="5">
        <v>84756.168089964005</v>
      </c>
      <c r="FP54" s="5">
        <v>82574.659347011999</v>
      </c>
      <c r="FQ54" s="5">
        <v>86538.602772341997</v>
      </c>
      <c r="FR54" s="5">
        <v>70865.660578103998</v>
      </c>
      <c r="FS54" s="5">
        <v>79804.65101200201</v>
      </c>
      <c r="FT54" s="5">
        <v>91299.618463284001</v>
      </c>
      <c r="FU54" s="5">
        <v>81831.63118510801</v>
      </c>
      <c r="FV54" s="5">
        <v>87978.586905594013</v>
      </c>
      <c r="FW54" s="5">
        <v>83370.741737346005</v>
      </c>
      <c r="FX54" s="5">
        <v>80711.154099828011</v>
      </c>
      <c r="FY54" s="5">
        <v>80164.868609825993</v>
      </c>
      <c r="FZ54" s="5">
        <v>96951.621112416004</v>
      </c>
      <c r="GA54" s="5">
        <v>89049.10284711</v>
      </c>
      <c r="GB54" s="5">
        <v>96758.288990747998</v>
      </c>
      <c r="GC54" s="5">
        <v>97130.620986462003</v>
      </c>
      <c r="GD54" s="5">
        <v>91770.995306969999</v>
      </c>
      <c r="GE54" s="5">
        <v>104111.838741078</v>
      </c>
      <c r="GF54" s="5">
        <v>103533.460568622</v>
      </c>
      <c r="GG54" s="5">
        <v>103511.850863778</v>
      </c>
      <c r="GH54" s="5">
        <v>114924.38308923601</v>
      </c>
      <c r="GI54" s="5">
        <v>101187.04389544801</v>
      </c>
      <c r="GJ54" s="5">
        <v>114771.995207352</v>
      </c>
      <c r="GK54" s="5">
        <v>112119.18016861801</v>
      </c>
      <c r="GL54" s="5">
        <v>107706.635849484</v>
      </c>
      <c r="GM54" s="5">
        <v>106250.90410128601</v>
      </c>
      <c r="GN54" s="5">
        <v>101808.531246492</v>
      </c>
      <c r="GO54" s="5">
        <v>115400.25295255802</v>
      </c>
      <c r="GP54" s="5">
        <v>116787.60834942599</v>
      </c>
      <c r="GQ54" s="5">
        <v>155985.368631246</v>
      </c>
      <c r="GR54" s="5">
        <v>131233.78422252001</v>
      </c>
      <c r="GS54" s="5">
        <v>121846.199508684</v>
      </c>
      <c r="GT54" s="5">
        <v>115846.089250374</v>
      </c>
      <c r="GU54" s="5">
        <v>105985.26037801801</v>
      </c>
      <c r="GV54" s="5">
        <v>116109.402688188</v>
      </c>
      <c r="GW54" s="5">
        <v>110652.80671002601</v>
      </c>
      <c r="GX54" s="5">
        <v>109516.661376192</v>
      </c>
      <c r="GY54" s="5">
        <v>119875.13736798601</v>
      </c>
      <c r="GZ54" s="5">
        <v>111583.08223687801</v>
      </c>
      <c r="HA54" s="5">
        <v>117350.82533638801</v>
      </c>
      <c r="HB54" s="5">
        <v>119298.33550026001</v>
      </c>
      <c r="HC54" s="5">
        <v>159291.014131998</v>
      </c>
      <c r="HD54" s="5">
        <v>149136.34883023801</v>
      </c>
      <c r="HE54" s="5">
        <v>142153.26817003198</v>
      </c>
      <c r="HF54" s="5">
        <v>123716.05186260601</v>
      </c>
      <c r="HG54" s="5">
        <v>129770.72431079402</v>
      </c>
      <c r="HH54" s="5">
        <v>129314.46456016201</v>
      </c>
      <c r="HI54" s="5">
        <v>112459.770016776</v>
      </c>
      <c r="HJ54" s="5">
        <v>119760.47938701001</v>
      </c>
      <c r="HK54" s="5">
        <v>121801.02900852599</v>
      </c>
      <c r="HL54" s="5">
        <v>112079.60720371801</v>
      </c>
      <c r="HM54" s="5">
        <v>133752.77429661</v>
      </c>
      <c r="HN54" s="5">
        <v>121191.082853652</v>
      </c>
      <c r="HO54" s="5">
        <v>111787.25668954202</v>
      </c>
      <c r="HP54" s="5">
        <v>127753.726666104</v>
      </c>
      <c r="HQ54" s="5">
        <v>135460.205533926</v>
      </c>
      <c r="HR54" s="5">
        <v>122173.266205494</v>
      </c>
      <c r="HS54" s="5">
        <v>117652.15086672601</v>
      </c>
      <c r="HT54" s="5">
        <v>125343.62728183799</v>
      </c>
      <c r="HU54" s="5">
        <v>115422.259489362</v>
      </c>
      <c r="HV54" s="5">
        <v>128553.907448736</v>
      </c>
      <c r="HW54" s="5">
        <v>119584.812901428</v>
      </c>
      <c r="HX54" s="5">
        <v>130721.873198742</v>
      </c>
      <c r="HY54" s="5">
        <v>120797.529166566</v>
      </c>
      <c r="HZ54" s="5">
        <v>117935.18244370801</v>
      </c>
      <c r="IA54" s="5">
        <v>122508.67078270801</v>
      </c>
      <c r="IB54" s="5">
        <v>121351.76672812201</v>
      </c>
      <c r="IC54" s="5">
        <v>111048.038114454</v>
      </c>
      <c r="ID54" s="5">
        <v>121527.07386031801</v>
      </c>
      <c r="IE54" s="5">
        <v>112571.932365648</v>
      </c>
      <c r="IF54" s="5">
        <v>102833.881097094</v>
      </c>
      <c r="IG54" s="5">
        <v>112543.49494647</v>
      </c>
      <c r="IH54" s="5">
        <v>121643.870324634</v>
      </c>
      <c r="II54" s="5">
        <v>110867.78381049</v>
      </c>
      <c r="IJ54" s="5">
        <v>104827.882329702</v>
      </c>
      <c r="IK54" s="5">
        <v>110818.87206679799</v>
      </c>
      <c r="IL54" s="5">
        <v>98783.787657869994</v>
      </c>
      <c r="IM54" s="5">
        <v>119234.416894614</v>
      </c>
      <c r="IN54" s="5">
        <v>113410.751353452</v>
      </c>
      <c r="IO54" s="5">
        <v>104029.54681568401</v>
      </c>
      <c r="IP54" s="5">
        <v>110456.89738523999</v>
      </c>
      <c r="IQ54" s="5">
        <v>105715.95036836401</v>
      </c>
      <c r="IR54" s="5">
        <v>115123.422977262</v>
      </c>
      <c r="IS54" s="5">
        <v>113965.13442006</v>
      </c>
      <c r="IT54" s="5">
        <v>115884.958940856</v>
      </c>
      <c r="IU54" s="5">
        <v>113667.453129888</v>
      </c>
      <c r="IV54" s="5">
        <v>102339.51665981401</v>
      </c>
      <c r="IW54" s="5">
        <v>104491.536378894</v>
      </c>
      <c r="IX54" s="5">
        <v>120574.141433172</v>
      </c>
      <c r="IY54" s="5">
        <v>115646.050668582</v>
      </c>
      <c r="IZ54" s="5">
        <v>115395.69820350601</v>
      </c>
      <c r="JA54" s="5">
        <v>119585.39933088</v>
      </c>
      <c r="JB54" s="5">
        <v>141180.06203897399</v>
      </c>
      <c r="JC54" s="5">
        <v>111126.35290175999</v>
      </c>
      <c r="JD54" s="5">
        <v>132706.31078111401</v>
      </c>
      <c r="JE54" s="5">
        <v>136347.39392840999</v>
      </c>
      <c r="JF54" s="5">
        <v>122258.84742691201</v>
      </c>
      <c r="JG54" s="5">
        <v>123905.479598712</v>
      </c>
      <c r="JH54" s="5">
        <v>105927.177406806</v>
      </c>
      <c r="JI54" s="5">
        <v>119770.946932266</v>
      </c>
      <c r="JJ54" s="5">
        <v>122268.43753261201</v>
      </c>
      <c r="JK54" s="5">
        <v>136558.43577860401</v>
      </c>
      <c r="JL54" s="5">
        <v>115761.301692876</v>
      </c>
      <c r="JM54" s="5">
        <v>138530.119622706</v>
      </c>
      <c r="JN54" s="5">
        <v>128468.22040546199</v>
      </c>
      <c r="JO54" s="5">
        <v>113710.5446715</v>
      </c>
      <c r="JP54" s="5">
        <v>140105.85115098601</v>
      </c>
      <c r="JQ54" s="5">
        <v>128261.40261102001</v>
      </c>
      <c r="JR54" s="5">
        <v>132491.45934410399</v>
      </c>
      <c r="JS54" s="5">
        <v>135875.16389601</v>
      </c>
      <c r="JT54" s="5">
        <v>128518.71286312801</v>
      </c>
      <c r="JU54" s="5">
        <v>144142.8160662</v>
      </c>
      <c r="JV54" s="5">
        <v>122290.16408242199</v>
      </c>
      <c r="JW54" s="5">
        <v>98869.196918771995</v>
      </c>
      <c r="JX54" s="5">
        <v>108820.210263282</v>
      </c>
      <c r="JY54" s="5">
        <v>114608.914908768</v>
      </c>
      <c r="JZ54" s="5">
        <v>113676.800727168</v>
      </c>
      <c r="KA54" s="5">
        <v>133337.837980746</v>
      </c>
      <c r="KB54" s="5">
        <v>153833.952978594</v>
      </c>
      <c r="KC54" s="5">
        <v>142366.88501872201</v>
      </c>
      <c r="KD54" s="5">
        <v>146251.49291676001</v>
      </c>
      <c r="KE54" s="5">
        <v>131484.85980361199</v>
      </c>
      <c r="KF54" s="5">
        <v>111833.597843982</v>
      </c>
      <c r="KG54" s="5">
        <v>153425.844377064</v>
      </c>
      <c r="KH54" s="5">
        <v>150768.650959038</v>
      </c>
      <c r="KI54" s="5">
        <v>212567.336182278</v>
      </c>
      <c r="KJ54" s="5">
        <v>199088.99377642799</v>
      </c>
      <c r="KK54" s="5">
        <v>132528.882802554</v>
      </c>
      <c r="KL54" s="5">
        <v>138810.569587326</v>
      </c>
    </row>
    <row r="55" spans="1:300">
      <c r="B55" s="14" t="s">
        <v>60</v>
      </c>
      <c r="C55" s="5">
        <f t="shared" ref="C55:AH55" si="74">C51-SUM(C52:C54)</f>
        <v>261238.16098674003</v>
      </c>
      <c r="D55" s="5">
        <f t="shared" si="74"/>
        <v>263237.06529867603</v>
      </c>
      <c r="E55" s="5">
        <f t="shared" si="74"/>
        <v>246189.18193405206</v>
      </c>
      <c r="F55" s="5">
        <f t="shared" si="74"/>
        <v>194454.29851684198</v>
      </c>
      <c r="G55" s="5">
        <f t="shared" si="74"/>
        <v>284729.03010014398</v>
      </c>
      <c r="H55" s="5">
        <f t="shared" si="74"/>
        <v>286789.20306208206</v>
      </c>
      <c r="I55" s="5">
        <f t="shared" si="74"/>
        <v>263895.294879972</v>
      </c>
      <c r="J55" s="5">
        <f t="shared" si="74"/>
        <v>308229.59073186002</v>
      </c>
      <c r="K55" s="5">
        <f t="shared" si="74"/>
        <v>272618.83421967603</v>
      </c>
      <c r="L55" s="5">
        <f t="shared" si="74"/>
        <v>318110.91156570602</v>
      </c>
      <c r="M55" s="5">
        <f t="shared" si="74"/>
        <v>291699.438593094</v>
      </c>
      <c r="N55" s="5">
        <f t="shared" si="74"/>
        <v>282789.33091201808</v>
      </c>
      <c r="O55" s="5">
        <f t="shared" si="74"/>
        <v>376192.70771418</v>
      </c>
      <c r="P55" s="5">
        <f t="shared" si="74"/>
        <v>307074.93980095803</v>
      </c>
      <c r="Q55" s="5">
        <f t="shared" si="74"/>
        <v>259481.83564270806</v>
      </c>
      <c r="R55" s="5">
        <f t="shared" si="74"/>
        <v>264020.54606965801</v>
      </c>
      <c r="S55" s="5">
        <f t="shared" si="74"/>
        <v>346642.07568039</v>
      </c>
      <c r="T55" s="5">
        <f t="shared" si="74"/>
        <v>350558.833581054</v>
      </c>
      <c r="U55" s="5">
        <f t="shared" si="74"/>
        <v>291083.802308838</v>
      </c>
      <c r="V55" s="5">
        <f t="shared" si="74"/>
        <v>283302.335428308</v>
      </c>
      <c r="W55" s="5">
        <f t="shared" si="74"/>
        <v>116468.35924222801</v>
      </c>
      <c r="X55" s="5">
        <f t="shared" si="74"/>
        <v>178764.71583574801</v>
      </c>
      <c r="Y55" s="5">
        <f t="shared" si="74"/>
        <v>146467.04321894402</v>
      </c>
      <c r="Z55" s="5">
        <f t="shared" si="74"/>
        <v>240345.33748772403</v>
      </c>
      <c r="AA55" s="5">
        <f t="shared" si="74"/>
        <v>227328.71347657804</v>
      </c>
      <c r="AB55" s="5">
        <f t="shared" si="74"/>
        <v>206340.93690802201</v>
      </c>
      <c r="AC55" s="5">
        <f t="shared" si="74"/>
        <v>155151.814280778</v>
      </c>
      <c r="AD55" s="5">
        <f t="shared" si="74"/>
        <v>299611.35736660799</v>
      </c>
      <c r="AE55" s="5">
        <f t="shared" si="74"/>
        <v>179767.38233059202</v>
      </c>
      <c r="AF55" s="5">
        <f t="shared" si="74"/>
        <v>238951.246970646</v>
      </c>
      <c r="AG55" s="5">
        <f t="shared" si="74"/>
        <v>285617.00995392603</v>
      </c>
      <c r="AH55" s="5">
        <f t="shared" si="74"/>
        <v>254878.979534046</v>
      </c>
      <c r="AI55" s="5">
        <f t="shared" ref="AI55:BN55" si="75">AI51-SUM(AI52:AI54)</f>
        <v>307279.87925745599</v>
      </c>
      <c r="AJ55" s="5">
        <f t="shared" si="75"/>
        <v>374297.81305896002</v>
      </c>
      <c r="AK55" s="5">
        <f t="shared" si="75"/>
        <v>289466.66577477602</v>
      </c>
      <c r="AL55" s="5">
        <f t="shared" si="75"/>
        <v>256330.66800549606</v>
      </c>
      <c r="AM55" s="5">
        <f t="shared" si="75"/>
        <v>249757.97773059001</v>
      </c>
      <c r="AN55" s="5">
        <f t="shared" si="75"/>
        <v>314014.46815355396</v>
      </c>
      <c r="AO55" s="5">
        <f t="shared" si="75"/>
        <v>214570.38077433006</v>
      </c>
      <c r="AP55" s="5">
        <f t="shared" si="75"/>
        <v>208932.85587787206</v>
      </c>
      <c r="AQ55" s="5">
        <f t="shared" si="75"/>
        <v>247231.23841016999</v>
      </c>
      <c r="AR55" s="5">
        <f t="shared" si="75"/>
        <v>308387.08451829606</v>
      </c>
      <c r="AS55" s="5">
        <f t="shared" si="75"/>
        <v>271784.25471997797</v>
      </c>
      <c r="AT55" s="5">
        <f t="shared" si="75"/>
        <v>308755.63999652397</v>
      </c>
      <c r="AU55" s="5">
        <f t="shared" si="75"/>
        <v>269458.70920327806</v>
      </c>
      <c r="AV55" s="5">
        <f t="shared" si="75"/>
        <v>389183.52662481595</v>
      </c>
      <c r="AW55" s="5">
        <f t="shared" si="75"/>
        <v>334644.11049207603</v>
      </c>
      <c r="AX55" s="5">
        <f t="shared" si="75"/>
        <v>229271.10671278799</v>
      </c>
      <c r="AY55" s="5">
        <f t="shared" si="75"/>
        <v>428728.63612584607</v>
      </c>
      <c r="AZ55" s="5">
        <f t="shared" si="75"/>
        <v>324673.31286973797</v>
      </c>
      <c r="BA55" s="5">
        <f t="shared" si="75"/>
        <v>296493.43542915606</v>
      </c>
      <c r="BB55" s="5">
        <f t="shared" si="75"/>
        <v>330789.23192170804</v>
      </c>
      <c r="BC55" s="5">
        <f t="shared" si="75"/>
        <v>340620.69963826804</v>
      </c>
      <c r="BD55" s="5">
        <f t="shared" si="75"/>
        <v>382753.36075296602</v>
      </c>
      <c r="BE55" s="5">
        <f t="shared" si="75"/>
        <v>352242.65772599401</v>
      </c>
      <c r="BF55" s="5">
        <f t="shared" si="75"/>
        <v>346563.10391572805</v>
      </c>
      <c r="BG55" s="5">
        <f t="shared" si="75"/>
        <v>295518.70149505197</v>
      </c>
      <c r="BH55" s="5">
        <f t="shared" si="75"/>
        <v>352456.60306336207</v>
      </c>
      <c r="BI55" s="5">
        <f t="shared" si="75"/>
        <v>380413.00017642602</v>
      </c>
      <c r="BJ55" s="5">
        <f t="shared" si="75"/>
        <v>313737.02308872005</v>
      </c>
      <c r="BK55" s="5">
        <f t="shared" si="75"/>
        <v>354495.29639315396</v>
      </c>
      <c r="BL55" s="5">
        <f t="shared" si="75"/>
        <v>322890.98180459405</v>
      </c>
      <c r="BM55" s="5">
        <f t="shared" si="75"/>
        <v>239917.56806719798</v>
      </c>
      <c r="BN55" s="5">
        <f t="shared" si="75"/>
        <v>143166.97982109603</v>
      </c>
      <c r="BO55" s="5">
        <f t="shared" ref="BO55:BZ55" si="76">BO51-SUM(BO52:BO54)</f>
        <v>295658.370912618</v>
      </c>
      <c r="BP55" s="5">
        <f t="shared" si="76"/>
        <v>334503.93401145004</v>
      </c>
      <c r="BQ55" s="5">
        <f t="shared" si="76"/>
        <v>329291.96950427402</v>
      </c>
      <c r="BR55" s="5">
        <f>BR51-SUM(BR52:BR54)</f>
        <v>353356.61133477604</v>
      </c>
      <c r="BS55" s="5">
        <f t="shared" si="76"/>
        <v>204215.19628318198</v>
      </c>
      <c r="BT55" s="5">
        <f t="shared" si="76"/>
        <v>381855.81724894803</v>
      </c>
      <c r="BU55" s="5">
        <f t="shared" si="76"/>
        <v>333514.41147297004</v>
      </c>
      <c r="BV55" s="5">
        <f t="shared" si="76"/>
        <v>234700.21105461</v>
      </c>
      <c r="BW55" s="5">
        <f t="shared" si="76"/>
        <v>309895.44941212202</v>
      </c>
      <c r="BX55" s="5">
        <f t="shared" si="76"/>
        <v>290205.62640909001</v>
      </c>
      <c r="BY55" s="5">
        <f t="shared" si="76"/>
        <v>286852.19572648796</v>
      </c>
      <c r="BZ55" s="5">
        <f t="shared" si="76"/>
        <v>253217.91149739001</v>
      </c>
      <c r="CA55" s="5">
        <f t="shared" ref="CA55:CF55" si="77">CA51-SUM(CA52:CA54)</f>
        <v>277156.02566206804</v>
      </c>
      <c r="CB55" s="5">
        <f t="shared" si="77"/>
        <v>374464.56846241798</v>
      </c>
      <c r="CC55" s="5">
        <f t="shared" si="77"/>
        <v>321201.81145130401</v>
      </c>
      <c r="CD55" s="5">
        <f t="shared" si="77"/>
        <v>302243.702490072</v>
      </c>
      <c r="CE55" s="5">
        <f t="shared" si="77"/>
        <v>278442.054427194</v>
      </c>
      <c r="CF55" s="5">
        <f t="shared" si="77"/>
        <v>455785.16385868203</v>
      </c>
      <c r="CG55" s="5">
        <f t="shared" ref="CG55:CL55" si="78">CG51-SUM(CG52:CG54)</f>
        <v>350805.42275637604</v>
      </c>
      <c r="CH55" s="5">
        <f t="shared" si="78"/>
        <v>258121.24656154198</v>
      </c>
      <c r="CI55" s="5">
        <f t="shared" si="78"/>
        <v>273259.53926069406</v>
      </c>
      <c r="CJ55" s="5">
        <f t="shared" si="78"/>
        <v>250105.29608509204</v>
      </c>
      <c r="CK55" s="5">
        <f t="shared" si="78"/>
        <v>296653.35870903602</v>
      </c>
      <c r="CL55" s="5">
        <f t="shared" si="78"/>
        <v>269989.13684723398</v>
      </c>
      <c r="CM55" s="5">
        <f t="shared" ref="CM55:CR55" si="79">CM51-SUM(CM52:CM54)</f>
        <v>275962.44772051199</v>
      </c>
      <c r="CN55" s="5">
        <f t="shared" si="79"/>
        <v>259448.09831224201</v>
      </c>
      <c r="CO55" s="5">
        <f t="shared" si="79"/>
        <v>337809.66769708198</v>
      </c>
      <c r="CP55" s="5">
        <f t="shared" si="79"/>
        <v>334497.33998704795</v>
      </c>
      <c r="CQ55" s="5">
        <f t="shared" si="79"/>
        <v>343308.79524286801</v>
      </c>
      <c r="CR55" s="5">
        <f t="shared" si="79"/>
        <v>486345.26364618598</v>
      </c>
      <c r="CS55" s="5">
        <f t="shared" ref="CS55:CX55" si="80">CS51-SUM(CS52:CS54)</f>
        <v>379312.50358033198</v>
      </c>
      <c r="CT55" s="5">
        <f t="shared" si="80"/>
        <v>367258.22352765</v>
      </c>
      <c r="CU55" s="5">
        <f t="shared" si="80"/>
        <v>357644.49309829803</v>
      </c>
      <c r="CV55" s="5">
        <f t="shared" si="80"/>
        <v>285632.29900749604</v>
      </c>
      <c r="CW55" s="5">
        <f t="shared" si="80"/>
        <v>307822.79167579801</v>
      </c>
      <c r="CX55" s="5">
        <f t="shared" si="80"/>
        <v>377463.76930054801</v>
      </c>
      <c r="CY55" s="5">
        <f t="shared" ref="CY55:DD55" si="81">CY51-SUM(CY52:CY54)</f>
        <v>383934.65233611607</v>
      </c>
      <c r="CZ55" s="5">
        <f t="shared" si="81"/>
        <v>319564.35050702404</v>
      </c>
      <c r="DA55" s="5">
        <f t="shared" si="81"/>
        <v>332738.99961850804</v>
      </c>
      <c r="DB55" s="5">
        <f t="shared" si="81"/>
        <v>434706.87212467205</v>
      </c>
      <c r="DC55" s="5">
        <f t="shared" si="81"/>
        <v>286372.36415743199</v>
      </c>
      <c r="DD55" s="5">
        <f t="shared" si="81"/>
        <v>391212.86574346205</v>
      </c>
      <c r="DE55" s="5">
        <f t="shared" ref="DE55:DJ55" si="82">DE51-SUM(DE52:DE54)</f>
        <v>343571.53106971801</v>
      </c>
      <c r="DF55" s="5">
        <f t="shared" si="82"/>
        <v>282414.54076277395</v>
      </c>
      <c r="DG55" s="5">
        <f t="shared" si="82"/>
        <v>273927.15612246603</v>
      </c>
      <c r="DH55" s="5">
        <f t="shared" si="82"/>
        <v>296229.31950893399</v>
      </c>
      <c r="DI55" s="5">
        <f t="shared" si="82"/>
        <v>336784.86900198006</v>
      </c>
      <c r="DJ55" s="5">
        <f t="shared" si="82"/>
        <v>294057.85061457002</v>
      </c>
      <c r="DK55" s="5">
        <f t="shared" ref="DK55:DP55" si="83">DK51-SUM(DK52:DK54)</f>
        <v>328867.12561714201</v>
      </c>
      <c r="DL55" s="5">
        <f t="shared" si="83"/>
        <v>323576.53547095798</v>
      </c>
      <c r="DM55" s="5">
        <f t="shared" si="83"/>
        <v>370915.60103614803</v>
      </c>
      <c r="DN55" s="5">
        <f t="shared" si="83"/>
        <v>326995.44563158206</v>
      </c>
      <c r="DO55" s="5">
        <f t="shared" si="83"/>
        <v>274640.65337268001</v>
      </c>
      <c r="DP55" s="5">
        <f t="shared" si="83"/>
        <v>324266.26910063403</v>
      </c>
      <c r="DQ55" s="5">
        <f t="shared" ref="DQ55:DV55" si="84">DQ51-SUM(DQ52:DQ54)</f>
        <v>435910.15260764991</v>
      </c>
      <c r="DR55" s="5">
        <f t="shared" si="84"/>
        <v>287559.96977799002</v>
      </c>
      <c r="DS55" s="5">
        <f t="shared" si="84"/>
        <v>269182.24299061199</v>
      </c>
      <c r="DT55" s="5">
        <f t="shared" si="84"/>
        <v>331554.25780192809</v>
      </c>
      <c r="DU55" s="5">
        <f t="shared" si="84"/>
        <v>323678.22806995205</v>
      </c>
      <c r="DV55" s="5">
        <f t="shared" si="84"/>
        <v>353527.271123796</v>
      </c>
      <c r="DW55" s="5">
        <f t="shared" ref="DW55:EB55" si="85">DW51-SUM(DW52:DW54)</f>
        <v>303257.24658986402</v>
      </c>
      <c r="DX55" s="5">
        <f t="shared" si="85"/>
        <v>413083.63310621399</v>
      </c>
      <c r="DY55" s="5">
        <f t="shared" si="85"/>
        <v>351436.09897191601</v>
      </c>
      <c r="DZ55" s="5">
        <f t="shared" si="85"/>
        <v>401326.57578232803</v>
      </c>
      <c r="EA55" s="5">
        <f t="shared" si="85"/>
        <v>371691.270831384</v>
      </c>
      <c r="EB55" s="5">
        <f t="shared" si="85"/>
        <v>459197.16693858005</v>
      </c>
      <c r="EC55" s="5">
        <f t="shared" ref="EC55:EH55" si="86">EC51-SUM(EC52:EC54)</f>
        <v>499436.48545194604</v>
      </c>
      <c r="ED55" s="5">
        <f t="shared" si="86"/>
        <v>312968.15234773199</v>
      </c>
      <c r="EE55" s="5">
        <f t="shared" si="86"/>
        <v>354632.52308954403</v>
      </c>
      <c r="EF55" s="5">
        <f t="shared" si="86"/>
        <v>392211.35447961604</v>
      </c>
      <c r="EG55" s="5">
        <f t="shared" si="86"/>
        <v>357889.07827222202</v>
      </c>
      <c r="EH55" s="5">
        <f t="shared" si="86"/>
        <v>418790.40077044803</v>
      </c>
      <c r="EI55" s="5">
        <f t="shared" ref="EI55:EN55" si="87">EI51-SUM(EI52:EI54)</f>
        <v>482989.6415693161</v>
      </c>
      <c r="EJ55" s="5">
        <f t="shared" si="87"/>
        <v>413613.28692784795</v>
      </c>
      <c r="EK55" s="5">
        <f t="shared" si="87"/>
        <v>495342.33705129602</v>
      </c>
      <c r="EL55" s="5">
        <f t="shared" si="87"/>
        <v>500800.13454844803</v>
      </c>
      <c r="EM55" s="5">
        <f t="shared" si="87"/>
        <v>492334.34418062994</v>
      </c>
      <c r="EN55" s="5">
        <f t="shared" si="87"/>
        <v>489245.78560359601</v>
      </c>
      <c r="EO55" s="5">
        <f t="shared" ref="EO55:ET55" si="88">EO51-SUM(EO52:EO54)</f>
        <v>398875.71293728199</v>
      </c>
      <c r="EP55" s="5">
        <f t="shared" si="88"/>
        <v>353157.07099755609</v>
      </c>
      <c r="EQ55" s="5">
        <f t="shared" si="88"/>
        <v>440787.66272969393</v>
      </c>
      <c r="ER55" s="5">
        <f t="shared" si="88"/>
        <v>402862.09720994998</v>
      </c>
      <c r="ES55" s="5">
        <f t="shared" si="88"/>
        <v>393634.55041633802</v>
      </c>
      <c r="ET55" s="5">
        <f t="shared" si="88"/>
        <v>350615.90242614591</v>
      </c>
      <c r="EU55" s="5">
        <f t="shared" ref="EU55:EZ55" si="89">EU51-SUM(EU52:EU54)</f>
        <v>413674.05953790003</v>
      </c>
      <c r="EV55" s="5">
        <f t="shared" si="89"/>
        <v>381272.86889508599</v>
      </c>
      <c r="EW55" s="5">
        <f t="shared" si="89"/>
        <v>412897.8363825421</v>
      </c>
      <c r="EX55" s="5">
        <f t="shared" si="89"/>
        <v>424688.58473983197</v>
      </c>
      <c r="EY55" s="5">
        <f t="shared" si="89"/>
        <v>414802.63199516392</v>
      </c>
      <c r="EZ55" s="5">
        <f t="shared" si="89"/>
        <v>442854.70308916213</v>
      </c>
      <c r="FA55" s="5">
        <f t="shared" ref="FA55:FF55" si="90">FA51-SUM(FA52:FA54)</f>
        <v>367682.85577107006</v>
      </c>
      <c r="FB55" s="5">
        <f t="shared" si="90"/>
        <v>396264.98413252801</v>
      </c>
      <c r="FC55" s="5">
        <f t="shared" si="90"/>
        <v>311207.20611598802</v>
      </c>
      <c r="FD55" s="5">
        <f t="shared" si="90"/>
        <v>299485.90555632004</v>
      </c>
      <c r="FE55" s="5">
        <f t="shared" si="90"/>
        <v>402108.10766746203</v>
      </c>
      <c r="FF55" s="5">
        <f t="shared" si="90"/>
        <v>396316.31434655399</v>
      </c>
      <c r="FG55" s="5">
        <f t="shared" ref="FG55:FL55" si="91">FG51-SUM(FG52:FG54)</f>
        <v>383428.17791019002</v>
      </c>
      <c r="FH55" s="5">
        <f t="shared" si="91"/>
        <v>460000.77149917796</v>
      </c>
      <c r="FI55" s="5">
        <f t="shared" si="91"/>
        <v>378356.65443827998</v>
      </c>
      <c r="FJ55" s="5">
        <f t="shared" si="91"/>
        <v>381823.10286309</v>
      </c>
      <c r="FK55" s="5">
        <f t="shared" si="91"/>
        <v>470317.63084147795</v>
      </c>
      <c r="FL55" s="5">
        <f t="shared" si="91"/>
        <v>517355.04679689609</v>
      </c>
      <c r="FM55" s="5">
        <f t="shared" ref="FM55:FR55" si="92">FM51-SUM(FM52:FM54)</f>
        <v>509741.192917782</v>
      </c>
      <c r="FN55" s="5">
        <f t="shared" si="92"/>
        <v>455625.62859227404</v>
      </c>
      <c r="FO55" s="5">
        <f t="shared" si="92"/>
        <v>301006.64719805401</v>
      </c>
      <c r="FP55" s="5">
        <f t="shared" si="92"/>
        <v>360281.14825777197</v>
      </c>
      <c r="FQ55" s="5">
        <f t="shared" si="92"/>
        <v>389389.11644480395</v>
      </c>
      <c r="FR55" s="5">
        <f t="shared" si="92"/>
        <v>357078.46521828603</v>
      </c>
      <c r="FS55" s="5">
        <f t="shared" ref="FS55:FX55" si="93">FS51-SUM(FS52:FS54)</f>
        <v>413743.49631241208</v>
      </c>
      <c r="FT55" s="5">
        <f t="shared" si="93"/>
        <v>376024.07397277805</v>
      </c>
      <c r="FU55" s="5">
        <f t="shared" si="93"/>
        <v>456994.83113159402</v>
      </c>
      <c r="FV55" s="5">
        <f t="shared" si="93"/>
        <v>499795.23256689601</v>
      </c>
      <c r="FW55" s="5">
        <f t="shared" si="93"/>
        <v>455162.968823976</v>
      </c>
      <c r="FX55" s="5">
        <f t="shared" si="93"/>
        <v>506915.96982478199</v>
      </c>
      <c r="FY55" s="5">
        <f t="shared" ref="FY55:GD55" si="94">FY51-SUM(FY52:FY54)</f>
        <v>444694.3256662201</v>
      </c>
      <c r="FZ55" s="5">
        <f t="shared" si="94"/>
        <v>431448.41876245197</v>
      </c>
      <c r="GA55" s="5">
        <f t="shared" si="94"/>
        <v>356811.49872181803</v>
      </c>
      <c r="GB55" s="5">
        <f t="shared" si="94"/>
        <v>464830.73453854799</v>
      </c>
      <c r="GC55" s="5">
        <f t="shared" si="94"/>
        <v>425116.93618056609</v>
      </c>
      <c r="GD55" s="5">
        <f t="shared" si="94"/>
        <v>436428.02052007202</v>
      </c>
      <c r="GE55" s="5">
        <f t="shared" ref="GE55:GJ55" si="95">GE51-SUM(GE52:GE54)</f>
        <v>424564.98481202405</v>
      </c>
      <c r="GF55" s="5">
        <f t="shared" si="95"/>
        <v>430480.93583010603</v>
      </c>
      <c r="GG55" s="5">
        <f t="shared" si="95"/>
        <v>433770.85576213204</v>
      </c>
      <c r="GH55" s="5">
        <f t="shared" si="95"/>
        <v>460281.36476422794</v>
      </c>
      <c r="GI55" s="5">
        <f t="shared" si="95"/>
        <v>442775.81950938003</v>
      </c>
      <c r="GJ55" s="5">
        <f t="shared" si="95"/>
        <v>464439.61475414998</v>
      </c>
      <c r="GK55" s="5">
        <f t="shared" ref="GK55:GP55" si="96">GK51-SUM(GK52:GK54)</f>
        <v>455673.96933886793</v>
      </c>
      <c r="GL55" s="5">
        <f t="shared" si="96"/>
        <v>425878.29356977809</v>
      </c>
      <c r="GM55" s="5">
        <f t="shared" si="96"/>
        <v>339782.52660471003</v>
      </c>
      <c r="GN55" s="5">
        <f t="shared" si="96"/>
        <v>407756.83204368001</v>
      </c>
      <c r="GO55" s="5">
        <f t="shared" si="96"/>
        <v>465834.52098136803</v>
      </c>
      <c r="GP55" s="5">
        <f t="shared" si="96"/>
        <v>434180.81183689798</v>
      </c>
      <c r="GQ55" s="5">
        <f t="shared" ref="GQ55:GX55" si="97">GQ51-SUM(GQ52:GQ54)</f>
        <v>385737.85014848993</v>
      </c>
      <c r="GR55" s="5">
        <f t="shared" si="97"/>
        <v>439682.99498877599</v>
      </c>
      <c r="GS55" s="5">
        <f t="shared" si="97"/>
        <v>432793.19629463396</v>
      </c>
      <c r="GT55" s="5">
        <f t="shared" si="97"/>
        <v>443826.42550961417</v>
      </c>
      <c r="GU55" s="5">
        <f t="shared" si="97"/>
        <v>430019.0520887521</v>
      </c>
      <c r="GV55" s="5">
        <f t="shared" si="97"/>
        <v>487709.33162086806</v>
      </c>
      <c r="GW55" s="5">
        <f t="shared" si="97"/>
        <v>445240.24077972601</v>
      </c>
      <c r="GX55" s="5">
        <f t="shared" si="97"/>
        <v>407760.42557753995</v>
      </c>
      <c r="GY55" s="5">
        <f t="shared" ref="GY55:HD55" si="98">GY51-SUM(GY52:GY54)</f>
        <v>413308.31054347794</v>
      </c>
      <c r="GZ55" s="5">
        <f t="shared" si="98"/>
        <v>422512.54566406208</v>
      </c>
      <c r="HA55" s="5">
        <f t="shared" si="98"/>
        <v>439048.99861250405</v>
      </c>
      <c r="HB55" s="5">
        <f t="shared" si="98"/>
        <v>390133.77382236597</v>
      </c>
      <c r="HC55" s="5">
        <f t="shared" si="98"/>
        <v>410308.72610112</v>
      </c>
      <c r="HD55" s="5">
        <f t="shared" si="98"/>
        <v>406453.98421731603</v>
      </c>
      <c r="HE55" s="5">
        <f t="shared" ref="HE55:HJ55" si="99">HE51-SUM(HE52:HE54)</f>
        <v>424335.77467192803</v>
      </c>
      <c r="HF55" s="5">
        <f t="shared" si="99"/>
        <v>412816.11765886797</v>
      </c>
      <c r="HG55" s="5">
        <f t="shared" si="99"/>
        <v>406771.51151473192</v>
      </c>
      <c r="HH55" s="5">
        <f t="shared" si="99"/>
        <v>432657.4819689361</v>
      </c>
      <c r="HI55" s="5">
        <f t="shared" si="99"/>
        <v>382765.72427314211</v>
      </c>
      <c r="HJ55" s="5">
        <f t="shared" si="99"/>
        <v>371983.69630270801</v>
      </c>
      <c r="HK55" s="5">
        <f t="shared" ref="HK55:HQ55" si="100">HK51-SUM(HK52:HK54)</f>
        <v>351274.18712299201</v>
      </c>
      <c r="HL55" s="5">
        <f t="shared" si="100"/>
        <v>324805.63648679998</v>
      </c>
      <c r="HM55" s="5">
        <f t="shared" si="100"/>
        <v>402518.31286451395</v>
      </c>
      <c r="HN55" s="5">
        <f t="shared" si="100"/>
        <v>389791.65176191798</v>
      </c>
      <c r="HO55" s="5">
        <f t="shared" si="100"/>
        <v>391458.44079266395</v>
      </c>
      <c r="HP55" s="5">
        <f t="shared" si="100"/>
        <v>374603.19729839999</v>
      </c>
      <c r="HQ55" s="5">
        <f t="shared" si="100"/>
        <v>315607.67792505003</v>
      </c>
      <c r="HR55" s="5">
        <f t="shared" ref="HR55:HX55" si="101">HR51-SUM(HR52:HR54)</f>
        <v>324152.52824240999</v>
      </c>
      <c r="HS55" s="5">
        <f t="shared" si="101"/>
        <v>310386.33054664196</v>
      </c>
      <c r="HT55" s="5">
        <f t="shared" si="101"/>
        <v>337186.56215349003</v>
      </c>
      <c r="HU55" s="5">
        <f t="shared" si="101"/>
        <v>316875.50092170003</v>
      </c>
      <c r="HV55" s="5">
        <f t="shared" si="101"/>
        <v>302868.14623921795</v>
      </c>
      <c r="HW55" s="5">
        <f t="shared" si="101"/>
        <v>327410.47013232601</v>
      </c>
      <c r="HX55" s="5">
        <f t="shared" si="101"/>
        <v>353389.14494163002</v>
      </c>
      <c r="HY55" s="5">
        <f t="shared" ref="HY55:ID55" si="102">HY51-SUM(HY52:HY54)</f>
        <v>364454.78871387593</v>
      </c>
      <c r="HZ55" s="5">
        <f t="shared" si="102"/>
        <v>365081.64431949001</v>
      </c>
      <c r="IA55" s="5">
        <f t="shared" si="102"/>
        <v>380530.52196138003</v>
      </c>
      <c r="IB55" s="5">
        <f t="shared" si="102"/>
        <v>322542.06289452</v>
      </c>
      <c r="IC55" s="5">
        <f t="shared" si="102"/>
        <v>398766.31297977606</v>
      </c>
      <c r="ID55" s="5">
        <f t="shared" si="102"/>
        <v>399803.583221532</v>
      </c>
      <c r="IE55" s="5">
        <f t="shared" ref="IE55:IJ55" si="103">IE51-SUM(IE52:IE54)</f>
        <v>418497.72838146007</v>
      </c>
      <c r="IF55" s="5">
        <f t="shared" si="103"/>
        <v>391439.38404009613</v>
      </c>
      <c r="IG55" s="5">
        <f t="shared" si="103"/>
        <v>389202.252684084</v>
      </c>
      <c r="IH55" s="5">
        <f t="shared" si="103"/>
        <v>422950.32406846812</v>
      </c>
      <c r="II55" s="5">
        <f t="shared" si="103"/>
        <v>399150.81228430796</v>
      </c>
      <c r="IJ55" s="5">
        <f t="shared" si="103"/>
        <v>386905.58110171801</v>
      </c>
      <c r="IK55" s="5">
        <f t="shared" ref="IK55:IP55" si="104">IK51-SUM(IK52:IK54)</f>
        <v>439503.43073149805</v>
      </c>
      <c r="IL55" s="5">
        <f t="shared" si="104"/>
        <v>369484.46846022597</v>
      </c>
      <c r="IM55" s="5">
        <f t="shared" si="104"/>
        <v>404002.75981426192</v>
      </c>
      <c r="IN55" s="5">
        <f t="shared" si="104"/>
        <v>365464.74589367397</v>
      </c>
      <c r="IO55" s="5">
        <f t="shared" si="104"/>
        <v>405423.91647563397</v>
      </c>
      <c r="IP55" s="5">
        <f t="shared" si="104"/>
        <v>422454.18931972195</v>
      </c>
      <c r="IQ55" s="5">
        <f t="shared" ref="IQ55:IV55" si="105">IQ51-SUM(IQ52:IQ54)</f>
        <v>367997.02763380203</v>
      </c>
      <c r="IR55" s="5">
        <f t="shared" si="105"/>
        <v>474132.074439744</v>
      </c>
      <c r="IS55" s="5">
        <f t="shared" si="105"/>
        <v>407245.90648593602</v>
      </c>
      <c r="IT55" s="5">
        <f t="shared" si="105"/>
        <v>404856.43795434595</v>
      </c>
      <c r="IU55" s="5">
        <f t="shared" si="105"/>
        <v>388077.35533169401</v>
      </c>
      <c r="IV55" s="5">
        <f t="shared" si="105"/>
        <v>408233.87256128399</v>
      </c>
      <c r="IW55" s="5">
        <f t="shared" ref="IW55:JB55" si="106">IW51-SUM(IW52:IW54)</f>
        <v>452626.09926546604</v>
      </c>
      <c r="IX55" s="5">
        <f t="shared" si="106"/>
        <v>409626.624872808</v>
      </c>
      <c r="IY55" s="5">
        <f t="shared" si="106"/>
        <v>379467.57448719</v>
      </c>
      <c r="IZ55" s="5">
        <f t="shared" si="106"/>
        <v>410021.97091757995</v>
      </c>
      <c r="JA55" s="5">
        <f t="shared" si="106"/>
        <v>417162.22789865406</v>
      </c>
      <c r="JB55" s="5">
        <f t="shared" si="106"/>
        <v>431565.23727298807</v>
      </c>
      <c r="JC55" s="5">
        <f t="shared" ref="JC55:JH55" si="107">JC51-SUM(JC52:JC54)</f>
        <v>425556.44300862006</v>
      </c>
      <c r="JD55" s="5">
        <f t="shared" si="107"/>
        <v>486948.00068712002</v>
      </c>
      <c r="JE55" s="5">
        <f t="shared" si="107"/>
        <v>440361.12348824402</v>
      </c>
      <c r="JF55" s="5">
        <f t="shared" si="107"/>
        <v>420396.76772604004</v>
      </c>
      <c r="JG55" s="5">
        <f t="shared" si="107"/>
        <v>412313.68871431204</v>
      </c>
      <c r="JH55" s="5">
        <f t="shared" si="107"/>
        <v>404014.61406675598</v>
      </c>
      <c r="JI55" s="5">
        <f t="shared" ref="JI55:JN55" si="108">JI51-SUM(JI52:JI54)</f>
        <v>429991.35762718797</v>
      </c>
      <c r="JJ55" s="5">
        <f t="shared" si="108"/>
        <v>378277.951637502</v>
      </c>
      <c r="JK55" s="5">
        <f t="shared" si="108"/>
        <v>440852.99449804192</v>
      </c>
      <c r="JL55" s="5">
        <f t="shared" si="108"/>
        <v>389697.29834956204</v>
      </c>
      <c r="JM55" s="5">
        <f t="shared" si="108"/>
        <v>418988.35157520603</v>
      </c>
      <c r="JN55" s="5">
        <f t="shared" si="108"/>
        <v>430105.05439297203</v>
      </c>
      <c r="JO55" s="5">
        <f t="shared" ref="JO55:JV55" si="109">JO51-SUM(JO52:JO54)</f>
        <v>406489.33753570798</v>
      </c>
      <c r="JP55" s="5">
        <f t="shared" si="109"/>
        <v>462771.346422042</v>
      </c>
      <c r="JQ55" s="5">
        <f t="shared" si="109"/>
        <v>476480.88312778802</v>
      </c>
      <c r="JR55" s="5">
        <f t="shared" si="109"/>
        <v>424350.20612754003</v>
      </c>
      <c r="JS55" s="5">
        <f t="shared" si="109"/>
        <v>417225.89297276991</v>
      </c>
      <c r="JT55" s="5">
        <f t="shared" si="109"/>
        <v>405600.77125247399</v>
      </c>
      <c r="JU55" s="5">
        <f t="shared" si="109"/>
        <v>467123.16222356405</v>
      </c>
      <c r="JV55" s="5">
        <f t="shared" si="109"/>
        <v>350929.34455899603</v>
      </c>
      <c r="JW55" s="5">
        <f t="shared" ref="JW55:KE55" si="110">JW51-SUM(JW52:JW54)</f>
        <v>371457.27004768193</v>
      </c>
      <c r="JX55" s="5">
        <f t="shared" si="110"/>
        <v>356542.51499622001</v>
      </c>
      <c r="JY55" s="5">
        <f t="shared" si="110"/>
        <v>390898.31909498997</v>
      </c>
      <c r="JZ55" s="5">
        <f t="shared" si="110"/>
        <v>406317.16537599603</v>
      </c>
      <c r="KA55" s="5">
        <f t="shared" si="110"/>
        <v>374065.42164931807</v>
      </c>
      <c r="KB55" s="5">
        <f t="shared" si="110"/>
        <v>408555.89949220198</v>
      </c>
      <c r="KC55" s="5">
        <f t="shared" si="110"/>
        <v>386082.65302928997</v>
      </c>
      <c r="KD55" s="5">
        <f t="shared" si="110"/>
        <v>374928.09464716195</v>
      </c>
      <c r="KE55" s="5">
        <f t="shared" si="110"/>
        <v>418516.454440728</v>
      </c>
      <c r="KF55" s="5">
        <f t="shared" ref="KF55:KK55" si="111">KF51-SUM(KF52:KF54)</f>
        <v>397229.799472254</v>
      </c>
      <c r="KG55" s="5">
        <f t="shared" si="111"/>
        <v>435511.72670594399</v>
      </c>
      <c r="KH55" s="5">
        <f t="shared" si="111"/>
        <v>402142.83707782795</v>
      </c>
      <c r="KI55" s="5">
        <f t="shared" si="111"/>
        <v>407138.60312395194</v>
      </c>
      <c r="KJ55" s="5">
        <f t="shared" si="111"/>
        <v>391403.95135531196</v>
      </c>
      <c r="KK55" s="5">
        <f t="shared" si="111"/>
        <v>405779.224380264</v>
      </c>
      <c r="KL55" s="5">
        <f>KL51-SUM(KL52:KL54)</f>
        <v>449965.35640602006</v>
      </c>
    </row>
    <row r="56" spans="1:300">
      <c r="B56" s="14" t="s">
        <v>61</v>
      </c>
      <c r="C56" s="5">
        <v>31502.699151336001</v>
      </c>
      <c r="D56" s="5">
        <v>47978.994579263999</v>
      </c>
      <c r="E56" s="5">
        <v>49460.848893540002</v>
      </c>
      <c r="F56" s="5">
        <v>47512.754504838005</v>
      </c>
      <c r="G56" s="5">
        <v>47228.375903814005</v>
      </c>
      <c r="H56" s="5">
        <v>55584.819225054001</v>
      </c>
      <c r="I56" s="5">
        <v>48340.667227608006</v>
      </c>
      <c r="J56" s="5">
        <v>49801.555586663999</v>
      </c>
      <c r="K56" s="5">
        <v>64960.926676757997</v>
      </c>
      <c r="L56" s="5">
        <v>55647.342304974001</v>
      </c>
      <c r="M56" s="5">
        <v>49119.377196582005</v>
      </c>
      <c r="N56" s="5">
        <v>58703.66048988</v>
      </c>
      <c r="O56" s="5">
        <v>30615.422571972002</v>
      </c>
      <c r="P56" s="5">
        <v>32938.697328012</v>
      </c>
      <c r="Q56" s="5">
        <v>36876.476299446003</v>
      </c>
      <c r="R56" s="5">
        <v>31852.923197634002</v>
      </c>
      <c r="S56" s="5">
        <v>42618.052740437997</v>
      </c>
      <c r="T56" s="5">
        <v>46348.482603527998</v>
      </c>
      <c r="U56" s="5">
        <v>38672.903717657995</v>
      </c>
      <c r="V56" s="5">
        <v>36725.245844112003</v>
      </c>
      <c r="W56" s="5">
        <v>37121.107770432005</v>
      </c>
      <c r="X56" s="5">
        <v>40086.333178920002</v>
      </c>
      <c r="Y56" s="5">
        <v>31788.426981024</v>
      </c>
      <c r="Z56" s="5">
        <v>40500.023883353999</v>
      </c>
      <c r="AA56" s="5">
        <v>23414.035832082001</v>
      </c>
      <c r="AB56" s="5">
        <v>28689.268581413999</v>
      </c>
      <c r="AC56" s="5">
        <v>26934.810552216</v>
      </c>
      <c r="AD56" s="5">
        <v>24458.843676455999</v>
      </c>
      <c r="AE56" s="5">
        <v>26753.630307011998</v>
      </c>
      <c r="AF56" s="5">
        <v>36389.863313118003</v>
      </c>
      <c r="AG56" s="5">
        <v>28657.837285559999</v>
      </c>
      <c r="AH56" s="5">
        <v>30007.943389116001</v>
      </c>
      <c r="AI56" s="5">
        <v>35456.439586050001</v>
      </c>
      <c r="AJ56" s="5">
        <v>38706.411767435995</v>
      </c>
      <c r="AK56" s="5">
        <v>38529.063155267999</v>
      </c>
      <c r="AL56" s="5">
        <v>40403.765677590003</v>
      </c>
      <c r="AM56" s="5">
        <v>30758.897167110001</v>
      </c>
      <c r="AN56" s="5">
        <v>31959.739338156</v>
      </c>
      <c r="AO56" s="5">
        <v>57019.540925592002</v>
      </c>
      <c r="AP56" s="5">
        <v>27601.748390412002</v>
      </c>
      <c r="AQ56" s="5">
        <v>22644.591889373998</v>
      </c>
      <c r="AR56" s="5">
        <v>40167.480905495999</v>
      </c>
      <c r="AS56" s="5">
        <v>27778.263655464001</v>
      </c>
      <c r="AT56" s="5">
        <v>33716.591586846</v>
      </c>
      <c r="AU56" s="5">
        <v>40989.425716512</v>
      </c>
      <c r="AV56" s="5">
        <v>43608.637906722004</v>
      </c>
      <c r="AW56" s="5">
        <v>46667.872806533996</v>
      </c>
      <c r="AX56" s="5">
        <v>42354.318219822002</v>
      </c>
      <c r="AY56" s="5">
        <v>39833.180843904003</v>
      </c>
      <c r="AZ56" s="5">
        <v>38726.442962928006</v>
      </c>
      <c r="BA56" s="5">
        <v>46591.978694184007</v>
      </c>
      <c r="BB56" s="5">
        <v>32521.346951058</v>
      </c>
      <c r="BC56" s="5">
        <v>40699.103454575998</v>
      </c>
      <c r="BD56" s="5">
        <v>42640.469336934002</v>
      </c>
      <c r="BE56" s="5">
        <v>30501.128353626002</v>
      </c>
      <c r="BF56" s="5">
        <v>51354.273065886002</v>
      </c>
      <c r="BG56" s="5">
        <v>41471.949129030007</v>
      </c>
      <c r="BH56" s="5">
        <v>36724.963652496001</v>
      </c>
      <c r="BI56" s="5">
        <v>44307.749998386003</v>
      </c>
      <c r="BJ56" s="5">
        <v>41626.768708980002</v>
      </c>
      <c r="BK56" s="5">
        <v>33843.796071624005</v>
      </c>
      <c r="BL56" s="5">
        <v>49631.394042216001</v>
      </c>
      <c r="BM56" s="5">
        <v>45941.108141124001</v>
      </c>
      <c r="BN56" s="5">
        <v>40393.333406286001</v>
      </c>
      <c r="BO56" s="5">
        <v>38943.066916026</v>
      </c>
      <c r="BP56" s="5">
        <v>29453.123807352003</v>
      </c>
      <c r="BQ56" s="5">
        <v>24900.658743743999</v>
      </c>
      <c r="BR56" s="5">
        <v>37069.845899688</v>
      </c>
      <c r="BS56" s="5">
        <v>35959.867224371999</v>
      </c>
      <c r="BT56" s="5">
        <v>36263.302577964001</v>
      </c>
      <c r="BU56" s="5">
        <v>35290.279430531999</v>
      </c>
      <c r="BV56" s="5">
        <v>30889.593773136003</v>
      </c>
      <c r="BW56" s="5">
        <v>29579.536832832</v>
      </c>
      <c r="BX56" s="5">
        <v>35631.096354755995</v>
      </c>
      <c r="BY56" s="5">
        <v>37670.863335462003</v>
      </c>
      <c r="BZ56" s="5">
        <v>33242.070952187998</v>
      </c>
      <c r="CA56" s="5">
        <v>40420.884567419998</v>
      </c>
      <c r="CB56" s="5">
        <v>40285.895562360005</v>
      </c>
      <c r="CC56" s="5">
        <v>35456.113301994003</v>
      </c>
      <c r="CD56" s="5">
        <v>44529.746615298005</v>
      </c>
      <c r="CE56" s="5">
        <v>49433.037587010003</v>
      </c>
      <c r="CF56" s="5">
        <v>50448.019100345999</v>
      </c>
      <c r="CG56" s="5">
        <v>45261.196102458001</v>
      </c>
      <c r="CH56" s="5">
        <v>41755.922079606004</v>
      </c>
      <c r="CI56" s="5">
        <v>30715.228014534001</v>
      </c>
      <c r="CJ56" s="5">
        <v>26627.600885760003</v>
      </c>
      <c r="CK56" s="5">
        <v>24339.081995549997</v>
      </c>
      <c r="CL56" s="5">
        <v>23654.776145238</v>
      </c>
      <c r="CM56" s="5">
        <v>33964.287482412001</v>
      </c>
      <c r="CN56" s="5">
        <v>35276.372674956001</v>
      </c>
      <c r="CO56" s="5">
        <v>41174.761674185997</v>
      </c>
      <c r="CP56" s="5">
        <v>46616.337562662004</v>
      </c>
      <c r="CQ56" s="5">
        <v>46584.945950004003</v>
      </c>
      <c r="CR56" s="5">
        <v>43388.929687445998</v>
      </c>
      <c r="CS56" s="5">
        <v>47613.238970976003</v>
      </c>
      <c r="CT56" s="5">
        <v>42543.988464348004</v>
      </c>
      <c r="CU56" s="5">
        <v>41241.535265322003</v>
      </c>
      <c r="CV56" s="5">
        <v>39394.974742830003</v>
      </c>
      <c r="CW56" s="5">
        <v>45221.704708571997</v>
      </c>
      <c r="CX56" s="5">
        <v>49652.337951216003</v>
      </c>
      <c r="CY56" s="5">
        <v>48836.424985992002</v>
      </c>
      <c r="CZ56" s="5">
        <v>48899.358125604005</v>
      </c>
      <c r="DA56" s="5">
        <v>45136.718735094</v>
      </c>
      <c r="DB56" s="5">
        <v>51013.429686198004</v>
      </c>
      <c r="DC56" s="5">
        <v>52024.004160156001</v>
      </c>
      <c r="DD56" s="5">
        <v>49985.648137529999</v>
      </c>
      <c r="DE56" s="5">
        <v>49390.706639988006</v>
      </c>
      <c r="DF56" s="5">
        <v>48753.301918104</v>
      </c>
      <c r="DG56" s="5">
        <v>37228.367039976001</v>
      </c>
      <c r="DH56" s="5">
        <v>37756.614312774</v>
      </c>
      <c r="DI56" s="5">
        <v>44376.525386298003</v>
      </c>
      <c r="DJ56" s="5">
        <v>35344.859257386001</v>
      </c>
      <c r="DK56" s="5">
        <v>42108.09280713</v>
      </c>
      <c r="DL56" s="5">
        <v>47805.759791748002</v>
      </c>
      <c r="DM56" s="5">
        <v>47825.043620382006</v>
      </c>
      <c r="DN56" s="5">
        <v>55397.082434021999</v>
      </c>
      <c r="DO56" s="5">
        <v>49125.499431876007</v>
      </c>
      <c r="DP56" s="5">
        <v>54127.943278038001</v>
      </c>
      <c r="DQ56" s="5">
        <v>47720.388009419999</v>
      </c>
      <c r="DR56" s="5">
        <v>47791.467227322006</v>
      </c>
      <c r="DS56" s="5">
        <v>41746.653848718001</v>
      </c>
      <c r="DT56" s="5">
        <v>37981.884793356003</v>
      </c>
      <c r="DU56" s="5">
        <v>43897.134741641996</v>
      </c>
      <c r="DV56" s="5">
        <v>42002.894859156004</v>
      </c>
      <c r="DW56" s="5">
        <v>45858.104122823999</v>
      </c>
      <c r="DX56" s="5">
        <v>45131.130018324002</v>
      </c>
      <c r="DY56" s="5">
        <v>46690.216650504</v>
      </c>
      <c r="DZ56" s="5">
        <v>48609.553949838002</v>
      </c>
      <c r="EA56" s="5">
        <v>49485.553887672002</v>
      </c>
      <c r="EB56" s="5">
        <v>52824.603820968005</v>
      </c>
      <c r="EC56" s="5">
        <v>47469.698237178003</v>
      </c>
      <c r="ED56" s="5">
        <v>44824.134200202003</v>
      </c>
      <c r="EE56" s="5">
        <v>47183.395001147997</v>
      </c>
      <c r="EF56" s="5">
        <v>49142.563206156003</v>
      </c>
      <c r="EG56" s="5">
        <v>52598.731478580004</v>
      </c>
      <c r="EH56" s="5">
        <v>54860.197452228</v>
      </c>
      <c r="EI56" s="5">
        <v>49401.447558371998</v>
      </c>
      <c r="EJ56" s="5">
        <v>56006.605301472002</v>
      </c>
      <c r="EK56" s="5">
        <v>57876.360652026007</v>
      </c>
      <c r="EL56" s="5">
        <v>62832.842538732002</v>
      </c>
      <c r="EM56" s="5">
        <v>63295.131930534008</v>
      </c>
      <c r="EN56" s="5">
        <v>71801.937086040009</v>
      </c>
      <c r="EO56" s="5">
        <v>58638.110463953999</v>
      </c>
      <c r="EP56" s="5">
        <v>51614.784429138002</v>
      </c>
      <c r="EQ56" s="5">
        <v>39020.153728878002</v>
      </c>
      <c r="ER56" s="5">
        <v>39295.881393174001</v>
      </c>
      <c r="ES56" s="5">
        <v>38137.059317448002</v>
      </c>
      <c r="ET56" s="5">
        <v>36312.196684679999</v>
      </c>
      <c r="EU56" s="5">
        <v>38519.082831473999</v>
      </c>
      <c r="EV56" s="5">
        <v>47375.704178207998</v>
      </c>
      <c r="EW56" s="5">
        <v>47869.455730572001</v>
      </c>
      <c r="EX56" s="5">
        <v>54460.995523578</v>
      </c>
      <c r="EY56" s="5">
        <v>49102.628683247996</v>
      </c>
      <c r="EZ56" s="5">
        <v>48976.211248524</v>
      </c>
      <c r="FA56" s="5">
        <v>48419.793315810006</v>
      </c>
      <c r="FB56" s="5">
        <v>46344.922138998001</v>
      </c>
      <c r="FC56" s="5">
        <v>32053.215310956002</v>
      </c>
      <c r="FD56" s="5">
        <v>39100.340240262005</v>
      </c>
      <c r="FE56" s="5">
        <v>42247.286026344002</v>
      </c>
      <c r="FF56" s="5">
        <v>42874.038014723999</v>
      </c>
      <c r="FG56" s="5">
        <v>47305.299574638004</v>
      </c>
      <c r="FH56" s="5">
        <v>45972.404955036</v>
      </c>
      <c r="FI56" s="5">
        <v>52248.500818415996</v>
      </c>
      <c r="FJ56" s="5">
        <v>55651.764776706004</v>
      </c>
      <c r="FK56" s="5">
        <v>49779.723214997997</v>
      </c>
      <c r="FL56" s="5">
        <v>49069.175749020003</v>
      </c>
      <c r="FM56" s="5">
        <v>64617.971269194</v>
      </c>
      <c r="FN56" s="5">
        <v>60381.141937326</v>
      </c>
      <c r="FO56" s="5">
        <v>47218.399989264006</v>
      </c>
      <c r="FP56" s="5">
        <v>52928.657570124</v>
      </c>
      <c r="FQ56" s="5">
        <v>58856.304107916003</v>
      </c>
      <c r="FR56" s="5">
        <v>52766.474552694002</v>
      </c>
      <c r="FS56" s="5">
        <v>64505.502477864007</v>
      </c>
      <c r="FT56" s="5">
        <v>53882.119106550002</v>
      </c>
      <c r="FU56" s="5">
        <v>52442.642036357996</v>
      </c>
      <c r="FV56" s="5">
        <v>61811.807133384005</v>
      </c>
      <c r="FW56" s="5">
        <v>58836.729269178002</v>
      </c>
      <c r="FX56" s="5">
        <v>59210.084209499997</v>
      </c>
      <c r="FY56" s="5">
        <v>68695.496819964013</v>
      </c>
      <c r="FZ56" s="5">
        <v>71440.562061666002</v>
      </c>
      <c r="GA56" s="5">
        <v>54676.993364028</v>
      </c>
      <c r="GB56" s="5">
        <v>61538.015127204002</v>
      </c>
      <c r="GC56" s="5">
        <v>64113.397227432004</v>
      </c>
      <c r="GD56" s="5">
        <v>63955.383150204005</v>
      </c>
      <c r="GE56" s="5">
        <v>61732.085797241998</v>
      </c>
      <c r="GF56" s="5">
        <v>58594.692638286004</v>
      </c>
      <c r="GG56" s="5">
        <v>65072.099150351998</v>
      </c>
      <c r="GH56" s="5">
        <v>77106.173842404009</v>
      </c>
      <c r="GI56" s="5">
        <v>73734.175833318004</v>
      </c>
      <c r="GJ56" s="5">
        <v>77237.659703106008</v>
      </c>
      <c r="GK56" s="5">
        <v>76043.779728336012</v>
      </c>
      <c r="GL56" s="5">
        <v>63181.415323152003</v>
      </c>
      <c r="GM56" s="5">
        <v>55692.728858088005</v>
      </c>
      <c r="GN56" s="5">
        <v>59350.040227926002</v>
      </c>
      <c r="GO56" s="5">
        <v>59770.373458446003</v>
      </c>
      <c r="GP56" s="5">
        <v>55501.938665586</v>
      </c>
      <c r="GQ56" s="5">
        <v>61396.048493514005</v>
      </c>
      <c r="GR56" s="5">
        <v>62102.433633156004</v>
      </c>
      <c r="GS56" s="5">
        <v>63365.902501356002</v>
      </c>
      <c r="GT56" s="5">
        <v>63941.734335402005</v>
      </c>
      <c r="GU56" s="5">
        <v>64450.155442554002</v>
      </c>
      <c r="GV56" s="5">
        <v>75797.662342121999</v>
      </c>
      <c r="GW56" s="5">
        <v>67310.7472863</v>
      </c>
      <c r="GX56" s="5">
        <v>51924.192103728004</v>
      </c>
      <c r="GY56" s="5">
        <v>49666.218251327999</v>
      </c>
      <c r="GZ56" s="5">
        <v>49437.486514206001</v>
      </c>
      <c r="HA56" s="5">
        <v>59453.423771993999</v>
      </c>
      <c r="HB56" s="5">
        <v>55856.788008840005</v>
      </c>
      <c r="HC56" s="5">
        <v>58818.704279705998</v>
      </c>
      <c r="HD56" s="5">
        <v>67384.494096822003</v>
      </c>
      <c r="HE56" s="5">
        <v>75808.231299990002</v>
      </c>
      <c r="HF56" s="5">
        <v>73847.336875955996</v>
      </c>
      <c r="HG56" s="5">
        <v>65403.921216816001</v>
      </c>
      <c r="HH56" s="5">
        <v>81733.082377086001</v>
      </c>
      <c r="HI56" s="5">
        <v>70583.418255797995</v>
      </c>
      <c r="HJ56" s="5">
        <v>66721.028538276005</v>
      </c>
      <c r="HK56" s="5">
        <v>49009.02263775</v>
      </c>
      <c r="HL56" s="5">
        <v>46379.307628332004</v>
      </c>
      <c r="HM56" s="5">
        <v>53043.644039778002</v>
      </c>
      <c r="HN56" s="5">
        <v>42448.817137229998</v>
      </c>
      <c r="HO56" s="5">
        <v>39283.394414166003</v>
      </c>
      <c r="HP56" s="5">
        <v>41733.518710842</v>
      </c>
      <c r="HQ56" s="5">
        <v>40413.117684114004</v>
      </c>
      <c r="HR56" s="5">
        <v>41311.937664270001</v>
      </c>
      <c r="HS56" s="5">
        <v>43009.282755936001</v>
      </c>
      <c r="HT56" s="5">
        <v>45244.930401342004</v>
      </c>
      <c r="HU56" s="5">
        <v>43430.140686492006</v>
      </c>
      <c r="HV56" s="5">
        <v>43646.707319417997</v>
      </c>
      <c r="HW56" s="5">
        <v>34673.408557956005</v>
      </c>
      <c r="HX56" s="5">
        <v>40345.171234074005</v>
      </c>
      <c r="HY56" s="5">
        <v>41034.867385176003</v>
      </c>
      <c r="HZ56" s="5">
        <v>46364.461703784007</v>
      </c>
      <c r="IA56" s="5">
        <v>46945.009224287998</v>
      </c>
      <c r="IB56" s="5">
        <v>47536.533557730007</v>
      </c>
      <c r="IC56" s="5">
        <v>46959.709643784001</v>
      </c>
      <c r="ID56" s="5">
        <v>57021.763184568001</v>
      </c>
      <c r="IE56" s="5">
        <v>55910.106791910002</v>
      </c>
      <c r="IF56" s="5">
        <v>52417.917200628006</v>
      </c>
      <c r="IG56" s="5">
        <v>50482.808035506001</v>
      </c>
      <c r="IH56" s="5">
        <v>49700.956480182002</v>
      </c>
      <c r="II56" s="5">
        <v>42894.507929993997</v>
      </c>
      <c r="IJ56" s="5">
        <v>43918.169040143999</v>
      </c>
      <c r="IK56" s="5">
        <v>46508.826966209999</v>
      </c>
      <c r="IL56" s="5">
        <v>43419.880375704</v>
      </c>
      <c r="IM56" s="5">
        <v>51174.949112406</v>
      </c>
      <c r="IN56" s="5">
        <v>53325.064038078002</v>
      </c>
      <c r="IO56" s="5">
        <v>51810.023548835998</v>
      </c>
      <c r="IP56" s="5">
        <v>54541.550206836</v>
      </c>
      <c r="IQ56" s="5">
        <v>61344.583797546002</v>
      </c>
      <c r="IR56" s="5">
        <v>64244.360592719997</v>
      </c>
      <c r="IS56" s="5">
        <v>56343.493589291997</v>
      </c>
      <c r="IT56" s="5">
        <v>52629.289744121998</v>
      </c>
      <c r="IU56" s="5">
        <v>49102.066504638002</v>
      </c>
      <c r="IV56" s="5">
        <v>48032.677124964001</v>
      </c>
      <c r="IW56" s="5">
        <v>55592.634610043999</v>
      </c>
      <c r="IX56" s="5">
        <v>51239.615084910001</v>
      </c>
      <c r="IY56" s="5">
        <v>47947.406755247997</v>
      </c>
      <c r="IZ56" s="5">
        <v>47847.574857222004</v>
      </c>
      <c r="JA56" s="5">
        <v>47118.640843763998</v>
      </c>
      <c r="JB56" s="5">
        <v>48154.354622387997</v>
      </c>
      <c r="JC56" s="5">
        <v>45690.275068452</v>
      </c>
      <c r="JD56" s="5">
        <v>65523.182448528001</v>
      </c>
      <c r="JE56" s="5">
        <v>55577.700500616003</v>
      </c>
      <c r="JF56" s="5">
        <v>48735.32983956</v>
      </c>
      <c r="JG56" s="5">
        <v>45273.643398269996</v>
      </c>
      <c r="JH56" s="5">
        <v>48047.452501608001</v>
      </c>
      <c r="JI56" s="5">
        <v>53523.698275656003</v>
      </c>
      <c r="JJ56" s="5">
        <v>55472.866315271996</v>
      </c>
      <c r="JK56" s="5">
        <v>58024.257718895999</v>
      </c>
      <c r="JL56" s="5">
        <v>52058.885689440001</v>
      </c>
      <c r="JM56" s="5">
        <v>49447.828396008001</v>
      </c>
      <c r="JN56" s="5">
        <v>58075.803985878003</v>
      </c>
      <c r="JO56" s="5">
        <v>51587.350112970002</v>
      </c>
      <c r="JP56" s="5">
        <v>61263.768968892</v>
      </c>
      <c r="JQ56" s="5">
        <v>60339.346713450002</v>
      </c>
      <c r="JR56" s="5">
        <v>45893.168635734</v>
      </c>
      <c r="JS56" s="5">
        <v>43257.190295214001</v>
      </c>
      <c r="JT56" s="5">
        <v>43630.298317872002</v>
      </c>
      <c r="JU56" s="5">
        <v>51890.351156028002</v>
      </c>
      <c r="JV56" s="5">
        <v>49594.221910674001</v>
      </c>
      <c r="JW56" s="5">
        <v>38534.788558601998</v>
      </c>
      <c r="JX56" s="5">
        <v>37753.067075976003</v>
      </c>
      <c r="JY56" s="5">
        <v>47238.68912553</v>
      </c>
      <c r="JZ56" s="5">
        <v>47834.117844533997</v>
      </c>
      <c r="KA56" s="5">
        <v>47789.787305357997</v>
      </c>
      <c r="KB56" s="5">
        <v>63369.903890285997</v>
      </c>
      <c r="KC56" s="5">
        <v>53846.640124703998</v>
      </c>
      <c r="KD56" s="5">
        <v>46537.112266470001</v>
      </c>
      <c r="KE56" s="5">
        <v>37913.206408812002</v>
      </c>
      <c r="KF56" s="5">
        <v>41532.463798308003</v>
      </c>
      <c r="KG56" s="5">
        <v>50933.94424461</v>
      </c>
      <c r="KH56" s="5">
        <v>45315.357051131999</v>
      </c>
      <c r="KI56" s="5">
        <v>50381.865007991997</v>
      </c>
      <c r="KJ56" s="5">
        <v>47313.518405454</v>
      </c>
      <c r="KK56" s="5">
        <v>46509.360484734003</v>
      </c>
      <c r="KL56" s="5">
        <v>45266.90827806</v>
      </c>
    </row>
    <row r="57" spans="1:300">
      <c r="B57" s="1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</row>
    <row r="58" spans="1:300">
      <c r="A58" s="1" t="s">
        <v>62</v>
      </c>
      <c r="B58" s="14"/>
      <c r="C58" s="5">
        <v>10558</v>
      </c>
      <c r="D58" s="5">
        <v>10341</v>
      </c>
      <c r="E58" s="5">
        <v>10275</v>
      </c>
      <c r="F58" s="5">
        <v>10391</v>
      </c>
      <c r="G58" s="5">
        <v>9926</v>
      </c>
      <c r="H58" s="5">
        <v>9615</v>
      </c>
      <c r="I58" s="5">
        <v>8958</v>
      </c>
      <c r="J58" s="5">
        <v>8770</v>
      </c>
      <c r="K58" s="5">
        <v>9121</v>
      </c>
      <c r="L58" s="5">
        <v>9963</v>
      </c>
      <c r="M58" s="5">
        <v>10988</v>
      </c>
      <c r="N58" s="5">
        <v>11436</v>
      </c>
      <c r="O58" s="5">
        <v>11155</v>
      </c>
      <c r="P58" s="5">
        <v>10794</v>
      </c>
      <c r="Q58" s="5">
        <v>10376</v>
      </c>
      <c r="R58" s="5">
        <v>10118</v>
      </c>
      <c r="S58" s="5">
        <v>9724</v>
      </c>
      <c r="T58" s="5">
        <v>9703</v>
      </c>
      <c r="U58" s="5">
        <v>9161</v>
      </c>
      <c r="V58" s="5">
        <v>8996</v>
      </c>
      <c r="W58" s="5">
        <v>9045</v>
      </c>
      <c r="X58" s="5">
        <v>9781</v>
      </c>
      <c r="Y58" s="5">
        <v>10784</v>
      </c>
      <c r="Z58" s="5">
        <v>11063</v>
      </c>
      <c r="AA58" s="5">
        <v>10667</v>
      </c>
      <c r="AB58" s="5">
        <v>10509</v>
      </c>
      <c r="AC58" s="5">
        <v>10420</v>
      </c>
      <c r="AD58" s="5">
        <v>10394</v>
      </c>
      <c r="AE58" s="5">
        <v>10032</v>
      </c>
      <c r="AF58" s="5">
        <v>9987</v>
      </c>
      <c r="AG58" s="5">
        <v>9565</v>
      </c>
      <c r="AH58" s="5">
        <v>9209</v>
      </c>
      <c r="AI58" s="5">
        <v>9536</v>
      </c>
      <c r="AJ58" s="5">
        <v>10276</v>
      </c>
      <c r="AK58" s="5">
        <v>11475</v>
      </c>
      <c r="AL58" s="5">
        <v>11761</v>
      </c>
      <c r="AM58" s="5">
        <v>11475</v>
      </c>
      <c r="AN58" s="5">
        <v>11574</v>
      </c>
      <c r="AO58" s="5">
        <v>11330</v>
      </c>
      <c r="AP58" s="5">
        <v>11202</v>
      </c>
      <c r="AQ58" s="5">
        <v>10944</v>
      </c>
      <c r="AR58" s="5">
        <v>10967</v>
      </c>
      <c r="AS58" s="5">
        <v>10399</v>
      </c>
      <c r="AT58" s="5">
        <v>10180</v>
      </c>
      <c r="AU58" s="5">
        <v>10374</v>
      </c>
      <c r="AV58" s="5">
        <v>11016</v>
      </c>
      <c r="AW58" s="5">
        <v>11864</v>
      </c>
      <c r="AX58" s="5">
        <v>11948</v>
      </c>
      <c r="AY58" s="5">
        <v>11798</v>
      </c>
      <c r="AZ58" s="5">
        <v>11941</v>
      </c>
      <c r="BA58" s="5">
        <v>11695</v>
      </c>
      <c r="BB58" s="5">
        <v>11523</v>
      </c>
      <c r="BC58" s="5">
        <v>11170</v>
      </c>
      <c r="BD58" s="5">
        <v>11245</v>
      </c>
      <c r="BE58" s="5">
        <v>11011</v>
      </c>
      <c r="BF58" s="5">
        <v>10891</v>
      </c>
      <c r="BG58" s="5">
        <v>10855</v>
      </c>
      <c r="BH58" s="5">
        <v>11125</v>
      </c>
      <c r="BI58" s="5">
        <v>11863</v>
      </c>
      <c r="BJ58" s="5">
        <v>11891</v>
      </c>
      <c r="BK58" s="5">
        <v>11565</v>
      </c>
      <c r="BL58" s="5">
        <v>11562</v>
      </c>
      <c r="BM58" s="5">
        <v>11518</v>
      </c>
      <c r="BN58" s="5">
        <v>11587</v>
      </c>
      <c r="BO58" s="5">
        <v>10971</v>
      </c>
      <c r="BP58" s="5">
        <v>10990</v>
      </c>
      <c r="BQ58" s="5">
        <v>10507</v>
      </c>
      <c r="BR58" s="5">
        <v>10109</v>
      </c>
      <c r="BS58" s="5">
        <v>10159</v>
      </c>
      <c r="BT58" s="5">
        <v>10452</v>
      </c>
      <c r="BU58" s="5">
        <v>10785</v>
      </c>
      <c r="BV58" s="5">
        <v>10946</v>
      </c>
      <c r="BW58" s="5">
        <v>10658</v>
      </c>
      <c r="BX58" s="5">
        <v>10700</v>
      </c>
      <c r="BY58" s="5">
        <v>10546</v>
      </c>
      <c r="BZ58" s="5">
        <v>10713</v>
      </c>
      <c r="CA58" s="5">
        <v>10535</v>
      </c>
      <c r="CB58" s="5">
        <v>10539</v>
      </c>
      <c r="CC58" s="5">
        <v>9923</v>
      </c>
      <c r="CD58" s="5">
        <v>9590</v>
      </c>
      <c r="CE58" s="5">
        <v>9839</v>
      </c>
      <c r="CF58" s="5">
        <v>10218</v>
      </c>
      <c r="CG58" s="5">
        <v>11043</v>
      </c>
      <c r="CH58" s="5">
        <v>11335</v>
      </c>
      <c r="CI58" s="5">
        <v>11253</v>
      </c>
      <c r="CJ58" s="5">
        <v>11138</v>
      </c>
      <c r="CK58" s="5">
        <v>10987</v>
      </c>
      <c r="CL58" s="5">
        <v>10763</v>
      </c>
      <c r="CM58" s="5">
        <v>10375</v>
      </c>
      <c r="CN58" s="5">
        <v>10640</v>
      </c>
      <c r="CO58" s="5">
        <v>10132</v>
      </c>
      <c r="CP58" s="5">
        <v>9868</v>
      </c>
      <c r="CQ58" s="5">
        <v>9988</v>
      </c>
      <c r="CR58" s="5">
        <v>10502</v>
      </c>
      <c r="CS58" s="5">
        <v>11334</v>
      </c>
      <c r="CT58" s="5">
        <v>11334</v>
      </c>
      <c r="CU58" s="5">
        <v>11299</v>
      </c>
      <c r="CV58" s="5">
        <v>11342</v>
      </c>
      <c r="CW58" s="5">
        <v>11154</v>
      </c>
      <c r="CX58" s="5">
        <v>10873</v>
      </c>
      <c r="CY58" s="5">
        <v>10641</v>
      </c>
      <c r="CZ58" s="5">
        <v>10771</v>
      </c>
      <c r="DA58" s="5">
        <v>10394</v>
      </c>
      <c r="DB58" s="5">
        <v>10093</v>
      </c>
      <c r="DC58" s="5">
        <v>10000</v>
      </c>
      <c r="DD58" s="5">
        <v>10482</v>
      </c>
      <c r="DE58" s="5">
        <v>11473</v>
      </c>
      <c r="DF58" s="5">
        <v>11726</v>
      </c>
      <c r="DG58" s="5">
        <v>11804</v>
      </c>
      <c r="DH58" s="5">
        <v>12110</v>
      </c>
      <c r="DI58" s="5">
        <v>12023</v>
      </c>
      <c r="DJ58" s="5">
        <v>11812</v>
      </c>
      <c r="DK58" s="5">
        <v>11559</v>
      </c>
      <c r="DL58" s="5">
        <v>11187</v>
      </c>
      <c r="DM58" s="5">
        <v>10872</v>
      </c>
      <c r="DN58" s="5">
        <v>10822</v>
      </c>
      <c r="DO58" s="5">
        <v>10986</v>
      </c>
      <c r="DP58" s="5">
        <v>11385</v>
      </c>
      <c r="DQ58" s="5">
        <v>11969</v>
      </c>
      <c r="DR58" s="5">
        <v>11973</v>
      </c>
      <c r="DS58" s="5">
        <v>11974</v>
      </c>
      <c r="DT58" s="5">
        <v>11726</v>
      </c>
      <c r="DU58" s="5">
        <v>11599</v>
      </c>
      <c r="DV58" s="5">
        <v>11644</v>
      </c>
      <c r="DW58" s="5">
        <v>11297</v>
      </c>
      <c r="DX58" s="5">
        <v>11272</v>
      </c>
      <c r="DY58" s="5">
        <v>10737</v>
      </c>
      <c r="DZ58" s="5">
        <v>10299</v>
      </c>
      <c r="EA58" s="5">
        <v>10302</v>
      </c>
      <c r="EB58" s="5">
        <v>10967</v>
      </c>
      <c r="EC58" s="5">
        <v>11769</v>
      </c>
      <c r="ED58" s="5">
        <v>12099</v>
      </c>
      <c r="EE58" s="5">
        <v>12092</v>
      </c>
      <c r="EF58" s="5">
        <v>11966</v>
      </c>
      <c r="EG58" s="5">
        <v>11853</v>
      </c>
      <c r="EH58" s="5">
        <v>11684</v>
      </c>
      <c r="EI58" s="5">
        <v>11135</v>
      </c>
      <c r="EJ58" s="5">
        <v>10815</v>
      </c>
      <c r="EK58" s="5">
        <v>10295</v>
      </c>
      <c r="EL58" s="5">
        <v>9869</v>
      </c>
      <c r="EM58" s="5">
        <v>9997</v>
      </c>
      <c r="EN58" s="5">
        <v>10415</v>
      </c>
      <c r="EO58" s="5">
        <v>10972</v>
      </c>
      <c r="EP58" s="5">
        <v>11346</v>
      </c>
      <c r="EQ58" s="5">
        <v>11234</v>
      </c>
      <c r="ER58" s="5">
        <v>11288</v>
      </c>
      <c r="ES58" s="5">
        <v>11228</v>
      </c>
      <c r="ET58" s="5">
        <v>11162</v>
      </c>
      <c r="EU58" s="5">
        <v>10822</v>
      </c>
      <c r="EV58" s="5">
        <v>10407</v>
      </c>
      <c r="EW58" s="5">
        <v>9752</v>
      </c>
      <c r="EX58" s="5">
        <v>9637</v>
      </c>
      <c r="EY58" s="5">
        <v>9890</v>
      </c>
      <c r="EZ58" s="5">
        <v>10474</v>
      </c>
      <c r="FA58" s="5">
        <v>11134</v>
      </c>
      <c r="FB58" s="5">
        <v>11277</v>
      </c>
      <c r="FC58" s="5">
        <v>10983</v>
      </c>
      <c r="FD58" s="5">
        <v>10959</v>
      </c>
      <c r="FE58" s="5">
        <v>10839</v>
      </c>
      <c r="FF58" s="5">
        <v>10727</v>
      </c>
      <c r="FG58" s="5">
        <v>10413</v>
      </c>
      <c r="FH58" s="5">
        <v>10490</v>
      </c>
      <c r="FI58" s="5">
        <v>10056</v>
      </c>
      <c r="FJ58" s="5">
        <v>9860</v>
      </c>
      <c r="FK58" s="5">
        <v>10166</v>
      </c>
      <c r="FL58" s="5">
        <v>10783</v>
      </c>
      <c r="FM58" s="5">
        <v>11492</v>
      </c>
      <c r="FN58" s="5">
        <v>11615</v>
      </c>
      <c r="FO58" s="5">
        <v>11493</v>
      </c>
      <c r="FP58" s="5">
        <v>11566</v>
      </c>
      <c r="FQ58" s="5">
        <v>11386</v>
      </c>
      <c r="FR58" s="5">
        <v>11257</v>
      </c>
      <c r="FS58" s="5">
        <v>11175</v>
      </c>
      <c r="FT58" s="5">
        <v>10902</v>
      </c>
      <c r="FU58" s="5">
        <v>10433</v>
      </c>
      <c r="FV58" s="5">
        <v>10579</v>
      </c>
      <c r="FW58" s="5">
        <v>10700</v>
      </c>
      <c r="FX58" s="5">
        <v>11282</v>
      </c>
      <c r="FY58" s="5">
        <v>11879</v>
      </c>
      <c r="FZ58" s="5">
        <v>12051</v>
      </c>
      <c r="GA58" s="5">
        <v>11860</v>
      </c>
      <c r="GB58" s="5">
        <v>11801</v>
      </c>
      <c r="GC58" s="5">
        <v>11677</v>
      </c>
      <c r="GD58" s="5">
        <v>11502</v>
      </c>
      <c r="GE58" s="5">
        <v>11110</v>
      </c>
      <c r="GF58" s="5">
        <v>11077</v>
      </c>
      <c r="GG58" s="5">
        <v>10710</v>
      </c>
      <c r="GH58" s="5">
        <v>10656</v>
      </c>
      <c r="GI58" s="5">
        <v>10642</v>
      </c>
      <c r="GJ58" s="5">
        <v>10994</v>
      </c>
      <c r="GK58" s="5">
        <v>11259</v>
      </c>
      <c r="GL58" s="5">
        <v>11358</v>
      </c>
      <c r="GM58" s="5">
        <v>11182</v>
      </c>
      <c r="GN58" s="5">
        <v>11024</v>
      </c>
      <c r="GO58" s="5">
        <v>10797</v>
      </c>
      <c r="GP58" s="5">
        <v>10881</v>
      </c>
      <c r="GQ58" s="5">
        <v>10735</v>
      </c>
      <c r="GR58" s="5">
        <v>10738</v>
      </c>
      <c r="GS58" s="5">
        <v>10327</v>
      </c>
      <c r="GT58" s="5">
        <v>9991</v>
      </c>
      <c r="GU58" s="5">
        <v>9847</v>
      </c>
      <c r="GV58" s="5">
        <v>10081</v>
      </c>
      <c r="GW58" s="5">
        <v>10557</v>
      </c>
      <c r="GX58" s="5">
        <v>10682</v>
      </c>
      <c r="GY58" s="5">
        <v>10523</v>
      </c>
      <c r="GZ58" s="5">
        <v>10678</v>
      </c>
      <c r="HA58" s="5">
        <v>10716</v>
      </c>
      <c r="HB58" s="5">
        <v>10792</v>
      </c>
      <c r="HC58" s="5">
        <v>10554</v>
      </c>
      <c r="HD58" s="5">
        <v>10497</v>
      </c>
      <c r="HE58" s="5">
        <v>10043</v>
      </c>
      <c r="HF58" s="5">
        <v>9752</v>
      </c>
      <c r="HG58" s="5">
        <v>9719</v>
      </c>
      <c r="HH58" s="5">
        <v>9985</v>
      </c>
      <c r="HI58" s="5">
        <v>10571</v>
      </c>
      <c r="HJ58" s="5">
        <v>10816</v>
      </c>
      <c r="HK58" s="5">
        <v>10626</v>
      </c>
      <c r="HL58" s="5">
        <v>10713</v>
      </c>
      <c r="HM58" s="5">
        <v>10688</v>
      </c>
      <c r="HN58" s="5">
        <v>10797</v>
      </c>
      <c r="HO58" s="5">
        <v>10640</v>
      </c>
      <c r="HP58" s="5">
        <v>10571</v>
      </c>
      <c r="HQ58" s="5">
        <v>10236</v>
      </c>
      <c r="HR58" s="5">
        <v>10002</v>
      </c>
      <c r="HS58" s="5">
        <v>9986</v>
      </c>
      <c r="HT58" s="5">
        <v>10228</v>
      </c>
      <c r="HU58" s="5">
        <v>10809</v>
      </c>
      <c r="HV58" s="5">
        <v>10800</v>
      </c>
      <c r="HW58" s="5">
        <v>10575</v>
      </c>
      <c r="HX58" s="5">
        <v>10709</v>
      </c>
      <c r="HY58" s="5">
        <v>10770</v>
      </c>
      <c r="HZ58" s="5">
        <v>10853</v>
      </c>
      <c r="IA58" s="5">
        <v>10783</v>
      </c>
      <c r="IB58" s="5">
        <v>10804</v>
      </c>
      <c r="IC58" s="5">
        <v>10356</v>
      </c>
      <c r="ID58" s="5">
        <v>10165</v>
      </c>
      <c r="IE58" s="5">
        <v>10135</v>
      </c>
      <c r="IF58" s="5">
        <v>10256</v>
      </c>
      <c r="IG58" s="5">
        <v>10665</v>
      </c>
      <c r="IH58" s="5">
        <v>10652</v>
      </c>
      <c r="II58" s="5">
        <v>10605</v>
      </c>
      <c r="IJ58" s="5">
        <v>10782</v>
      </c>
      <c r="IK58" s="5">
        <v>10772</v>
      </c>
      <c r="IL58" s="5">
        <v>10919</v>
      </c>
      <c r="IM58" s="5">
        <v>10998</v>
      </c>
      <c r="IN58" s="5">
        <v>11096</v>
      </c>
      <c r="IO58" s="5">
        <v>10821</v>
      </c>
      <c r="IP58" s="5">
        <v>10604</v>
      </c>
      <c r="IQ58" s="5">
        <v>10504</v>
      </c>
      <c r="IR58" s="5">
        <v>10813</v>
      </c>
      <c r="IS58" s="5">
        <v>11332</v>
      </c>
      <c r="IT58" s="5">
        <v>11516</v>
      </c>
      <c r="IU58" s="5">
        <v>11489</v>
      </c>
      <c r="IV58" s="5">
        <v>11630</v>
      </c>
      <c r="IW58" s="5">
        <v>11715</v>
      </c>
      <c r="IX58" s="5">
        <v>11729</v>
      </c>
      <c r="IY58" s="5">
        <v>11558</v>
      </c>
      <c r="IZ58" s="5">
        <v>11553</v>
      </c>
      <c r="JA58" s="5">
        <v>11287</v>
      </c>
      <c r="JB58" s="5">
        <v>11093</v>
      </c>
      <c r="JC58" s="5">
        <v>11125</v>
      </c>
      <c r="JD58" s="5">
        <v>11400</v>
      </c>
      <c r="JE58" s="5">
        <v>11692</v>
      </c>
      <c r="JF58" s="5">
        <v>11739</v>
      </c>
      <c r="JG58" s="5">
        <v>11680</v>
      </c>
      <c r="JH58" s="5">
        <v>11676</v>
      </c>
      <c r="JI58" s="5">
        <v>11785</v>
      </c>
      <c r="JJ58" s="5">
        <v>11953</v>
      </c>
      <c r="JK58" s="5">
        <v>11807</v>
      </c>
      <c r="JL58" s="5">
        <v>11728</v>
      </c>
      <c r="JM58" s="5">
        <v>11480</v>
      </c>
      <c r="JN58" s="5">
        <v>11112</v>
      </c>
      <c r="JO58" s="5">
        <v>10982</v>
      </c>
      <c r="JP58" s="5">
        <v>11288</v>
      </c>
      <c r="JQ58" s="5">
        <v>11816</v>
      </c>
      <c r="JR58" s="5">
        <v>12031</v>
      </c>
      <c r="JS58" s="5">
        <v>11958</v>
      </c>
      <c r="JT58" s="5">
        <v>11928</v>
      </c>
      <c r="JU58" s="5">
        <v>11811</v>
      </c>
      <c r="JV58" s="5">
        <v>11297</v>
      </c>
      <c r="JW58" s="5">
        <v>11200</v>
      </c>
      <c r="JX58" s="5">
        <v>11671</v>
      </c>
      <c r="JY58" s="5">
        <v>11438</v>
      </c>
      <c r="JZ58" s="5">
        <v>11284</v>
      </c>
      <c r="KA58" s="5">
        <v>11394</v>
      </c>
      <c r="KB58" s="5">
        <v>11717</v>
      </c>
      <c r="KC58" s="5">
        <v>11973</v>
      </c>
      <c r="KD58" s="5">
        <v>12036</v>
      </c>
      <c r="KE58" s="5">
        <v>11967</v>
      </c>
      <c r="KF58" s="5">
        <v>12106</v>
      </c>
      <c r="KG58" s="5">
        <v>12000</v>
      </c>
      <c r="KH58" s="5">
        <v>11897</v>
      </c>
      <c r="KI58" s="5">
        <v>11725</v>
      </c>
      <c r="KJ58" s="5">
        <v>11699</v>
      </c>
      <c r="KK58" s="5">
        <v>11290</v>
      </c>
      <c r="KL58" s="5">
        <v>11074</v>
      </c>
      <c r="KM58" s="5">
        <v>11234</v>
      </c>
      <c r="KN58" s="5">
        <v>11550</v>
      </c>
    </row>
    <row r="59" spans="1:300">
      <c r="B59" s="14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</row>
    <row r="60" spans="1:300">
      <c r="A60" t="s">
        <v>105</v>
      </c>
      <c r="B60" s="14"/>
      <c r="C60">
        <v>104.82726028329935</v>
      </c>
      <c r="D60">
        <v>106.03801776982583</v>
      </c>
      <c r="E60">
        <v>108.06861392113177</v>
      </c>
      <c r="F60">
        <v>106.83136484889704</v>
      </c>
      <c r="G60">
        <v>101.54780527674404</v>
      </c>
      <c r="H60">
        <v>98.660719137053349</v>
      </c>
      <c r="I60">
        <v>97.887175113124215</v>
      </c>
      <c r="J60">
        <v>99.954626938851774</v>
      </c>
      <c r="K60">
        <v>99.83474309644339</v>
      </c>
      <c r="L60">
        <v>103.17991046433039</v>
      </c>
      <c r="M60">
        <v>102.83259514253774</v>
      </c>
      <c r="N60">
        <v>96.015146384445032</v>
      </c>
      <c r="O60">
        <v>82.424774813283364</v>
      </c>
      <c r="P60">
        <v>88.113920668962237</v>
      </c>
      <c r="Q60">
        <v>92.341273360252146</v>
      </c>
      <c r="R60">
        <v>92.086537194558019</v>
      </c>
      <c r="S60">
        <v>94.586712424786754</v>
      </c>
      <c r="T60">
        <v>92.295126998355769</v>
      </c>
      <c r="U60">
        <v>89.678054439006729</v>
      </c>
      <c r="V60">
        <v>90.531025616161557</v>
      </c>
      <c r="W60">
        <v>84.02754822163925</v>
      </c>
      <c r="X60">
        <v>80.682560689131705</v>
      </c>
      <c r="Y60">
        <v>80.650266961344826</v>
      </c>
      <c r="Z60">
        <v>82.380811433928301</v>
      </c>
      <c r="AA60">
        <v>80.155281182740055</v>
      </c>
      <c r="AB60">
        <v>77.409352647770163</v>
      </c>
      <c r="AC60">
        <v>77.68932062348857</v>
      </c>
      <c r="AD60">
        <v>77.22402739856588</v>
      </c>
      <c r="AE60">
        <v>75.987938883330088</v>
      </c>
      <c r="AF60">
        <v>77.06925802703465</v>
      </c>
      <c r="AG60">
        <v>79.053074790208541</v>
      </c>
      <c r="AH60">
        <v>82.246726478424236</v>
      </c>
      <c r="AI60">
        <v>86.849260005185485</v>
      </c>
      <c r="AJ60">
        <v>87.659615274913094</v>
      </c>
      <c r="AK60">
        <v>87.778051715550021</v>
      </c>
      <c r="AL60">
        <v>86.37872074391862</v>
      </c>
      <c r="AM60">
        <v>82.854651109981859</v>
      </c>
      <c r="AN60">
        <v>81.849115745922234</v>
      </c>
      <c r="AO60">
        <v>83.502047304452304</v>
      </c>
      <c r="AP60">
        <v>84.60667325258305</v>
      </c>
      <c r="AQ60">
        <v>86.528244401058785</v>
      </c>
      <c r="AR60">
        <v>85.094567061197822</v>
      </c>
      <c r="AS60">
        <v>86.4784381163511</v>
      </c>
      <c r="AT60">
        <v>89.823887029824704</v>
      </c>
      <c r="AU60">
        <v>93.674345036128216</v>
      </c>
      <c r="AV60">
        <v>93.496875378072872</v>
      </c>
      <c r="AW60">
        <v>92.949119865618741</v>
      </c>
      <c r="AX60">
        <v>94.842025840912342</v>
      </c>
      <c r="AY60">
        <v>94.499887485924262</v>
      </c>
      <c r="AZ60">
        <v>91.555796815646133</v>
      </c>
      <c r="BA60">
        <v>98.968868267384778</v>
      </c>
      <c r="BB60">
        <v>108.21147796825935</v>
      </c>
      <c r="BC60">
        <v>106.45009582425041</v>
      </c>
      <c r="BD60">
        <v>101.24102754766264</v>
      </c>
      <c r="BE60">
        <v>97.123121258480126</v>
      </c>
      <c r="BF60">
        <v>91.829471045063585</v>
      </c>
      <c r="BG60">
        <v>87.141753531382591</v>
      </c>
      <c r="BH60">
        <v>83.432429600918795</v>
      </c>
      <c r="BI60">
        <v>84.980405905366837</v>
      </c>
      <c r="BJ60">
        <v>82.111844428180859</v>
      </c>
      <c r="BK60">
        <v>79.902540483726511</v>
      </c>
      <c r="BL60">
        <v>83.697006931424056</v>
      </c>
      <c r="BM60">
        <v>90.992675315584876</v>
      </c>
      <c r="BN60">
        <v>91.275001168940662</v>
      </c>
      <c r="BO60">
        <v>91.223119916347372</v>
      </c>
      <c r="BP60">
        <v>95.371011585947684</v>
      </c>
      <c r="BQ60">
        <v>93.056442637820737</v>
      </c>
      <c r="BR60">
        <v>94.213974756877519</v>
      </c>
      <c r="BS60">
        <v>95.249876987756039</v>
      </c>
      <c r="BT60">
        <v>94.413041738467555</v>
      </c>
      <c r="BU60">
        <v>93.157753845966027</v>
      </c>
      <c r="BV60">
        <v>96.159015321242293</v>
      </c>
      <c r="BW60">
        <v>95.688185702132046</v>
      </c>
      <c r="BX60">
        <v>96.442030222419248</v>
      </c>
      <c r="BY60">
        <v>97.586238239983544</v>
      </c>
      <c r="BZ60">
        <v>96.941459600561899</v>
      </c>
      <c r="CA60">
        <v>93.622031051727348</v>
      </c>
      <c r="CB60">
        <v>94.054068323065607</v>
      </c>
      <c r="CC60">
        <v>96.682842710313111</v>
      </c>
      <c r="CD60">
        <v>100.76542353524731</v>
      </c>
      <c r="CE60">
        <v>104.90920954186495</v>
      </c>
      <c r="CF60">
        <v>109.39273974660337</v>
      </c>
      <c r="CG60">
        <v>112.65979116575059</v>
      </c>
      <c r="CH60">
        <v>109.62871725826115</v>
      </c>
      <c r="CI60">
        <v>94.39727155545755</v>
      </c>
      <c r="CJ60">
        <v>88.859585214408042</v>
      </c>
      <c r="CK60">
        <v>91.128120090152279</v>
      </c>
      <c r="CL60">
        <v>91.563511712614286</v>
      </c>
      <c r="CM60">
        <v>90.449930137630233</v>
      </c>
      <c r="CN60">
        <v>92.751219716857094</v>
      </c>
      <c r="CO60">
        <v>96.000528883665439</v>
      </c>
      <c r="CP60">
        <v>92.378906790271174</v>
      </c>
      <c r="CQ60">
        <v>90.979902913260304</v>
      </c>
      <c r="CR60">
        <v>87.484732935491678</v>
      </c>
      <c r="CS60">
        <v>88.800283358713699</v>
      </c>
      <c r="CT60">
        <v>87.972174707420407</v>
      </c>
      <c r="CU60">
        <v>86.33830203237622</v>
      </c>
      <c r="CV60">
        <v>88.09954499824596</v>
      </c>
      <c r="CW60">
        <v>89.814078742405997</v>
      </c>
      <c r="CX60">
        <v>92.448753643480998</v>
      </c>
      <c r="CY60">
        <v>91.538558400651937</v>
      </c>
      <c r="CZ60">
        <v>92.450770466353077</v>
      </c>
      <c r="DA60">
        <v>89.161228995748388</v>
      </c>
      <c r="DB60">
        <v>88.596841414963905</v>
      </c>
      <c r="DC60">
        <v>89.19874740841685</v>
      </c>
      <c r="DD60">
        <v>89.375893074297011</v>
      </c>
      <c r="DE60">
        <v>89.479894952957792</v>
      </c>
      <c r="DF60">
        <v>87.784041695353253</v>
      </c>
      <c r="DG60">
        <v>88.581911613682479</v>
      </c>
      <c r="DH60">
        <v>88.88363513312521</v>
      </c>
      <c r="DI60">
        <v>88.886301436469594</v>
      </c>
      <c r="DJ60">
        <v>88.404711057349957</v>
      </c>
      <c r="DK60">
        <v>89.551524095238094</v>
      </c>
      <c r="DL60" s="20">
        <v>89.910513273809528</v>
      </c>
      <c r="DM60" s="20">
        <v>91.386507797619032</v>
      </c>
      <c r="DN60" s="20">
        <v>92.677725809523807</v>
      </c>
      <c r="DO60" s="20">
        <v>93.21410339285714</v>
      </c>
      <c r="DP60" s="20">
        <v>94.828358154761901</v>
      </c>
      <c r="DQ60" s="20">
        <v>98.833874523809527</v>
      </c>
      <c r="DR60" s="20">
        <v>100.93138815476192</v>
      </c>
      <c r="DS60" s="20">
        <v>103.25260185714285</v>
      </c>
      <c r="DT60" s="20">
        <v>104.19430994047619</v>
      </c>
      <c r="DU60" s="20">
        <v>105.97888428571429</v>
      </c>
      <c r="DV60" s="20">
        <v>108.25038101190478</v>
      </c>
      <c r="DW60" s="20">
        <v>108.83374957142857</v>
      </c>
      <c r="DX60" s="20">
        <v>108.41652523809523</v>
      </c>
      <c r="DY60" s="20">
        <v>103.64359220238094</v>
      </c>
      <c r="DZ60" s="20">
        <v>102.56968019047618</v>
      </c>
      <c r="EA60" s="20">
        <v>104.33645202380951</v>
      </c>
      <c r="EB60" s="20">
        <v>105.06824276190477</v>
      </c>
      <c r="EC60" s="20">
        <v>107.78765952380952</v>
      </c>
      <c r="ED60" s="20">
        <v>104.90647976190476</v>
      </c>
      <c r="EE60" s="20">
        <v>107.62723304761906</v>
      </c>
      <c r="EF60" s="20">
        <v>112.87531267857142</v>
      </c>
      <c r="EG60" s="20">
        <v>113.64188958333332</v>
      </c>
      <c r="EH60" s="20">
        <v>113.27080971428572</v>
      </c>
      <c r="EI60" s="20">
        <v>114.27754142857144</v>
      </c>
      <c r="EJ60" s="20">
        <v>119.97475357142858</v>
      </c>
      <c r="EK60" s="20">
        <v>126.78984857142856</v>
      </c>
      <c r="EL60" s="20">
        <v>123.96963797619048</v>
      </c>
      <c r="EM60" s="20">
        <v>122.4173244047619</v>
      </c>
      <c r="EN60" s="20">
        <v>108.98221633333335</v>
      </c>
      <c r="EO60" s="20">
        <v>88.844622619047612</v>
      </c>
      <c r="EP60" s="20">
        <v>65.313483238095245</v>
      </c>
      <c r="EQ60" s="20">
        <v>73.526238928571445</v>
      </c>
      <c r="ER60" s="20">
        <v>69.509036011904769</v>
      </c>
      <c r="ES60" s="20">
        <v>61.688542083333331</v>
      </c>
      <c r="ET60" s="20">
        <v>65.441790380952384</v>
      </c>
      <c r="EU60" s="20">
        <v>72.465161607142861</v>
      </c>
      <c r="EV60" s="20">
        <v>78.972590833333328</v>
      </c>
      <c r="EW60" s="20">
        <v>82.894683142857133</v>
      </c>
      <c r="EX60" s="20">
        <v>99.749059940476201</v>
      </c>
      <c r="EY60" s="20">
        <v>96.252324190476202</v>
      </c>
      <c r="EZ60" s="20">
        <v>90.200663273809525</v>
      </c>
      <c r="FA60" s="20">
        <v>98.523118571428569</v>
      </c>
      <c r="FB60" s="20">
        <v>101.63854638095238</v>
      </c>
      <c r="FC60" s="20">
        <v>104.29896785714286</v>
      </c>
      <c r="FD60" s="20">
        <v>106.2331157142857</v>
      </c>
      <c r="FE60" s="20">
        <v>111.29691561904762</v>
      </c>
      <c r="FF60" s="20">
        <v>113.81652</v>
      </c>
      <c r="FG60" s="20">
        <v>113.30948749999999</v>
      </c>
      <c r="FH60" s="20">
        <v>115.41055790476192</v>
      </c>
      <c r="FI60" s="20">
        <v>116.49595827380952</v>
      </c>
      <c r="FJ60" s="20">
        <v>115.71026648809524</v>
      </c>
      <c r="FK60" s="20">
        <v>117.50404004761904</v>
      </c>
      <c r="FL60" s="20">
        <v>121.5929499404762</v>
      </c>
      <c r="FM60" s="20">
        <v>127.17612702380953</v>
      </c>
      <c r="FN60" s="20">
        <v>130.06918023809524</v>
      </c>
      <c r="FO60" s="20">
        <v>137.28771836309525</v>
      </c>
      <c r="FP60" s="20">
        <v>138.89901726190476</v>
      </c>
      <c r="FQ60" s="20">
        <v>143.74483271428571</v>
      </c>
      <c r="FR60" s="20">
        <v>146.42157946428574</v>
      </c>
      <c r="FS60" s="20">
        <v>144.03282898809525</v>
      </c>
      <c r="FT60" s="20">
        <v>146.11249142857145</v>
      </c>
      <c r="FU60" s="20">
        <v>146.89032002976191</v>
      </c>
      <c r="FV60" s="20">
        <v>144.68477304761905</v>
      </c>
      <c r="FW60" s="20">
        <v>142.09104005952381</v>
      </c>
      <c r="FX60" s="20">
        <v>137.76734435461489</v>
      </c>
      <c r="FY60" s="20">
        <v>131.64269571428571</v>
      </c>
      <c r="FZ60" s="20">
        <v>130.35369285714285</v>
      </c>
      <c r="GA60" s="20">
        <v>131.96536904761905</v>
      </c>
      <c r="GB60" s="20">
        <v>137.18234552380954</v>
      </c>
      <c r="GC60" s="20">
        <v>142.20104833333335</v>
      </c>
      <c r="GD60" s="20">
        <v>142.36659315476192</v>
      </c>
      <c r="GE60" s="20">
        <v>142.81086195238095</v>
      </c>
      <c r="GF60" s="20">
        <v>138.03401077380954</v>
      </c>
      <c r="GG60" s="20">
        <v>140.08711696428571</v>
      </c>
      <c r="GH60" s="20">
        <v>143.31965852380955</v>
      </c>
      <c r="GI60" s="20">
        <v>145.04216196428573</v>
      </c>
      <c r="GJ60" s="20">
        <v>142.4869540952381</v>
      </c>
      <c r="GK60" s="20">
        <v>140.00345797619048</v>
      </c>
      <c r="GL60" s="20">
        <v>146.12157952380954</v>
      </c>
      <c r="GM60" s="20">
        <v>149.88994571428572</v>
      </c>
      <c r="GN60" s="20">
        <v>153.94218470238096</v>
      </c>
      <c r="GO60" s="20">
        <v>153.66621791666668</v>
      </c>
      <c r="GP60" s="20">
        <v>156.67821928571431</v>
      </c>
      <c r="GQ60" s="20">
        <v>153.80101757142856</v>
      </c>
      <c r="GR60" s="20">
        <v>156.57253059523808</v>
      </c>
      <c r="GS60" s="20">
        <v>158.20621761904764</v>
      </c>
      <c r="GT60" s="20">
        <v>151.22666535714285</v>
      </c>
      <c r="GU60" s="20">
        <v>149.30306232142857</v>
      </c>
      <c r="GV60" s="20">
        <v>150.32766216666667</v>
      </c>
      <c r="GW60" s="20">
        <v>158.81299172619049</v>
      </c>
      <c r="GX60" s="20">
        <v>159.66493946428574</v>
      </c>
      <c r="GY60" s="20">
        <v>159.88864990476191</v>
      </c>
      <c r="GZ60" s="20">
        <v>160.95967107142855</v>
      </c>
      <c r="HA60" s="20">
        <v>166.70986636904763</v>
      </c>
      <c r="HB60" s="20">
        <v>170.2102990952381</v>
      </c>
      <c r="HC60" s="20">
        <v>166.79012500000002</v>
      </c>
      <c r="HD60" s="20">
        <v>166.4030098809524</v>
      </c>
      <c r="HE60" s="20">
        <v>166.38362733333335</v>
      </c>
      <c r="HF60" s="20">
        <v>172.21843315476193</v>
      </c>
      <c r="HG60" s="20">
        <v>170.97629392857144</v>
      </c>
      <c r="HH60" s="20">
        <v>169.2288101904762</v>
      </c>
      <c r="HI60" s="20">
        <v>168.24816779761903</v>
      </c>
      <c r="HJ60" s="20">
        <v>164.87397933333335</v>
      </c>
      <c r="HK60" s="20">
        <v>158.76266723214286</v>
      </c>
      <c r="HL60" s="20">
        <v>154.97036017857144</v>
      </c>
      <c r="HM60" s="20">
        <v>155.83128005952383</v>
      </c>
      <c r="HN60" s="20">
        <v>149.15467561904762</v>
      </c>
      <c r="HO60" s="20">
        <v>145.96780238095238</v>
      </c>
      <c r="HP60" s="20">
        <v>141.93442541666664</v>
      </c>
      <c r="HQ60" s="20">
        <v>125.99963807142856</v>
      </c>
      <c r="HR60" s="20">
        <v>128.43193038690475</v>
      </c>
      <c r="HS60" s="20">
        <v>130.94217123809523</v>
      </c>
      <c r="HT60" s="20">
        <v>125.78042294642857</v>
      </c>
      <c r="HU60" s="20">
        <v>119.3017188690476</v>
      </c>
      <c r="HV60" s="20">
        <v>119.23708004761906</v>
      </c>
      <c r="HW60" s="20">
        <v>118.82080749999999</v>
      </c>
      <c r="HX60" s="20">
        <v>118.72340696428572</v>
      </c>
      <c r="HY60" s="20">
        <v>123.92567785714286</v>
      </c>
      <c r="HZ60" s="20">
        <v>126.30498749999998</v>
      </c>
      <c r="IA60" s="20">
        <v>124.77999104166668</v>
      </c>
      <c r="IB60" s="20">
        <v>127.82907914285715</v>
      </c>
      <c r="IC60" s="20">
        <v>131.08362098214286</v>
      </c>
      <c r="ID60" s="20">
        <v>129.0036875714286</v>
      </c>
      <c r="IE60" s="20">
        <v>129.17959285714286</v>
      </c>
      <c r="IF60" s="20">
        <v>128.71351297619049</v>
      </c>
      <c r="IG60" s="20">
        <v>130.51229014285713</v>
      </c>
      <c r="IH60" s="20">
        <v>127.02247642857142</v>
      </c>
      <c r="II60" s="20">
        <v>126.44663666666668</v>
      </c>
      <c r="IJ60" s="20">
        <v>126.11516854166669</v>
      </c>
      <c r="IK60" s="20">
        <v>126.69069123809524</v>
      </c>
      <c r="IL60" s="20">
        <v>125.95865788690475</v>
      </c>
      <c r="IM60" s="20">
        <v>121.55677447619048</v>
      </c>
      <c r="IN60" s="20">
        <v>123.22001220238096</v>
      </c>
      <c r="IO60" s="20">
        <v>120.46340160714286</v>
      </c>
      <c r="IP60" s="20">
        <v>117.8053440952381</v>
      </c>
      <c r="IQ60" s="20">
        <v>114.45580136904762</v>
      </c>
      <c r="IR60" s="20">
        <v>111.60713568452383</v>
      </c>
      <c r="IS60" s="20">
        <v>111.67392357142857</v>
      </c>
      <c r="IT60" s="20">
        <v>113.64081720238096</v>
      </c>
      <c r="IU60" s="20">
        <v>113.06612090476192</v>
      </c>
      <c r="IV60" s="20">
        <v>111.32042708333334</v>
      </c>
      <c r="IW60" s="20">
        <v>111.3982050297619</v>
      </c>
      <c r="IX60" s="20">
        <v>108.30541416666668</v>
      </c>
      <c r="IY60" s="20">
        <v>104.99564952380952</v>
      </c>
      <c r="IZ60" s="20">
        <v>105.1790242559524</v>
      </c>
      <c r="JA60" s="20">
        <v>102.90528136904763</v>
      </c>
      <c r="JB60" s="20">
        <v>103.43919423809523</v>
      </c>
      <c r="JC60" s="20">
        <v>101.38343422619047</v>
      </c>
      <c r="JD60" s="20">
        <v>99.927939999999992</v>
      </c>
      <c r="JE60" s="20">
        <v>100.81308035714287</v>
      </c>
      <c r="JF60">
        <v>99.342301785714298</v>
      </c>
      <c r="JG60">
        <v>96.21505642857143</v>
      </c>
      <c r="JH60">
        <v>96.204654761904777</v>
      </c>
      <c r="JI60">
        <v>96.979459523809538</v>
      </c>
      <c r="JJ60">
        <v>96.704836309523813</v>
      </c>
      <c r="JK60">
        <v>90.206012142857134</v>
      </c>
      <c r="JL60">
        <v>88.387581249999997</v>
      </c>
      <c r="JM60">
        <v>92.28953395238095</v>
      </c>
      <c r="JN60">
        <v>99.579134226190476</v>
      </c>
      <c r="JO60">
        <v>100.38678303571429</v>
      </c>
      <c r="JP60">
        <v>97.347049333333345</v>
      </c>
      <c r="JQ60">
        <v>96.405617023809526</v>
      </c>
      <c r="JR60">
        <v>95.562872619047624</v>
      </c>
      <c r="JS60">
        <v>96.791781904761905</v>
      </c>
      <c r="JT60">
        <v>99.138631607142855</v>
      </c>
      <c r="JU60">
        <v>94.396316011904773</v>
      </c>
      <c r="JV60">
        <v>86.075635952380949</v>
      </c>
      <c r="JW60">
        <v>85.49742202380952</v>
      </c>
      <c r="JX60">
        <v>84.664642738095239</v>
      </c>
      <c r="JY60" s="14">
        <v>81.675373619047633</v>
      </c>
      <c r="JZ60" s="14">
        <v>86.215719702380952</v>
      </c>
      <c r="KA60" s="14">
        <v>90.632144785714289</v>
      </c>
      <c r="KB60" s="14">
        <v>99.319235029761913</v>
      </c>
      <c r="KC60" s="14">
        <v>100.7066424107143</v>
      </c>
      <c r="KD60" s="14">
        <v>106.20905071428572</v>
      </c>
      <c r="KE60" s="14">
        <v>109.98928809523809</v>
      </c>
      <c r="KF60" s="14">
        <v>115.13793630952379</v>
      </c>
      <c r="KG60" s="14">
        <v>119.23084464285714</v>
      </c>
      <c r="KH60" s="14">
        <v>126.93417202380954</v>
      </c>
      <c r="KI60" s="14">
        <v>138.96292648809526</v>
      </c>
      <c r="KJ60" s="14">
        <v>144.17348726190477</v>
      </c>
      <c r="KK60" s="14">
        <v>150.18051398809524</v>
      </c>
      <c r="KL60" s="14">
        <v>158.11847514880952</v>
      </c>
      <c r="KM60" s="14">
        <v>164.36142202380952</v>
      </c>
      <c r="KN60" s="22">
        <f>KM60-3</f>
        <v>161.36142202380952</v>
      </c>
    </row>
    <row r="61" spans="1:300">
      <c r="A61" t="s">
        <v>106</v>
      </c>
      <c r="B61" s="14"/>
      <c r="C61" s="18">
        <v>9.7645306776556762</v>
      </c>
      <c r="D61" s="18">
        <v>9.6428869047619052</v>
      </c>
      <c r="E61" s="18">
        <v>9.7229166666666664</v>
      </c>
      <c r="F61" s="18">
        <v>9.4172238095238097</v>
      </c>
      <c r="G61" s="18">
        <v>9.0738124999999972</v>
      </c>
      <c r="H61" s="18">
        <v>9.3550595238095227</v>
      </c>
      <c r="I61" s="18">
        <v>9.4200166666666654</v>
      </c>
      <c r="J61" s="18">
        <v>9.5203556547619037</v>
      </c>
      <c r="K61" s="18">
        <v>9.5551006493506474</v>
      </c>
      <c r="L61" s="18">
        <v>9.1518333333333324</v>
      </c>
      <c r="M61" s="18">
        <v>8.5870922619047612</v>
      </c>
      <c r="N61" s="18">
        <v>8.5196848484848466</v>
      </c>
      <c r="O61" s="18">
        <v>8.6070368589743573</v>
      </c>
      <c r="P61" s="18">
        <v>8.2982886904761877</v>
      </c>
      <c r="Q61" s="18">
        <v>8.5409101731601726</v>
      </c>
      <c r="R61" s="18">
        <v>8.4942169467787121</v>
      </c>
      <c r="S61" s="18">
        <v>8.7742484588532381</v>
      </c>
      <c r="T61" s="18">
        <v>9.1212688131313122</v>
      </c>
      <c r="U61" s="18">
        <v>8.3322764489700099</v>
      </c>
      <c r="V61" s="18">
        <v>8.098065187318948</v>
      </c>
      <c r="W61" s="18">
        <v>7.9379399570675728</v>
      </c>
      <c r="X61" s="18">
        <v>7.898320264002213</v>
      </c>
      <c r="Y61" s="18">
        <v>7.5601900811657607</v>
      </c>
      <c r="Z61" s="18">
        <v>7.2865502862112166</v>
      </c>
      <c r="AA61" s="18">
        <v>6.9996321122198868</v>
      </c>
      <c r="AB61" s="18">
        <v>7.3745061656039006</v>
      </c>
      <c r="AC61" s="18">
        <v>6.9757289938318392</v>
      </c>
      <c r="AD61" s="18">
        <v>6.644219253024632</v>
      </c>
      <c r="AE61" s="18">
        <v>6.4588531840874772</v>
      </c>
      <c r="AF61" s="18">
        <v>6.6031039145373596</v>
      </c>
      <c r="AG61" s="18">
        <v>6.3570679915672557</v>
      </c>
      <c r="AH61" s="18">
        <v>6.4079015422077923</v>
      </c>
      <c r="AI61" s="18">
        <v>6.5711536668237489</v>
      </c>
      <c r="AJ61" s="18">
        <v>7.0212151941186933</v>
      </c>
      <c r="AK61" s="18">
        <v>6.9728442866002656</v>
      </c>
      <c r="AL61" s="18">
        <v>7.2084127770399729</v>
      </c>
      <c r="AM61" s="18">
        <v>7.1065084936479517</v>
      </c>
      <c r="AN61" s="18">
        <v>7.1369468788156283</v>
      </c>
      <c r="AO61" s="18">
        <v>7.4086220771782054</v>
      </c>
      <c r="AP61" s="18">
        <v>7.3208865112994355</v>
      </c>
      <c r="AQ61" s="18">
        <v>7.8270912504914252</v>
      </c>
      <c r="AR61" s="18">
        <v>8.0975167973033777</v>
      </c>
      <c r="AS61" s="18">
        <v>8.2795861826769741</v>
      </c>
      <c r="AT61" s="18">
        <v>8.2509386059537952</v>
      </c>
      <c r="AU61" s="18">
        <v>8.325611944853005</v>
      </c>
      <c r="AV61" s="18">
        <v>8.9558224672450226</v>
      </c>
      <c r="AW61" s="18">
        <v>8.7259823589284427</v>
      </c>
      <c r="AX61" s="18">
        <v>8.617672417393333</v>
      </c>
      <c r="AY61" s="18">
        <v>9.8342201747376663</v>
      </c>
      <c r="AZ61" s="18">
        <v>9.6931312542482573</v>
      </c>
      <c r="BA61" s="18">
        <v>10.247776047891623</v>
      </c>
      <c r="BB61" s="18">
        <v>10.402272129111665</v>
      </c>
      <c r="BC61" s="18">
        <v>10.178695906173573</v>
      </c>
      <c r="BD61" s="18">
        <v>9.88029771604395</v>
      </c>
      <c r="BE61" s="18">
        <v>10.0273027401219</v>
      </c>
      <c r="BF61" s="18">
        <v>10.599561103710208</v>
      </c>
      <c r="BG61" s="18">
        <v>10.549742818150516</v>
      </c>
      <c r="BH61" s="18">
        <v>9.8725995395686521</v>
      </c>
      <c r="BI61" s="18">
        <v>9.0457059648323046</v>
      </c>
      <c r="BJ61" s="18">
        <v>8.7618165107709771</v>
      </c>
      <c r="BK61" s="18">
        <v>8.6990859555752031</v>
      </c>
      <c r="BL61" s="18">
        <v>8.7331873465018042</v>
      </c>
      <c r="BM61" s="18">
        <v>8.6731149666951275</v>
      </c>
      <c r="BN61" s="18">
        <v>7.8763143443438768</v>
      </c>
      <c r="BO61" s="18">
        <v>6.9634117336408421</v>
      </c>
      <c r="BP61" s="18">
        <v>7.3606487304251091</v>
      </c>
      <c r="BQ61" s="18">
        <v>7.8924782155556246</v>
      </c>
      <c r="BR61" s="18">
        <v>7.8763323535532779</v>
      </c>
      <c r="BS61" s="18">
        <v>7.3950677325543701</v>
      </c>
      <c r="BT61" s="18">
        <v>7.4563135031821188</v>
      </c>
      <c r="BU61" s="18">
        <v>7.3532860275723255</v>
      </c>
      <c r="BV61" s="18">
        <v>7.3402477953224068</v>
      </c>
      <c r="BW61" s="18">
        <v>7.641156018784689</v>
      </c>
      <c r="BX61" s="18">
        <v>7.9506190159786847</v>
      </c>
      <c r="BY61" s="18">
        <v>8.0409323736202793</v>
      </c>
      <c r="BZ61" s="18">
        <v>7.7133339200748852</v>
      </c>
      <c r="CA61" s="18">
        <v>7.9190011960854179</v>
      </c>
      <c r="CB61" s="18">
        <v>8.0757591174004304</v>
      </c>
      <c r="CC61" s="18">
        <v>8.3812629765068767</v>
      </c>
      <c r="CD61" s="18">
        <v>8.9262018723040306</v>
      </c>
      <c r="CE61" s="18">
        <v>9.4638596350996806</v>
      </c>
      <c r="CF61" s="18">
        <v>10.932461270780365</v>
      </c>
      <c r="CG61" s="18">
        <v>11.761168506290421</v>
      </c>
      <c r="CH61" s="18">
        <v>11.761654514236737</v>
      </c>
      <c r="CI61" s="18">
        <v>10.936857093613989</v>
      </c>
      <c r="CJ61" s="18">
        <v>11.819588794382911</v>
      </c>
      <c r="CK61" s="18">
        <v>11.974715882217623</v>
      </c>
      <c r="CL61" s="18">
        <v>11.822440277181197</v>
      </c>
      <c r="CM61" s="18">
        <v>12.025827697717883</v>
      </c>
      <c r="CN61" s="18">
        <v>12.936613566462862</v>
      </c>
      <c r="CO61" s="18">
        <v>14.093943911248711</v>
      </c>
      <c r="CP61" s="18">
        <v>12.873124635395961</v>
      </c>
      <c r="CQ61" s="18">
        <v>13.519608484917859</v>
      </c>
      <c r="CR61" s="18">
        <v>13.149341881088109</v>
      </c>
      <c r="CS61" s="18">
        <v>12.826142546421082</v>
      </c>
      <c r="CT61" s="18">
        <v>12.219086753961042</v>
      </c>
      <c r="CU61" s="18">
        <v>11.652233380344118</v>
      </c>
      <c r="CV61" s="18">
        <v>11.856406110403823</v>
      </c>
      <c r="CW61" s="18">
        <v>11.553897995020691</v>
      </c>
      <c r="CX61" s="18">
        <v>11.81211269686824</v>
      </c>
      <c r="CY61" s="18">
        <v>12.443324651986028</v>
      </c>
      <c r="CZ61" s="18">
        <v>12.695986958835782</v>
      </c>
      <c r="DA61" s="18">
        <v>12.204302583327216</v>
      </c>
      <c r="DB61" s="18">
        <v>12.325521393865731</v>
      </c>
      <c r="DC61" s="18">
        <v>12.488028478973604</v>
      </c>
      <c r="DD61" s="18">
        <v>11.958190575127489</v>
      </c>
      <c r="DE61" s="18">
        <v>11.181740765723045</v>
      </c>
      <c r="DF61" s="18">
        <v>10.888572016610377</v>
      </c>
      <c r="DG61" s="18">
        <v>10.745990883200809</v>
      </c>
      <c r="DH61" s="18">
        <v>10.702197176597913</v>
      </c>
      <c r="DI61" s="18">
        <v>10.716545154205416</v>
      </c>
      <c r="DJ61" s="18">
        <v>10.810415446513364</v>
      </c>
      <c r="DK61" s="18">
        <v>10.700735714285715</v>
      </c>
      <c r="DL61" s="20">
        <v>11.16828125</v>
      </c>
      <c r="DM61" s="20">
        <v>11.500856250000002</v>
      </c>
      <c r="DN61" s="20">
        <v>11.472025</v>
      </c>
      <c r="DO61" s="20">
        <v>11.19655625</v>
      </c>
      <c r="DP61" s="20">
        <v>11.251831250000002</v>
      </c>
      <c r="DQ61" s="20">
        <v>11.845775</v>
      </c>
      <c r="DR61" s="20">
        <v>11.612549999999999</v>
      </c>
      <c r="DS61" s="20">
        <v>11.636595</v>
      </c>
      <c r="DT61" s="20">
        <v>12.044987500000001</v>
      </c>
      <c r="DU61" s="20">
        <v>12.296100000000001</v>
      </c>
      <c r="DV61" s="20">
        <v>11.99160625</v>
      </c>
      <c r="DW61" s="20">
        <v>12.354685</v>
      </c>
      <c r="DX61" s="20">
        <v>13.937162499999999</v>
      </c>
      <c r="DY61" s="20">
        <v>14.711893749999998</v>
      </c>
      <c r="DZ61" s="20">
        <v>15.409045000000001</v>
      </c>
      <c r="EA61" s="20">
        <v>14.968125000000001</v>
      </c>
      <c r="EB61" s="20">
        <v>14.726894999999999</v>
      </c>
      <c r="EC61" s="20">
        <v>13.944900000000001</v>
      </c>
      <c r="ED61" s="20">
        <v>13.83819375</v>
      </c>
      <c r="EE61" s="20">
        <v>14.810779999999999</v>
      </c>
      <c r="EF61" s="20">
        <v>15.89668125</v>
      </c>
      <c r="EG61" s="20">
        <v>15.716725</v>
      </c>
      <c r="EH61" s="20">
        <v>14.771685</v>
      </c>
      <c r="EI61" s="20">
        <v>15.30875</v>
      </c>
      <c r="EJ61" s="20">
        <v>16.312168750000001</v>
      </c>
      <c r="EK61" s="20">
        <v>18.802570000000003</v>
      </c>
      <c r="EL61" s="20">
        <v>19.829612500000003</v>
      </c>
      <c r="EM61">
        <v>19.041181250000001</v>
      </c>
      <c r="EN61">
        <v>16.669924999999999</v>
      </c>
      <c r="EO61">
        <v>13.531124999999999</v>
      </c>
      <c r="EP61">
        <v>11.84403</v>
      </c>
      <c r="EQ61">
        <v>13.56671875</v>
      </c>
      <c r="ER61">
        <v>13.95596875</v>
      </c>
      <c r="ES61">
        <v>13.999906249999999</v>
      </c>
      <c r="ET61">
        <v>15.100985</v>
      </c>
      <c r="EU61">
        <v>15.082831249999998</v>
      </c>
      <c r="EV61">
        <v>15.124931249999998</v>
      </c>
      <c r="EW61">
        <v>14.405179999999998</v>
      </c>
      <c r="EX61">
        <v>15.598931249999998</v>
      </c>
      <c r="EY61">
        <v>15.368059999999996</v>
      </c>
      <c r="EZ61">
        <v>14.6097375</v>
      </c>
      <c r="FA61">
        <v>15.834237499999997</v>
      </c>
      <c r="FB61">
        <v>16.089185000000001</v>
      </c>
      <c r="FC61">
        <v>17.224662500000001</v>
      </c>
      <c r="FD61">
        <v>17.091043749999997</v>
      </c>
      <c r="FE61">
        <v>16.45336</v>
      </c>
      <c r="FF61">
        <v>16.15615</v>
      </c>
      <c r="FG61">
        <v>17.221887500000001</v>
      </c>
      <c r="FH61">
        <v>16.133199999999999</v>
      </c>
      <c r="FI61">
        <v>16.168899999999997</v>
      </c>
      <c r="FJ61">
        <v>15.933412499999999</v>
      </c>
      <c r="FK61">
        <v>15.914734999999999</v>
      </c>
      <c r="FL61">
        <v>16.643374999999999</v>
      </c>
      <c r="FM61">
        <v>16.643731250000002</v>
      </c>
      <c r="FN61">
        <v>15.986609999999999</v>
      </c>
      <c r="FO61">
        <v>16.322912499999997</v>
      </c>
      <c r="FP61">
        <v>16.975012499999998</v>
      </c>
      <c r="FQ61">
        <v>18.052739999999996</v>
      </c>
      <c r="FR61">
        <v>18.40330625</v>
      </c>
      <c r="FS61">
        <v>18.2988125</v>
      </c>
      <c r="FT61">
        <v>18.564425</v>
      </c>
      <c r="FU61">
        <v>19.271137500000002</v>
      </c>
      <c r="FV61">
        <v>19.419804999999997</v>
      </c>
      <c r="FW61">
        <v>19.578656249999995</v>
      </c>
      <c r="FX61">
        <v>19.040272321374996</v>
      </c>
      <c r="FY61">
        <v>18.688469999999999</v>
      </c>
      <c r="FZ61">
        <v>18.210974999999998</v>
      </c>
      <c r="GA61">
        <v>17.879249999999999</v>
      </c>
      <c r="GB61">
        <v>17.721819999999997</v>
      </c>
      <c r="GC61">
        <v>18.262806250000001</v>
      </c>
      <c r="GD61">
        <v>18.393424999999997</v>
      </c>
      <c r="GE61">
        <v>19.563725000000002</v>
      </c>
      <c r="GF61">
        <v>20.228243749999997</v>
      </c>
      <c r="GG61">
        <v>20.7303</v>
      </c>
      <c r="GH61">
        <v>20.206599999999998</v>
      </c>
      <c r="GI61">
        <v>20.02375</v>
      </c>
      <c r="GJ61">
        <v>19.5655</v>
      </c>
      <c r="GK61">
        <v>19.474518749999998</v>
      </c>
      <c r="GL61">
        <v>19.982693749999999</v>
      </c>
      <c r="GM61">
        <v>20.030540000000002</v>
      </c>
      <c r="GN61">
        <v>20.164156250000001</v>
      </c>
      <c r="GO61">
        <v>19.894049999999996</v>
      </c>
      <c r="GP61">
        <v>18.702399999999997</v>
      </c>
      <c r="GQ61">
        <v>18.607104999999997</v>
      </c>
      <c r="GR61">
        <v>19.497787500000001</v>
      </c>
      <c r="GS61">
        <v>20.286609999999996</v>
      </c>
      <c r="GT61">
        <v>19.940474999999999</v>
      </c>
      <c r="GU61">
        <v>19.30795625</v>
      </c>
      <c r="GV61">
        <v>19.287592499999999</v>
      </c>
      <c r="GW61">
        <v>19.832587499999999</v>
      </c>
      <c r="GX61">
        <v>20.4369625</v>
      </c>
      <c r="GY61">
        <v>20.584610000000001</v>
      </c>
      <c r="GZ61">
        <v>21.571493749999998</v>
      </c>
      <c r="HA61">
        <v>23.645306249999997</v>
      </c>
      <c r="HB61">
        <v>23.228199999999998</v>
      </c>
      <c r="HC61">
        <v>22.067949999999996</v>
      </c>
      <c r="HD61">
        <v>23.814318749999998</v>
      </c>
      <c r="HE61">
        <v>25.461934999999997</v>
      </c>
      <c r="HF61">
        <v>23.916831249999994</v>
      </c>
      <c r="HG61">
        <v>22.200374999999994</v>
      </c>
      <c r="HH61">
        <v>21.874829999999996</v>
      </c>
      <c r="HI61">
        <v>21.698149999999998</v>
      </c>
      <c r="HJ61">
        <v>21.313585</v>
      </c>
      <c r="HK61">
        <v>18.416518750000002</v>
      </c>
      <c r="HL61">
        <v>15.553637500000001</v>
      </c>
      <c r="HM61">
        <v>14.276175</v>
      </c>
      <c r="HN61">
        <v>14.53262</v>
      </c>
      <c r="HO61">
        <v>14.749193749999998</v>
      </c>
      <c r="HP61">
        <v>16.182268750000002</v>
      </c>
      <c r="HQ61">
        <v>16.066840000000003</v>
      </c>
      <c r="HR61">
        <v>15.08185625</v>
      </c>
      <c r="HS61">
        <v>13.189175000000001</v>
      </c>
      <c r="HT61">
        <v>12.6985875</v>
      </c>
      <c r="HU61">
        <v>12.642568749999999</v>
      </c>
      <c r="HV61">
        <v>11.739774999999998</v>
      </c>
      <c r="HW61">
        <v>11.24925</v>
      </c>
      <c r="HX61">
        <v>11.979906249999999</v>
      </c>
      <c r="HY61">
        <v>13.23954</v>
      </c>
      <c r="HZ61">
        <v>14.28541875</v>
      </c>
      <c r="IA61">
        <v>15.967887500000002</v>
      </c>
      <c r="IB61">
        <v>17.974135</v>
      </c>
      <c r="IC61">
        <v>18.934368750000001</v>
      </c>
      <c r="ID61">
        <v>17.104464999999998</v>
      </c>
      <c r="IE61">
        <v>15.386599999999998</v>
      </c>
      <c r="IF61">
        <v>14.424531249999998</v>
      </c>
      <c r="IG61">
        <v>14.507714999999999</v>
      </c>
      <c r="IH61">
        <v>15.661324999999998</v>
      </c>
      <c r="II61">
        <v>16.401299999999999</v>
      </c>
      <c r="IJ61">
        <v>17.074181250000002</v>
      </c>
      <c r="IK61">
        <v>17.223409999999994</v>
      </c>
      <c r="IL61">
        <v>16.7516</v>
      </c>
      <c r="IM61">
        <v>16.604879999999991</v>
      </c>
      <c r="IN61">
        <v>17.073868749999995</v>
      </c>
      <c r="IO61">
        <v>17.597043749999997</v>
      </c>
      <c r="IP61">
        <v>17.405909999999999</v>
      </c>
      <c r="IQ61">
        <v>15.859056249999995</v>
      </c>
      <c r="IR61">
        <v>15.406024999999998</v>
      </c>
      <c r="IS61">
        <v>16.255144999999999</v>
      </c>
      <c r="IT61">
        <v>16.809781249999997</v>
      </c>
      <c r="IU61">
        <v>16.732079999999996</v>
      </c>
      <c r="IV61">
        <v>16.370737499999997</v>
      </c>
      <c r="IW61">
        <v>15.776818749999999</v>
      </c>
      <c r="IX61">
        <v>15.119724999999999</v>
      </c>
      <c r="IY61">
        <v>16.468584999999997</v>
      </c>
      <c r="IZ61">
        <v>16.857643750000001</v>
      </c>
      <c r="JA61">
        <v>15.577749999999998</v>
      </c>
      <c r="JB61">
        <v>14.984969999999999</v>
      </c>
      <c r="JC61">
        <v>14.723156250000001</v>
      </c>
      <c r="JD61">
        <v>15.175265</v>
      </c>
      <c r="JE61">
        <v>14.971249999999998</v>
      </c>
      <c r="JF61">
        <v>14.66215</v>
      </c>
      <c r="JG61">
        <v>13.737919999999997</v>
      </c>
      <c r="JH61">
        <v>12.921875</v>
      </c>
      <c r="JI61">
        <v>13.255274999999997</v>
      </c>
      <c r="JJ61">
        <v>16.332349999999998</v>
      </c>
      <c r="JK61">
        <v>16.491829999999997</v>
      </c>
      <c r="JL61">
        <v>16.185287499999998</v>
      </c>
      <c r="JM61">
        <v>15.117804999999999</v>
      </c>
      <c r="JN61">
        <v>14.58175</v>
      </c>
      <c r="JO61">
        <v>14.405600000000003</v>
      </c>
      <c r="JP61">
        <v>14.709849999999998</v>
      </c>
      <c r="JQ61">
        <v>15.253312499999998</v>
      </c>
      <c r="JR61">
        <v>15.104424999999999</v>
      </c>
      <c r="JS61">
        <v>14.484305000000001</v>
      </c>
      <c r="JT61">
        <v>14.611337499999999</v>
      </c>
      <c r="JU61">
        <v>14.611693749999999</v>
      </c>
      <c r="JV61">
        <v>15.325789999999998</v>
      </c>
      <c r="JW61">
        <v>15.761799999999997</v>
      </c>
      <c r="JX61">
        <v>14.374699999999999</v>
      </c>
      <c r="JY61">
        <v>14.000144999999998</v>
      </c>
      <c r="JZ61" s="14">
        <v>14.061981249999999</v>
      </c>
      <c r="KA61" s="14">
        <v>16.340924999999999</v>
      </c>
      <c r="KB61" s="14">
        <v>17.450218749999998</v>
      </c>
      <c r="KC61" s="14">
        <v>17.923287500000001</v>
      </c>
      <c r="KD61" s="14">
        <v>17.589105</v>
      </c>
      <c r="KE61" s="14">
        <v>17.624412499999998</v>
      </c>
      <c r="KF61" s="14">
        <v>18.408843749999996</v>
      </c>
      <c r="KG61" s="14">
        <v>18.829929999999997</v>
      </c>
      <c r="KH61" s="14">
        <v>18.754818750000002</v>
      </c>
      <c r="KI61" s="14">
        <v>18.920987499999999</v>
      </c>
      <c r="KJ61" s="14">
        <v>19.47955</v>
      </c>
      <c r="KK61" s="14">
        <v>20.085674999999998</v>
      </c>
      <c r="KL61" s="14">
        <v>23.27146875</v>
      </c>
      <c r="KM61" s="14">
        <v>22.264239999999997</v>
      </c>
      <c r="KN61" s="22">
        <f>KM61-1.5</f>
        <v>20.764239999999997</v>
      </c>
    </row>
    <row r="62" spans="1:300">
      <c r="A62" t="s">
        <v>107</v>
      </c>
      <c r="B62" s="14"/>
      <c r="C62" s="18">
        <v>2.69</v>
      </c>
      <c r="D62" s="18">
        <v>2.65</v>
      </c>
      <c r="E62" s="18">
        <v>2.79</v>
      </c>
      <c r="F62" s="18">
        <v>2.8</v>
      </c>
      <c r="G62" s="18">
        <v>2.69</v>
      </c>
      <c r="H62" s="18">
        <v>2.56</v>
      </c>
      <c r="I62" s="18">
        <v>2.42</v>
      </c>
      <c r="J62" s="18">
        <v>2.5</v>
      </c>
      <c r="K62" s="18">
        <v>2.52</v>
      </c>
      <c r="L62" s="18">
        <v>2.54</v>
      </c>
      <c r="M62" s="18">
        <v>2.5099999999999998</v>
      </c>
      <c r="N62" s="18">
        <v>2.52</v>
      </c>
      <c r="O62" s="18">
        <v>2.56</v>
      </c>
      <c r="P62" s="18">
        <v>2.5499999999999998</v>
      </c>
      <c r="Q62" s="18">
        <v>2.5499999999999998</v>
      </c>
      <c r="R62" s="18">
        <v>2.41</v>
      </c>
      <c r="S62" s="18">
        <v>2.34</v>
      </c>
      <c r="T62" s="18">
        <v>2.2799999999999998</v>
      </c>
      <c r="U62" s="18">
        <v>2.19</v>
      </c>
      <c r="V62" s="18">
        <v>1.89</v>
      </c>
      <c r="W62" s="18">
        <v>1.84</v>
      </c>
      <c r="X62" s="18">
        <v>1.91</v>
      </c>
      <c r="Y62" s="18">
        <v>1.93</v>
      </c>
      <c r="Z62" s="18">
        <v>2</v>
      </c>
      <c r="AA62" s="18">
        <v>2.06</v>
      </c>
      <c r="AB62" s="18">
        <v>2.0499999999999998</v>
      </c>
      <c r="AC62" s="18">
        <v>2.06</v>
      </c>
      <c r="AD62" s="18">
        <v>2.04</v>
      </c>
      <c r="AE62" s="18">
        <v>1.99</v>
      </c>
      <c r="AF62" s="18">
        <v>1.97</v>
      </c>
      <c r="AG62" s="18">
        <v>1.74</v>
      </c>
      <c r="AH62" s="18">
        <v>1.75</v>
      </c>
      <c r="AI62" s="18">
        <v>1.75</v>
      </c>
      <c r="AJ62" s="18">
        <v>1.69</v>
      </c>
      <c r="AK62" s="18">
        <v>1.7</v>
      </c>
      <c r="AL62" s="18">
        <v>1.82</v>
      </c>
      <c r="AM62" s="18">
        <v>1.91</v>
      </c>
      <c r="AN62" s="18">
        <v>1.98</v>
      </c>
      <c r="AO62" s="18">
        <v>2.0299999999999998</v>
      </c>
      <c r="AP62" s="18">
        <v>2.0299999999999998</v>
      </c>
      <c r="AQ62" s="18">
        <v>2.11</v>
      </c>
      <c r="AR62" s="18">
        <v>1.91</v>
      </c>
      <c r="AS62" s="18">
        <v>1.64</v>
      </c>
      <c r="AT62" s="18">
        <v>1.52</v>
      </c>
      <c r="AU62" s="18">
        <v>1.61</v>
      </c>
      <c r="AV62" s="18">
        <v>1.74</v>
      </c>
      <c r="AW62" s="18">
        <v>1.86</v>
      </c>
      <c r="AX62" s="18">
        <v>1.97</v>
      </c>
      <c r="AY62" s="18">
        <v>1.98</v>
      </c>
      <c r="AZ62" s="18">
        <v>1.96</v>
      </c>
      <c r="BA62" s="18">
        <v>1.96</v>
      </c>
      <c r="BB62" s="18">
        <v>1.89</v>
      </c>
      <c r="BC62" s="18">
        <v>1.82</v>
      </c>
      <c r="BD62" s="18">
        <v>1.76</v>
      </c>
      <c r="BE62" s="18">
        <v>1.87</v>
      </c>
      <c r="BF62" s="18">
        <v>1.9</v>
      </c>
      <c r="BG62" s="18">
        <v>1.91</v>
      </c>
      <c r="BH62" s="18">
        <v>1.84</v>
      </c>
      <c r="BI62" s="18">
        <v>1.85</v>
      </c>
      <c r="BJ62" s="18">
        <v>1.98</v>
      </c>
      <c r="BK62" s="18">
        <v>1.97</v>
      </c>
      <c r="BL62" s="18">
        <v>1.93</v>
      </c>
      <c r="BM62" s="18">
        <v>1.94</v>
      </c>
      <c r="BN62" s="18">
        <v>1.91</v>
      </c>
      <c r="BO62" s="18">
        <v>1.93</v>
      </c>
      <c r="BP62" s="18">
        <v>1.97</v>
      </c>
      <c r="BQ62" s="18">
        <v>2.13</v>
      </c>
      <c r="BR62" s="18">
        <v>2.38</v>
      </c>
      <c r="BS62" s="18">
        <v>2.4700000000000002</v>
      </c>
      <c r="BT62" s="18">
        <v>2.34</v>
      </c>
      <c r="BU62" s="18">
        <v>2.2799999999999998</v>
      </c>
      <c r="BV62" s="18">
        <v>2.3199999999999998</v>
      </c>
      <c r="BW62" s="18">
        <v>2.33</v>
      </c>
      <c r="BX62" s="18">
        <v>2.34</v>
      </c>
      <c r="BY62" s="18">
        <v>2.33</v>
      </c>
      <c r="BZ62" s="18">
        <v>2.34</v>
      </c>
      <c r="CA62" s="18">
        <v>2.38</v>
      </c>
      <c r="CB62" s="18">
        <v>2.34</v>
      </c>
      <c r="CC62" s="18">
        <v>2.17</v>
      </c>
      <c r="CD62" s="18">
        <v>2.15</v>
      </c>
      <c r="CE62" s="18">
        <v>2.2000000000000002</v>
      </c>
      <c r="CF62" s="18">
        <v>2.12</v>
      </c>
      <c r="CG62" s="18">
        <v>2.2000000000000002</v>
      </c>
      <c r="CH62" s="18">
        <v>2.31</v>
      </c>
      <c r="CI62" s="18">
        <v>2.39</v>
      </c>
      <c r="CJ62" s="18">
        <v>2.61</v>
      </c>
      <c r="CK62" s="18">
        <v>2.75</v>
      </c>
      <c r="CL62" s="18">
        <v>2.89</v>
      </c>
      <c r="CM62" s="18">
        <v>2.87</v>
      </c>
      <c r="CN62" s="18">
        <v>2.79</v>
      </c>
      <c r="CO62" s="18">
        <v>2.5099999999999998</v>
      </c>
      <c r="CP62" s="18">
        <v>2.34</v>
      </c>
      <c r="CQ62" s="18">
        <v>2.2000000000000002</v>
      </c>
      <c r="CR62" s="18">
        <v>2.14</v>
      </c>
      <c r="CS62" s="18">
        <v>2.0499999999999998</v>
      </c>
      <c r="CT62" s="18">
        <v>2.04</v>
      </c>
      <c r="CU62" s="18">
        <v>2.12</v>
      </c>
      <c r="CV62" s="18">
        <v>1.95</v>
      </c>
      <c r="CW62" s="18">
        <v>2.02</v>
      </c>
      <c r="CX62" s="18">
        <v>2</v>
      </c>
      <c r="CY62" s="18">
        <v>1.98</v>
      </c>
      <c r="CZ62" s="18">
        <v>2.0299999999999998</v>
      </c>
      <c r="DA62" s="18">
        <v>2.11</v>
      </c>
      <c r="DB62" s="18">
        <v>1.95</v>
      </c>
      <c r="DC62" s="18">
        <v>1.9</v>
      </c>
      <c r="DD62" s="18">
        <v>1.82</v>
      </c>
      <c r="DE62" s="18">
        <v>1.77</v>
      </c>
      <c r="DF62" s="18">
        <v>1.92</v>
      </c>
      <c r="DG62" s="18">
        <v>2</v>
      </c>
      <c r="DH62" s="18">
        <v>2.02</v>
      </c>
      <c r="DI62" s="18">
        <v>2.06</v>
      </c>
      <c r="DJ62">
        <v>2.11</v>
      </c>
      <c r="DK62">
        <v>2.17</v>
      </c>
      <c r="DL62">
        <v>2.14</v>
      </c>
      <c r="DM62">
        <v>2.14</v>
      </c>
      <c r="DN62">
        <v>2.09</v>
      </c>
      <c r="DO62">
        <v>2.2000000000000002</v>
      </c>
      <c r="DP62">
        <v>2.54</v>
      </c>
      <c r="DQ62">
        <v>2.87</v>
      </c>
      <c r="DR62">
        <v>3.01</v>
      </c>
      <c r="DS62">
        <v>3.05</v>
      </c>
      <c r="DT62">
        <v>3.44</v>
      </c>
      <c r="DU62">
        <v>3.43</v>
      </c>
      <c r="DV62">
        <v>3.39</v>
      </c>
      <c r="DW62">
        <v>3.49</v>
      </c>
      <c r="DX62">
        <v>3.53</v>
      </c>
      <c r="DY62">
        <v>3.32</v>
      </c>
      <c r="DZ62">
        <v>3.26</v>
      </c>
      <c r="EA62">
        <v>3.28</v>
      </c>
      <c r="EB62">
        <v>3.29</v>
      </c>
      <c r="EC62">
        <v>3.44</v>
      </c>
      <c r="ED62">
        <v>3.77</v>
      </c>
      <c r="EE62">
        <v>3.98</v>
      </c>
      <c r="EF62">
        <v>4.54</v>
      </c>
      <c r="EG62">
        <v>4.7</v>
      </c>
      <c r="EH62">
        <v>5.14</v>
      </c>
      <c r="EI62">
        <v>5.27</v>
      </c>
      <c r="EJ62">
        <v>5.47</v>
      </c>
      <c r="EK62">
        <v>5.25</v>
      </c>
      <c r="EL62" s="20">
        <v>5.26</v>
      </c>
      <c r="EM62">
        <v>5.01</v>
      </c>
      <c r="EN62">
        <v>4.37</v>
      </c>
      <c r="EO62">
        <v>4.26</v>
      </c>
      <c r="EP62">
        <v>4.1100000000000003</v>
      </c>
      <c r="EQ62">
        <v>4.3600000000000003</v>
      </c>
      <c r="ER62">
        <v>3.87</v>
      </c>
      <c r="ES62">
        <v>3.85</v>
      </c>
      <c r="ET62">
        <v>3.85</v>
      </c>
      <c r="EU62">
        <v>3.96</v>
      </c>
      <c r="EV62">
        <v>4.01</v>
      </c>
      <c r="EW62">
        <v>3.6</v>
      </c>
      <c r="EX62">
        <v>3.33</v>
      </c>
      <c r="EY62">
        <v>3.25</v>
      </c>
      <c r="EZ62">
        <v>3.61</v>
      </c>
      <c r="FA62">
        <v>3.65</v>
      </c>
      <c r="FB62">
        <v>3.6</v>
      </c>
      <c r="FC62">
        <v>3.66</v>
      </c>
      <c r="FD62">
        <v>3.55</v>
      </c>
      <c r="FE62">
        <v>3.55</v>
      </c>
      <c r="FF62">
        <v>3.41</v>
      </c>
      <c r="FG62">
        <v>3.48</v>
      </c>
      <c r="FH62">
        <v>3.41</v>
      </c>
      <c r="FI62">
        <v>3.49</v>
      </c>
      <c r="FJ62">
        <v>3.65</v>
      </c>
      <c r="FK62">
        <v>4.08</v>
      </c>
      <c r="FL62">
        <v>4.32</v>
      </c>
      <c r="FM62">
        <v>4.55</v>
      </c>
      <c r="FN62">
        <v>4.82</v>
      </c>
      <c r="FO62">
        <v>4.9400000000000004</v>
      </c>
      <c r="FP62">
        <v>5.65</v>
      </c>
      <c r="FQ62">
        <v>5.53</v>
      </c>
      <c r="FR62">
        <v>6.36</v>
      </c>
      <c r="FS62">
        <v>6.32</v>
      </c>
      <c r="FT62">
        <v>6.38</v>
      </c>
      <c r="FU62">
        <v>6.33</v>
      </c>
      <c r="FV62">
        <v>6.88</v>
      </c>
      <c r="FW62">
        <v>6.38</v>
      </c>
      <c r="FX62">
        <v>5.73</v>
      </c>
      <c r="FY62">
        <v>5.83</v>
      </c>
      <c r="FZ62">
        <v>5.86</v>
      </c>
      <c r="GA62">
        <v>6.07</v>
      </c>
      <c r="GB62">
        <v>6.28</v>
      </c>
      <c r="GC62">
        <v>6.35</v>
      </c>
      <c r="GD62">
        <v>6.34</v>
      </c>
      <c r="GE62">
        <v>6.34</v>
      </c>
      <c r="GF62">
        <v>6.37</v>
      </c>
      <c r="GG62">
        <v>7.14</v>
      </c>
      <c r="GH62">
        <v>7.63</v>
      </c>
      <c r="GI62">
        <v>6.89</v>
      </c>
      <c r="GJ62">
        <v>6.78</v>
      </c>
      <c r="GK62">
        <v>7.01</v>
      </c>
      <c r="GL62">
        <v>6.87</v>
      </c>
      <c r="GM62">
        <v>6.96</v>
      </c>
      <c r="GN62">
        <v>7.04</v>
      </c>
      <c r="GO62">
        <v>7.13</v>
      </c>
      <c r="GP62">
        <v>6.97</v>
      </c>
      <c r="GQ62">
        <v>6.97</v>
      </c>
      <c r="GR62">
        <v>6.97</v>
      </c>
      <c r="GS62">
        <v>6.79</v>
      </c>
      <c r="GT62">
        <v>6.21</v>
      </c>
      <c r="GU62" s="7">
        <v>5.4</v>
      </c>
      <c r="GV62">
        <v>4.63</v>
      </c>
      <c r="GW62">
        <v>4.37</v>
      </c>
      <c r="GX62">
        <v>4.41</v>
      </c>
      <c r="GY62">
        <v>4.42</v>
      </c>
      <c r="GZ62">
        <v>4.3499999999999996</v>
      </c>
      <c r="HA62">
        <v>4.5199999999999996</v>
      </c>
      <c r="HB62">
        <v>4.71</v>
      </c>
      <c r="HC62">
        <v>4.71</v>
      </c>
      <c r="HD62" s="7">
        <v>4.5</v>
      </c>
      <c r="HE62">
        <v>4.0599999999999996</v>
      </c>
      <c r="HF62">
        <v>3.63</v>
      </c>
      <c r="HG62">
        <v>3.49</v>
      </c>
      <c r="HH62">
        <v>3.57</v>
      </c>
      <c r="HI62" s="7">
        <v>3.6</v>
      </c>
      <c r="HJ62">
        <v>3.79</v>
      </c>
      <c r="HK62">
        <v>3.82</v>
      </c>
      <c r="HL62">
        <v>3.79</v>
      </c>
      <c r="HM62">
        <v>3.81</v>
      </c>
      <c r="HN62">
        <v>3.75</v>
      </c>
      <c r="HO62">
        <v>3.64</v>
      </c>
      <c r="HP62">
        <v>3.59</v>
      </c>
      <c r="HQ62" s="7">
        <v>3.8</v>
      </c>
      <c r="HR62">
        <v>3.68</v>
      </c>
      <c r="HS62">
        <v>3.68</v>
      </c>
      <c r="HT62">
        <v>3.67</v>
      </c>
      <c r="HU62" s="7">
        <v>3.59</v>
      </c>
      <c r="HV62" s="7">
        <v>3.65</v>
      </c>
      <c r="HW62" s="7">
        <v>3.66</v>
      </c>
      <c r="HX62" s="7">
        <v>3.58</v>
      </c>
      <c r="HY62" s="7">
        <v>3.56</v>
      </c>
      <c r="HZ62" s="7">
        <v>3.56</v>
      </c>
      <c r="IA62" s="7">
        <v>3.68</v>
      </c>
      <c r="IB62" s="7">
        <v>3.82</v>
      </c>
      <c r="IC62" s="7">
        <v>3.6</v>
      </c>
      <c r="ID62" s="7">
        <v>3.21</v>
      </c>
      <c r="IE62" s="7">
        <v>3.22</v>
      </c>
      <c r="IF62" s="7">
        <v>3.29</v>
      </c>
      <c r="IG62" s="7">
        <v>3.24</v>
      </c>
      <c r="IH62" s="7">
        <v>3.32</v>
      </c>
      <c r="II62" s="7">
        <v>3.4</v>
      </c>
      <c r="IJ62" s="7">
        <v>3.44</v>
      </c>
      <c r="IK62" s="7">
        <v>3.49</v>
      </c>
      <c r="IL62" s="7">
        <v>3.43</v>
      </c>
      <c r="IM62" s="7">
        <v>3.45</v>
      </c>
      <c r="IN62" s="7">
        <v>3.43</v>
      </c>
      <c r="IO62" s="7">
        <v>3.49</v>
      </c>
      <c r="IP62" s="7">
        <v>3.27</v>
      </c>
      <c r="IQ62" s="23">
        <v>3.27</v>
      </c>
      <c r="IR62" s="23">
        <v>3.26</v>
      </c>
      <c r="IS62" s="23">
        <v>3.15</v>
      </c>
      <c r="IT62" s="23">
        <v>3.23</v>
      </c>
      <c r="IU62" s="23">
        <v>3.29</v>
      </c>
      <c r="IV62" s="23">
        <v>3.38</v>
      </c>
      <c r="IW62" s="23">
        <v>3.51</v>
      </c>
      <c r="IX62" s="23">
        <v>3.58</v>
      </c>
      <c r="IY62" s="23">
        <v>3.68</v>
      </c>
      <c r="IZ62" s="23">
        <v>3.58</v>
      </c>
      <c r="JA62" s="23">
        <v>3.47</v>
      </c>
      <c r="JB62" s="23">
        <v>3.36</v>
      </c>
      <c r="JC62" s="23">
        <v>3.4</v>
      </c>
      <c r="JD62" s="23">
        <v>3.42</v>
      </c>
      <c r="JE62" s="23">
        <v>3.41</v>
      </c>
      <c r="JF62" s="23">
        <v>3.54</v>
      </c>
      <c r="JG62" s="23">
        <v>3.56</v>
      </c>
      <c r="JH62" s="23">
        <v>3.6</v>
      </c>
      <c r="JI62" s="23">
        <v>3.61</v>
      </c>
      <c r="JJ62" s="23">
        <v>3.53</v>
      </c>
      <c r="JK62" s="23">
        <v>3.63</v>
      </c>
      <c r="JL62" s="23">
        <v>3.98</v>
      </c>
      <c r="JM62" s="23">
        <v>4.16</v>
      </c>
      <c r="JN62" s="23">
        <v>3.93</v>
      </c>
      <c r="JO62" s="23">
        <v>3.8</v>
      </c>
      <c r="JP62" s="23">
        <v>3.85</v>
      </c>
      <c r="JQ62" s="23">
        <v>3.68</v>
      </c>
      <c r="JR62" s="23">
        <v>3.71</v>
      </c>
      <c r="JS62" s="23">
        <v>3.79</v>
      </c>
      <c r="JT62" s="23">
        <v>3.78</v>
      </c>
      <c r="JU62" s="27">
        <v>3.68</v>
      </c>
      <c r="JV62" s="27">
        <v>3.29</v>
      </c>
      <c r="JW62" s="27">
        <v>3.2</v>
      </c>
      <c r="JX62" s="27">
        <v>3.16</v>
      </c>
      <c r="JY62" s="27">
        <v>3.21</v>
      </c>
      <c r="JZ62" s="27">
        <v>3.12</v>
      </c>
      <c r="KA62" s="27">
        <v>3.41</v>
      </c>
      <c r="KB62" s="27">
        <v>3.61</v>
      </c>
      <c r="KC62" s="27">
        <v>3.79</v>
      </c>
      <c r="KD62" s="27">
        <v>3.97</v>
      </c>
      <c r="KE62" s="27">
        <v>4.24</v>
      </c>
      <c r="KF62" s="27">
        <v>4.75</v>
      </c>
      <c r="KG62" s="27">
        <v>4.8899999999999997</v>
      </c>
      <c r="KH62" s="27">
        <v>5.31</v>
      </c>
      <c r="KI62" s="27">
        <v>5.91</v>
      </c>
      <c r="KJ62" s="27">
        <v>6</v>
      </c>
      <c r="KK62" s="27">
        <v>6.12</v>
      </c>
      <c r="KL62" s="27">
        <v>6.32</v>
      </c>
      <c r="KM62" s="24">
        <f>KL62-0.5</f>
        <v>5.82</v>
      </c>
      <c r="KN62" s="24">
        <f>KM62-0.15</f>
        <v>5.67</v>
      </c>
    </row>
    <row r="63" spans="1:300">
      <c r="B63" s="14"/>
    </row>
    <row r="64" spans="1:300">
      <c r="A64" t="s">
        <v>108</v>
      </c>
      <c r="B64" s="14"/>
    </row>
    <row r="65" spans="1:300">
      <c r="A65" t="s">
        <v>109</v>
      </c>
      <c r="B65" s="14"/>
      <c r="C65">
        <f>6.3*C21+C60-10*C14</f>
        <v>91.709860283299236</v>
      </c>
      <c r="D65">
        <f t="shared" ref="D65:BO65" si="112">6.3*D21+D60-10*D14</f>
        <v>74.812017769825729</v>
      </c>
      <c r="E65">
        <f t="shared" si="112"/>
        <v>86.649613921131959</v>
      </c>
      <c r="F65">
        <f t="shared" si="112"/>
        <v>79.889764848896903</v>
      </c>
      <c r="G65">
        <f t="shared" si="112"/>
        <v>94.290305276743993</v>
      </c>
      <c r="H65">
        <f t="shared" si="112"/>
        <v>99.458219137053334</v>
      </c>
      <c r="I65">
        <f t="shared" si="112"/>
        <v>95.206375113124182</v>
      </c>
      <c r="J65">
        <f t="shared" si="112"/>
        <v>102.73662693885183</v>
      </c>
      <c r="K65">
        <f t="shared" si="112"/>
        <v>93.228493096443344</v>
      </c>
      <c r="L65">
        <f t="shared" si="112"/>
        <v>85.80331046433048</v>
      </c>
      <c r="M65">
        <f t="shared" si="112"/>
        <v>89.91734514253767</v>
      </c>
      <c r="N65">
        <f t="shared" si="112"/>
        <v>80.177746384445072</v>
      </c>
      <c r="O65">
        <f t="shared" si="112"/>
        <v>78.362774813283295</v>
      </c>
      <c r="P65">
        <f t="shared" si="112"/>
        <v>97.167670668962273</v>
      </c>
      <c r="Q65">
        <f t="shared" si="112"/>
        <v>74.089573360252189</v>
      </c>
      <c r="R65">
        <f t="shared" si="112"/>
        <v>64.715137194557883</v>
      </c>
      <c r="S65">
        <f t="shared" si="112"/>
        <v>93.737962424786701</v>
      </c>
      <c r="T65">
        <f t="shared" si="112"/>
        <v>92.073376998355684</v>
      </c>
      <c r="U65">
        <f t="shared" si="112"/>
        <v>119.75125443900663</v>
      </c>
      <c r="V65">
        <f t="shared" si="112"/>
        <v>161.10842561616153</v>
      </c>
      <c r="W65">
        <f t="shared" si="112"/>
        <v>126.69154822163921</v>
      </c>
      <c r="X65">
        <f t="shared" si="112"/>
        <v>103.77081068913174</v>
      </c>
      <c r="Y65">
        <f t="shared" si="112"/>
        <v>108.99326696134483</v>
      </c>
      <c r="Z65">
        <f t="shared" si="112"/>
        <v>102.94261143392828</v>
      </c>
      <c r="AA65">
        <f t="shared" si="112"/>
        <v>112.28628118274003</v>
      </c>
      <c r="AB65">
        <f t="shared" si="112"/>
        <v>83.318302647770111</v>
      </c>
      <c r="AC65">
        <f t="shared" si="112"/>
        <v>84.192170623488551</v>
      </c>
      <c r="AD65">
        <f t="shared" si="112"/>
        <v>102.88902739856587</v>
      </c>
      <c r="AE65">
        <f t="shared" si="112"/>
        <v>130.52643888333012</v>
      </c>
      <c r="AF65">
        <f t="shared" si="112"/>
        <v>148.92814802703458</v>
      </c>
      <c r="AG65">
        <f t="shared" si="112"/>
        <v>138.1011372902085</v>
      </c>
      <c r="AH65">
        <f t="shared" si="112"/>
        <v>147.81837647842406</v>
      </c>
      <c r="AI65">
        <f t="shared" si="112"/>
        <v>151.53739000518544</v>
      </c>
      <c r="AJ65">
        <f t="shared" si="112"/>
        <v>142.88261527491306</v>
      </c>
      <c r="AK65">
        <f t="shared" si="112"/>
        <v>124.18071421554998</v>
      </c>
      <c r="AL65">
        <f t="shared" si="112"/>
        <v>137.46117074391861</v>
      </c>
      <c r="AM65">
        <f t="shared" si="112"/>
        <v>125.99460110998189</v>
      </c>
      <c r="AN65">
        <f t="shared" si="112"/>
        <v>108.76611574592232</v>
      </c>
      <c r="AO65">
        <f t="shared" si="112"/>
        <v>112.16064730445225</v>
      </c>
      <c r="AP65">
        <f t="shared" si="112"/>
        <v>127.12592325258311</v>
      </c>
      <c r="AQ65">
        <f t="shared" si="112"/>
        <v>156.68673440105897</v>
      </c>
      <c r="AR65">
        <f t="shared" si="112"/>
        <v>165.95621706119778</v>
      </c>
      <c r="AS65">
        <f t="shared" si="112"/>
        <v>151.71453811635115</v>
      </c>
      <c r="AT65">
        <f t="shared" si="112"/>
        <v>143.45868702982489</v>
      </c>
      <c r="AU65">
        <f t="shared" si="112"/>
        <v>126.93944503612818</v>
      </c>
      <c r="AV65">
        <f t="shared" si="112"/>
        <v>117.36662537807274</v>
      </c>
      <c r="AW65">
        <f t="shared" si="112"/>
        <v>116.13765986561884</v>
      </c>
      <c r="AX65">
        <f t="shared" si="112"/>
        <v>129.42975084091233</v>
      </c>
      <c r="AY65">
        <f t="shared" si="112"/>
        <v>127.22081748592416</v>
      </c>
      <c r="AZ65">
        <f t="shared" si="112"/>
        <v>107.65254681564613</v>
      </c>
      <c r="BA65">
        <f t="shared" si="112"/>
        <v>122.71971826738468</v>
      </c>
      <c r="BB65">
        <f t="shared" si="112"/>
        <v>132.00512796825933</v>
      </c>
      <c r="BC65">
        <f t="shared" si="112"/>
        <v>163.7390958242504</v>
      </c>
      <c r="BD65">
        <f t="shared" si="112"/>
        <v>152.10702754766248</v>
      </c>
      <c r="BE65">
        <f t="shared" si="112"/>
        <v>128.98212125848011</v>
      </c>
      <c r="BF65">
        <f t="shared" si="112"/>
        <v>145.28947104506358</v>
      </c>
      <c r="BG65">
        <f t="shared" si="112"/>
        <v>154.33175353138256</v>
      </c>
      <c r="BH65">
        <f t="shared" si="112"/>
        <v>147.19142960091892</v>
      </c>
      <c r="BI65">
        <f t="shared" si="112"/>
        <v>129.86540590536697</v>
      </c>
      <c r="BJ65">
        <f t="shared" si="112"/>
        <v>160.96384442818089</v>
      </c>
      <c r="BK65">
        <f t="shared" si="112"/>
        <v>112.93954048372643</v>
      </c>
      <c r="BL65">
        <f t="shared" si="112"/>
        <v>79.136006931424049</v>
      </c>
      <c r="BM65">
        <f t="shared" si="112"/>
        <v>124.4946753155848</v>
      </c>
      <c r="BN65">
        <f t="shared" si="112"/>
        <v>148.0180011689406</v>
      </c>
      <c r="BO65">
        <f t="shared" si="112"/>
        <v>163.38243991634749</v>
      </c>
      <c r="BP65">
        <f t="shared" ref="BP65:DJ65" si="113">6.3*BP21+BP60-10*BP14</f>
        <v>177.51121158594776</v>
      </c>
      <c r="BQ65">
        <f t="shared" si="113"/>
        <v>160.41430263782081</v>
      </c>
      <c r="BR65">
        <f t="shared" si="113"/>
        <v>163.43832475687748</v>
      </c>
      <c r="BS65">
        <f t="shared" si="113"/>
        <v>155.44816448775589</v>
      </c>
      <c r="BT65">
        <f t="shared" si="113"/>
        <v>148.43244173846745</v>
      </c>
      <c r="BU65">
        <f t="shared" si="113"/>
        <v>125.31949134596584</v>
      </c>
      <c r="BV65">
        <f t="shared" si="113"/>
        <v>145.17354032124229</v>
      </c>
      <c r="BW65">
        <f t="shared" si="113"/>
        <v>134.02912570213209</v>
      </c>
      <c r="BX65">
        <f t="shared" si="113"/>
        <v>119.99933022241919</v>
      </c>
      <c r="BY65">
        <f t="shared" si="113"/>
        <v>118.3534382399838</v>
      </c>
      <c r="BZ65">
        <f t="shared" si="113"/>
        <v>142.64809960056198</v>
      </c>
      <c r="CA65">
        <f t="shared" si="113"/>
        <v>189.71214355172731</v>
      </c>
      <c r="CB65">
        <f t="shared" si="113"/>
        <v>216.05576832306542</v>
      </c>
      <c r="CC65">
        <f t="shared" si="113"/>
        <v>147.60940271031302</v>
      </c>
      <c r="CD65">
        <f t="shared" si="113"/>
        <v>164.77952353524722</v>
      </c>
      <c r="CE65">
        <f t="shared" si="113"/>
        <v>185.85380954186508</v>
      </c>
      <c r="CF65">
        <f t="shared" si="113"/>
        <v>163.5556197466035</v>
      </c>
      <c r="CG65">
        <f t="shared" si="113"/>
        <v>146.86384116575073</v>
      </c>
      <c r="CH65">
        <f t="shared" si="113"/>
        <v>170.49268725826096</v>
      </c>
      <c r="CI65">
        <f t="shared" si="113"/>
        <v>155.32107155545771</v>
      </c>
      <c r="CJ65">
        <f t="shared" si="113"/>
        <v>99.781135214408096</v>
      </c>
      <c r="CK65">
        <f t="shared" si="113"/>
        <v>108.15736009015234</v>
      </c>
      <c r="CL65">
        <f t="shared" si="113"/>
        <v>216.2989117126142</v>
      </c>
      <c r="CM65">
        <f t="shared" si="113"/>
        <v>189.59148013763001</v>
      </c>
      <c r="CN65">
        <f t="shared" si="113"/>
        <v>133.07418971685718</v>
      </c>
      <c r="CO65">
        <f t="shared" si="113"/>
        <v>131.9355413836654</v>
      </c>
      <c r="CP65">
        <f t="shared" si="113"/>
        <v>117.36200679027093</v>
      </c>
      <c r="CQ65">
        <f t="shared" si="113"/>
        <v>106.92432291326031</v>
      </c>
      <c r="CR65">
        <f t="shared" si="113"/>
        <v>106.70003293549166</v>
      </c>
      <c r="CS65">
        <f t="shared" si="113"/>
        <v>84.90322085871378</v>
      </c>
      <c r="CT65">
        <f t="shared" si="113"/>
        <v>113.38563470742042</v>
      </c>
      <c r="CU65">
        <f t="shared" si="113"/>
        <v>146.90675203237618</v>
      </c>
      <c r="CV65">
        <f t="shared" si="113"/>
        <v>111.81294499824583</v>
      </c>
      <c r="CW65">
        <f t="shared" si="113"/>
        <v>121.17207874240603</v>
      </c>
      <c r="CX65">
        <f t="shared" si="113"/>
        <v>163.91280364348097</v>
      </c>
      <c r="CY65">
        <f t="shared" si="113"/>
        <v>191.18565840065185</v>
      </c>
      <c r="CZ65">
        <f t="shared" si="113"/>
        <v>143.97488046635306</v>
      </c>
      <c r="DA65">
        <f t="shared" si="113"/>
        <v>121.98579149574834</v>
      </c>
      <c r="DB65">
        <f t="shared" si="113"/>
        <v>117.54680141496408</v>
      </c>
      <c r="DC65">
        <f t="shared" si="113"/>
        <v>106.50974740841684</v>
      </c>
      <c r="DD65">
        <f t="shared" si="113"/>
        <v>124.46904307429691</v>
      </c>
      <c r="DE65">
        <f t="shared" si="113"/>
        <v>123.77659495295768</v>
      </c>
      <c r="DF65">
        <f t="shared" si="113"/>
        <v>149.17182919535321</v>
      </c>
      <c r="DG65">
        <f t="shared" si="113"/>
        <v>139.86269911368254</v>
      </c>
      <c r="DH65">
        <f t="shared" si="113"/>
        <v>141.15663513312506</v>
      </c>
      <c r="DI65">
        <f t="shared" si="113"/>
        <v>144.70830143646947</v>
      </c>
      <c r="DJ65">
        <f t="shared" si="113"/>
        <v>168.93371105735002</v>
      </c>
      <c r="DK65">
        <f t="shared" ref="DK65:DP65" si="114">6.3*DK21+DK60-10*DK14</f>
        <v>228.28652409523806</v>
      </c>
      <c r="DL65">
        <f t="shared" si="114"/>
        <v>245.87751327380943</v>
      </c>
      <c r="DM65">
        <f t="shared" si="114"/>
        <v>206.14950779761898</v>
      </c>
      <c r="DN65">
        <f t="shared" si="114"/>
        <v>155.16372580952373</v>
      </c>
      <c r="DO65">
        <f t="shared" si="114"/>
        <v>112.96110339285701</v>
      </c>
      <c r="DP65">
        <f t="shared" si="114"/>
        <v>132.70535815476171</v>
      </c>
      <c r="DQ65">
        <f t="shared" ref="DQ65:DV65" si="115">6.3*DQ21+DQ60-10*DQ14</f>
        <v>138.16587452380941</v>
      </c>
      <c r="DR65">
        <f t="shared" si="115"/>
        <v>143.02738815476187</v>
      </c>
      <c r="DS65">
        <f t="shared" si="115"/>
        <v>175.39760185714294</v>
      </c>
      <c r="DT65">
        <f t="shared" si="115"/>
        <v>159.49630994047618</v>
      </c>
      <c r="DU65">
        <f t="shared" si="115"/>
        <v>145.22788428571414</v>
      </c>
      <c r="DV65">
        <f t="shared" si="115"/>
        <v>156.19938101190473</v>
      </c>
      <c r="DW65">
        <f t="shared" ref="DW65:EB65" si="116">6.3*DW21+DW60-10*DW14</f>
        <v>163.09374957142836</v>
      </c>
      <c r="DX65">
        <f t="shared" si="116"/>
        <v>157.53352523809519</v>
      </c>
      <c r="DY65">
        <f t="shared" si="116"/>
        <v>104.00459220238076</v>
      </c>
      <c r="DZ65">
        <f t="shared" si="116"/>
        <v>98.08268019047614</v>
      </c>
      <c r="EA65">
        <f t="shared" si="116"/>
        <v>95.4734520238095</v>
      </c>
      <c r="EB65">
        <f t="shared" si="116"/>
        <v>95.935242761904874</v>
      </c>
      <c r="EC65">
        <f t="shared" ref="EC65:EH65" si="117">6.3*EC21+EC60-10*EC14</f>
        <v>90.044659523809401</v>
      </c>
      <c r="ED65">
        <f t="shared" si="117"/>
        <v>133.88147976190476</v>
      </c>
      <c r="EE65">
        <f t="shared" si="117"/>
        <v>143.71023304761911</v>
      </c>
      <c r="EF65">
        <f t="shared" si="117"/>
        <v>147.04431267857149</v>
      </c>
      <c r="EG65">
        <f t="shared" si="117"/>
        <v>130.68788958333323</v>
      </c>
      <c r="EH65">
        <f t="shared" si="117"/>
        <v>151.93180971428546</v>
      </c>
      <c r="EI65">
        <f t="shared" ref="EI65:EO65" si="118">6.3*EI21+EI60-10*EI14</f>
        <v>158.9185414285713</v>
      </c>
      <c r="EJ65">
        <f t="shared" si="118"/>
        <v>166.80475357142859</v>
      </c>
      <c r="EK65">
        <f t="shared" si="118"/>
        <v>192.66884857142873</v>
      </c>
      <c r="EL65">
        <f t="shared" si="118"/>
        <v>155.1226379761905</v>
      </c>
      <c r="EM65">
        <f t="shared" si="118"/>
        <v>153.94532440476178</v>
      </c>
      <c r="EN65">
        <f t="shared" si="118"/>
        <v>135.47121633333325</v>
      </c>
      <c r="EO65">
        <f t="shared" si="118"/>
        <v>150.5716226190475</v>
      </c>
      <c r="EP65">
        <f t="shared" ref="EP65:EU65" si="119">6.3*EP21+EP60-10*EP14</f>
        <v>138.55948323809525</v>
      </c>
      <c r="EQ65">
        <f t="shared" si="119"/>
        <v>187.91023892857152</v>
      </c>
      <c r="ER65">
        <f t="shared" si="119"/>
        <v>129.69803601190472</v>
      </c>
      <c r="ES65">
        <f t="shared" si="119"/>
        <v>101.32154208333338</v>
      </c>
      <c r="ET65">
        <f t="shared" si="119"/>
        <v>105.08779038095236</v>
      </c>
      <c r="EU65">
        <f t="shared" si="119"/>
        <v>140.95116160714281</v>
      </c>
      <c r="EV65">
        <f t="shared" ref="EV65:FA65" si="120">6.3*EV21+EV60-10*EV14</f>
        <v>149.2585908333333</v>
      </c>
      <c r="EW65">
        <f t="shared" si="120"/>
        <v>135.11168314285715</v>
      </c>
      <c r="EX65">
        <f t="shared" si="120"/>
        <v>170.36805994047609</v>
      </c>
      <c r="EY65">
        <f t="shared" si="120"/>
        <v>152.87432419047616</v>
      </c>
      <c r="EZ65">
        <f t="shared" si="120"/>
        <v>118.94566327380949</v>
      </c>
      <c r="FA65">
        <f t="shared" si="120"/>
        <v>150.00311857142844</v>
      </c>
      <c r="FB65">
        <f t="shared" ref="FB65:FG65" si="121">6.3*FB21+FB60-10*FB14</f>
        <v>169.84354638095215</v>
      </c>
      <c r="FC65">
        <f t="shared" si="121"/>
        <v>169.77996785714299</v>
      </c>
      <c r="FD65">
        <f t="shared" si="121"/>
        <v>134.41911571428568</v>
      </c>
      <c r="FE65">
        <f t="shared" si="121"/>
        <v>163.09591561904756</v>
      </c>
      <c r="FF65">
        <f t="shared" si="121"/>
        <v>172.44752000000017</v>
      </c>
      <c r="FG65">
        <f t="shared" si="121"/>
        <v>197.44948749999992</v>
      </c>
      <c r="FH65">
        <f t="shared" ref="FH65:FU65" si="122">6.3*FH21+FH60-10*FH14</f>
        <v>179.11255790476184</v>
      </c>
      <c r="FI65">
        <f t="shared" si="122"/>
        <v>158.83495827380943</v>
      </c>
      <c r="FJ65">
        <f t="shared" si="122"/>
        <v>138.53126648809507</v>
      </c>
      <c r="FK65">
        <f t="shared" si="122"/>
        <v>148.26404004761889</v>
      </c>
      <c r="FL65">
        <f t="shared" si="122"/>
        <v>129.54694994047622</v>
      </c>
      <c r="FM65">
        <f t="shared" si="122"/>
        <v>131.5511270238095</v>
      </c>
      <c r="FN65">
        <f t="shared" si="122"/>
        <v>128.92918023809511</v>
      </c>
      <c r="FO65">
        <f t="shared" si="122"/>
        <v>156.83571836309534</v>
      </c>
      <c r="FP65">
        <f t="shared" si="122"/>
        <v>113.76501726190463</v>
      </c>
      <c r="FQ65">
        <f t="shared" si="122"/>
        <v>125.52083271428569</v>
      </c>
      <c r="FR65">
        <f t="shared" si="122"/>
        <v>133.13657946428589</v>
      </c>
      <c r="FS65">
        <f t="shared" si="122"/>
        <v>150.98082898809503</v>
      </c>
      <c r="FT65">
        <f t="shared" si="122"/>
        <v>165.03849142857143</v>
      </c>
      <c r="FU65">
        <f t="shared" si="122"/>
        <v>162.3623200297618</v>
      </c>
      <c r="FV65">
        <f t="shared" ref="FV65:GA65" si="123">6.3*FV21+FV60-10*FV14</f>
        <v>144.04077304761904</v>
      </c>
      <c r="FW65">
        <f t="shared" si="123"/>
        <v>123.60604005952382</v>
      </c>
      <c r="FX65">
        <f t="shared" si="123"/>
        <v>92.909344354614859</v>
      </c>
      <c r="FY65">
        <f t="shared" si="123"/>
        <v>96.855695714285503</v>
      </c>
      <c r="FZ65">
        <f t="shared" si="123"/>
        <v>103.88969285714302</v>
      </c>
      <c r="GA65">
        <f t="shared" si="123"/>
        <v>71.316369047619219</v>
      </c>
      <c r="GB65">
        <f t="shared" ref="GB65:GQ65" si="124">6.3*GB21+GB60-10*GB14</f>
        <v>79.680345523809592</v>
      </c>
      <c r="GC65">
        <f t="shared" si="124"/>
        <v>71.003048333333254</v>
      </c>
      <c r="GD65">
        <f t="shared" si="124"/>
        <v>73.375593154761873</v>
      </c>
      <c r="GE65">
        <f t="shared" si="124"/>
        <v>137.00286195238118</v>
      </c>
      <c r="GF65">
        <f t="shared" si="124"/>
        <v>187.94601077380958</v>
      </c>
      <c r="GG65">
        <f t="shared" si="124"/>
        <v>157.66211696428581</v>
      </c>
      <c r="GH65">
        <f t="shared" si="124"/>
        <v>119.08565852380934</v>
      </c>
      <c r="GI65">
        <f t="shared" si="124"/>
        <v>103.80916196428552</v>
      </c>
      <c r="GJ65">
        <f t="shared" si="124"/>
        <v>109.78395409523819</v>
      </c>
      <c r="GK65">
        <f t="shared" si="124"/>
        <v>106.08945797619049</v>
      </c>
      <c r="GL65">
        <f t="shared" si="124"/>
        <v>113.39657952380935</v>
      </c>
      <c r="GM65">
        <f t="shared" si="124"/>
        <v>110.64594571428574</v>
      </c>
      <c r="GN65">
        <f t="shared" si="124"/>
        <v>55.922184702380719</v>
      </c>
      <c r="GO65">
        <f t="shared" si="124"/>
        <v>111.24321791666671</v>
      </c>
      <c r="GP65">
        <f t="shared" si="124"/>
        <v>79.241219285713896</v>
      </c>
      <c r="GQ65">
        <f t="shared" si="124"/>
        <v>184.53301757142845</v>
      </c>
      <c r="GR65">
        <f t="shared" ref="GR65:GX65" si="125">6.3*GR21+GR60-10*GR14</f>
        <v>204.80153059523809</v>
      </c>
      <c r="GS65">
        <f t="shared" si="125"/>
        <v>162.88721761904776</v>
      </c>
      <c r="GT65">
        <f t="shared" si="125"/>
        <v>120.88466535714269</v>
      </c>
      <c r="GU65">
        <f t="shared" si="125"/>
        <v>129.26606232142854</v>
      </c>
      <c r="GV65">
        <f t="shared" si="125"/>
        <v>124.10666216666664</v>
      </c>
      <c r="GW65">
        <f t="shared" si="125"/>
        <v>109.17599172619043</v>
      </c>
      <c r="GX65">
        <f t="shared" si="125"/>
        <v>106.41593946428543</v>
      </c>
      <c r="GY65">
        <f t="shared" ref="GY65:HN65" si="126">6.3*GY21+GY60-10*GY14</f>
        <v>119.95964990476159</v>
      </c>
      <c r="GZ65">
        <f t="shared" si="126"/>
        <v>47.368671071428707</v>
      </c>
      <c r="HA65">
        <f t="shared" si="126"/>
        <v>153.29886636904735</v>
      </c>
      <c r="HB65">
        <f t="shared" si="126"/>
        <v>123.69229909523801</v>
      </c>
      <c r="HC65">
        <f t="shared" si="126"/>
        <v>147.33812499999999</v>
      </c>
      <c r="HD65">
        <f t="shared" si="126"/>
        <v>161.4830098809523</v>
      </c>
      <c r="HE65">
        <f t="shared" si="126"/>
        <v>173.76462733333346</v>
      </c>
      <c r="HF65">
        <f t="shared" si="126"/>
        <v>194.14743315476198</v>
      </c>
      <c r="HG65">
        <f t="shared" si="126"/>
        <v>123.05829392857117</v>
      </c>
      <c r="HH65">
        <f t="shared" si="126"/>
        <v>74.968810190476233</v>
      </c>
      <c r="HI65">
        <f t="shared" si="126"/>
        <v>62.882167797619331</v>
      </c>
      <c r="HJ65">
        <f t="shared" si="126"/>
        <v>92.278979333333154</v>
      </c>
      <c r="HK65">
        <f t="shared" si="126"/>
        <v>110.4976672321427</v>
      </c>
      <c r="HL65">
        <f t="shared" si="126"/>
        <v>72.260360178571545</v>
      </c>
      <c r="HM65">
        <f t="shared" si="126"/>
        <v>81.608914870925219</v>
      </c>
      <c r="HN65">
        <f t="shared" si="126"/>
        <v>141.25190407363721</v>
      </c>
      <c r="HO65">
        <f t="shared" ref="HO65:IG65" si="127">6.3*HO21+HO60-10*HO14</f>
        <v>177.94280238095257</v>
      </c>
      <c r="HP65">
        <f t="shared" si="127"/>
        <v>206.0124254166667</v>
      </c>
      <c r="HQ65">
        <f t="shared" si="127"/>
        <v>139.43263807142876</v>
      </c>
      <c r="HR65">
        <f t="shared" si="127"/>
        <v>161.23493038690481</v>
      </c>
      <c r="HS65">
        <f t="shared" si="127"/>
        <v>202.52617123809523</v>
      </c>
      <c r="HT65">
        <f t="shared" si="127"/>
        <v>133.17892294642866</v>
      </c>
      <c r="HU65">
        <f t="shared" si="127"/>
        <v>177.23921886904759</v>
      </c>
      <c r="HV65">
        <f t="shared" si="127"/>
        <v>176.23508004761902</v>
      </c>
      <c r="HW65">
        <f t="shared" si="127"/>
        <v>222.20880749999992</v>
      </c>
      <c r="HX65">
        <f t="shared" si="127"/>
        <v>150.22140696428573</v>
      </c>
      <c r="HY65">
        <f t="shared" si="127"/>
        <v>160.66867785714271</v>
      </c>
      <c r="HZ65">
        <f t="shared" si="127"/>
        <v>210.01748749999979</v>
      </c>
      <c r="IA65">
        <f t="shared" si="127"/>
        <v>192.31299104166646</v>
      </c>
      <c r="IB65">
        <f t="shared" si="127"/>
        <v>283.38407914285699</v>
      </c>
      <c r="IC65">
        <f t="shared" si="127"/>
        <v>244.52762098214271</v>
      </c>
      <c r="ID65">
        <f t="shared" si="127"/>
        <v>215.49368757142884</v>
      </c>
      <c r="IE65">
        <f t="shared" si="127"/>
        <v>249.93059285714276</v>
      </c>
      <c r="IF65">
        <f t="shared" si="127"/>
        <v>259.54051297619037</v>
      </c>
      <c r="IG65">
        <f t="shared" si="127"/>
        <v>241.7132901428572</v>
      </c>
      <c r="IH65">
        <f t="shared" ref="IH65:IO65" si="128">6.3*IH21+IH60-10*IH14</f>
        <v>204.57147642857149</v>
      </c>
      <c r="II65">
        <f t="shared" si="128"/>
        <v>151.96663666666677</v>
      </c>
      <c r="IJ65">
        <f t="shared" si="128"/>
        <v>113.76116854166662</v>
      </c>
      <c r="IK65">
        <f t="shared" si="128"/>
        <v>220.65869123809534</v>
      </c>
      <c r="IL65">
        <f t="shared" si="128"/>
        <v>160.9726578869047</v>
      </c>
      <c r="IM65">
        <f t="shared" si="128"/>
        <v>270.96577447619052</v>
      </c>
      <c r="IN65">
        <f t="shared" si="128"/>
        <v>360.42801220238084</v>
      </c>
      <c r="IO65">
        <f t="shared" si="128"/>
        <v>276.64940160714286</v>
      </c>
      <c r="IP65">
        <f t="shared" ref="IP65:IW65" si="129">6.3*IP21+IP60-10*IP14</f>
        <v>231.82934409523773</v>
      </c>
      <c r="IQ65">
        <f t="shared" si="129"/>
        <v>251.73280136904759</v>
      </c>
      <c r="IR65">
        <f t="shared" si="129"/>
        <v>229.10213568452377</v>
      </c>
      <c r="IS65">
        <f t="shared" si="129"/>
        <v>203.97792357142862</v>
      </c>
      <c r="IT65">
        <f t="shared" si="129"/>
        <v>195.8078172023811</v>
      </c>
      <c r="IU65">
        <f t="shared" si="129"/>
        <v>179.58812090476181</v>
      </c>
      <c r="IV65">
        <f t="shared" si="129"/>
        <v>178.07842708333305</v>
      </c>
      <c r="IW65">
        <f t="shared" si="129"/>
        <v>269.74820502976172</v>
      </c>
      <c r="IX65">
        <f t="shared" ref="IX65:JT65" si="130">6.3*IX21+IX60-10*IX14</f>
        <v>253.53241416666674</v>
      </c>
      <c r="IY65">
        <f t="shared" si="130"/>
        <v>388.43764952380934</v>
      </c>
      <c r="IZ65">
        <f t="shared" si="130"/>
        <v>396.66802425595233</v>
      </c>
      <c r="JA65">
        <f t="shared" si="130"/>
        <v>278.82128136904748</v>
      </c>
      <c r="JB65">
        <f t="shared" si="130"/>
        <v>321.28419423809532</v>
      </c>
      <c r="JC65">
        <f t="shared" si="130"/>
        <v>292.7244342261904</v>
      </c>
      <c r="JD65">
        <f t="shared" si="130"/>
        <v>296.16194000000019</v>
      </c>
      <c r="JE65">
        <f t="shared" si="130"/>
        <v>299.93008035714274</v>
      </c>
      <c r="JF65">
        <f t="shared" si="130"/>
        <v>241.62230178571394</v>
      </c>
      <c r="JG65">
        <f t="shared" si="130"/>
        <v>218.10405642857154</v>
      </c>
      <c r="JH65">
        <f t="shared" si="130"/>
        <v>221.80765476190481</v>
      </c>
      <c r="JI65">
        <f t="shared" si="130"/>
        <v>254.81445952380932</v>
      </c>
      <c r="JJ65">
        <f t="shared" si="130"/>
        <v>289.39483630952418</v>
      </c>
      <c r="JK65">
        <f t="shared" si="130"/>
        <v>318.64901214285715</v>
      </c>
      <c r="JL65">
        <f t="shared" si="130"/>
        <v>351.65158125000016</v>
      </c>
      <c r="JM65">
        <f t="shared" si="130"/>
        <v>315.69253395238093</v>
      </c>
      <c r="JN65">
        <f t="shared" si="130"/>
        <v>438.35013422619045</v>
      </c>
      <c r="JO65">
        <f t="shared" si="130"/>
        <v>461.89178303571407</v>
      </c>
      <c r="JP65">
        <f t="shared" si="130"/>
        <v>383.45704933333332</v>
      </c>
      <c r="JQ65">
        <f t="shared" si="130"/>
        <v>420.64461702380959</v>
      </c>
      <c r="JR65">
        <f t="shared" si="130"/>
        <v>262.17487261904762</v>
      </c>
      <c r="JS65">
        <f t="shared" si="130"/>
        <v>192.97278190476186</v>
      </c>
      <c r="JT65">
        <f t="shared" si="130"/>
        <v>233.91863160714274</v>
      </c>
      <c r="JU65">
        <f t="shared" ref="JU65:KN65" si="131">6.3*JU21+JU60-10*JU14</f>
        <v>420.51131601190468</v>
      </c>
      <c r="JV65">
        <f t="shared" si="131"/>
        <v>558.49763595238073</v>
      </c>
      <c r="JW65">
        <f t="shared" si="131"/>
        <v>1610.6374220238094</v>
      </c>
      <c r="JX65">
        <f t="shared" si="131"/>
        <v>611.41764273809497</v>
      </c>
      <c r="JY65">
        <f t="shared" si="131"/>
        <v>384.88737361904759</v>
      </c>
      <c r="JZ65">
        <f t="shared" si="131"/>
        <v>396.38871970238074</v>
      </c>
      <c r="KA65">
        <f t="shared" si="131"/>
        <v>447.36014478571428</v>
      </c>
      <c r="KB65">
        <f t="shared" si="131"/>
        <v>373.9022350297621</v>
      </c>
      <c r="KC65">
        <f t="shared" si="131"/>
        <v>443.20664241071404</v>
      </c>
      <c r="KD65">
        <f t="shared" si="131"/>
        <v>378.47505071428554</v>
      </c>
      <c r="KE65">
        <f t="shared" si="131"/>
        <v>376.98828809523798</v>
      </c>
      <c r="KF65">
        <f t="shared" si="131"/>
        <v>465.02493630952381</v>
      </c>
      <c r="KG65">
        <f t="shared" si="131"/>
        <v>428.87984464285705</v>
      </c>
      <c r="KH65">
        <f t="shared" si="131"/>
        <v>621.75517202380956</v>
      </c>
      <c r="KI65">
        <f t="shared" si="131"/>
        <v>959.77992648809504</v>
      </c>
      <c r="KJ65">
        <f t="shared" si="131"/>
        <v>1001.4834872619047</v>
      </c>
      <c r="KK65">
        <f t="shared" si="131"/>
        <v>642.30051398809519</v>
      </c>
      <c r="KL65">
        <f t="shared" si="131"/>
        <v>941.53947514880974</v>
      </c>
      <c r="KM65">
        <f t="shared" si="131"/>
        <v>907.66442202380949</v>
      </c>
      <c r="KN65">
        <f t="shared" si="131"/>
        <v>701.11142202380961</v>
      </c>
    </row>
    <row r="66" spans="1:300">
      <c r="A66" t="s">
        <v>110</v>
      </c>
      <c r="B66" s="14"/>
      <c r="C66" s="18">
        <f>4.27*C28-6.3*C21</f>
        <v>560.87639999999999</v>
      </c>
      <c r="D66" s="18">
        <f t="shared" ref="D66:BO66" si="132">4.27*D28-6.3*D21</f>
        <v>566.04800000000012</v>
      </c>
      <c r="E66" s="18">
        <f t="shared" si="132"/>
        <v>518.26599999999985</v>
      </c>
      <c r="F66" s="18">
        <f t="shared" si="132"/>
        <v>535.0716000000001</v>
      </c>
      <c r="G66" s="18">
        <f t="shared" si="132"/>
        <v>529.23849999999993</v>
      </c>
      <c r="H66" s="18">
        <f t="shared" si="132"/>
        <v>543.85450000000014</v>
      </c>
      <c r="I66" s="18">
        <f t="shared" si="132"/>
        <v>547.1647999999999</v>
      </c>
      <c r="J66" s="18">
        <f t="shared" si="132"/>
        <v>537.48799999999994</v>
      </c>
      <c r="K66" s="18">
        <f t="shared" si="132"/>
        <v>552.81624999999985</v>
      </c>
      <c r="L66" s="18">
        <f t="shared" si="132"/>
        <v>537.90659999999991</v>
      </c>
      <c r="M66" s="18">
        <f t="shared" si="132"/>
        <v>527.87525000000005</v>
      </c>
      <c r="N66" s="18">
        <f t="shared" si="132"/>
        <v>559.9803999999998</v>
      </c>
      <c r="O66" s="18">
        <f t="shared" si="132"/>
        <v>543.89299999999992</v>
      </c>
      <c r="P66" s="18">
        <f t="shared" si="132"/>
        <v>554.98624999999981</v>
      </c>
      <c r="Q66" s="18">
        <f t="shared" si="132"/>
        <v>565.48869999999988</v>
      </c>
      <c r="R66" s="18">
        <f t="shared" si="132"/>
        <v>568.4853999999998</v>
      </c>
      <c r="S66" s="18">
        <f t="shared" si="132"/>
        <v>541.34674999999982</v>
      </c>
      <c r="T66" s="18">
        <f t="shared" si="132"/>
        <v>557.67074999999977</v>
      </c>
      <c r="U66" s="18">
        <f t="shared" si="132"/>
        <v>559.42179999999996</v>
      </c>
      <c r="V66" s="18">
        <f t="shared" si="132"/>
        <v>535.96059999999977</v>
      </c>
      <c r="W66" s="18">
        <f t="shared" si="132"/>
        <v>545.36999999999989</v>
      </c>
      <c r="X66" s="18">
        <f t="shared" si="132"/>
        <v>531.16174999999976</v>
      </c>
      <c r="Y66" s="18">
        <f t="shared" si="132"/>
        <v>549.15699999999993</v>
      </c>
      <c r="Z66" s="18">
        <f t="shared" si="132"/>
        <v>596.81020000000001</v>
      </c>
      <c r="AA66" s="18">
        <f t="shared" si="132"/>
        <v>553.12600000000009</v>
      </c>
      <c r="AB66" s="18">
        <f t="shared" si="132"/>
        <v>561.05104999999992</v>
      </c>
      <c r="AC66" s="18">
        <f t="shared" si="132"/>
        <v>529.56014999999991</v>
      </c>
      <c r="AD66" s="18">
        <f t="shared" si="132"/>
        <v>534.68799999999976</v>
      </c>
      <c r="AE66" s="18">
        <f t="shared" si="132"/>
        <v>510.62549999999999</v>
      </c>
      <c r="AF66" s="18">
        <f t="shared" si="132"/>
        <v>499.38510999999983</v>
      </c>
      <c r="AG66" s="18">
        <f t="shared" si="132"/>
        <v>535.76293749999991</v>
      </c>
      <c r="AH66" s="18">
        <f t="shared" si="132"/>
        <v>515.85835000000009</v>
      </c>
      <c r="AI66" s="18">
        <f t="shared" si="132"/>
        <v>510.29103209607104</v>
      </c>
      <c r="AJ66" s="18">
        <f t="shared" si="132"/>
        <v>510.33499999999981</v>
      </c>
      <c r="AK66" s="18">
        <f t="shared" si="132"/>
        <v>541.55620892740342</v>
      </c>
      <c r="AL66" s="18">
        <f t="shared" si="132"/>
        <v>546.90156469694523</v>
      </c>
      <c r="AM66" s="18">
        <f t="shared" si="132"/>
        <v>535.63731384597259</v>
      </c>
      <c r="AN66" s="18">
        <f t="shared" si="132"/>
        <v>544.51795871605987</v>
      </c>
      <c r="AO66" s="18">
        <f t="shared" si="132"/>
        <v>525.87220943941463</v>
      </c>
      <c r="AP66" s="18">
        <f t="shared" si="132"/>
        <v>526.31740187457774</v>
      </c>
      <c r="AQ66" s="18">
        <f t="shared" si="132"/>
        <v>531.74343243824785</v>
      </c>
      <c r="AR66" s="18">
        <f t="shared" si="132"/>
        <v>553.51243475221611</v>
      </c>
      <c r="AS66" s="18">
        <f t="shared" si="132"/>
        <v>593.80360393106321</v>
      </c>
      <c r="AT66" s="18">
        <f t="shared" si="132"/>
        <v>622.82425523297525</v>
      </c>
      <c r="AU66" s="18">
        <f t="shared" si="132"/>
        <v>651.90851664358433</v>
      </c>
      <c r="AV66" s="18">
        <f t="shared" si="132"/>
        <v>622.21595008035638</v>
      </c>
      <c r="AW66" s="18">
        <f t="shared" si="132"/>
        <v>581.2005737455886</v>
      </c>
      <c r="AX66" s="18">
        <f t="shared" si="132"/>
        <v>527.59425789263582</v>
      </c>
      <c r="AY66" s="18">
        <f t="shared" si="132"/>
        <v>554.54394743665989</v>
      </c>
      <c r="AZ66" s="18">
        <f t="shared" si="132"/>
        <v>615.18847338096646</v>
      </c>
      <c r="BA66" s="18">
        <f t="shared" si="132"/>
        <v>611.12525343228788</v>
      </c>
      <c r="BB66" s="18">
        <f t="shared" si="132"/>
        <v>653.17451854990861</v>
      </c>
      <c r="BC66" s="18">
        <f t="shared" si="132"/>
        <v>655.23149352577968</v>
      </c>
      <c r="BD66" s="18">
        <f t="shared" si="132"/>
        <v>685.46965231337731</v>
      </c>
      <c r="BE66" s="18">
        <f t="shared" si="132"/>
        <v>725.57871473659338</v>
      </c>
      <c r="BF66" s="18">
        <f t="shared" si="132"/>
        <v>691.66875702498351</v>
      </c>
      <c r="BG66" s="18">
        <f t="shared" si="132"/>
        <v>690.08126734735629</v>
      </c>
      <c r="BH66" s="18">
        <f t="shared" si="132"/>
        <v>712.75984432233429</v>
      </c>
      <c r="BI66" s="18">
        <f t="shared" si="132"/>
        <v>742.69627540245858</v>
      </c>
      <c r="BJ66" s="18">
        <f t="shared" si="132"/>
        <v>698.36653456849899</v>
      </c>
      <c r="BK66" s="18">
        <f t="shared" si="132"/>
        <v>706.94175863741123</v>
      </c>
      <c r="BL66" s="18">
        <f t="shared" si="132"/>
        <v>708.43687206620405</v>
      </c>
      <c r="BM66" s="18">
        <f t="shared" si="132"/>
        <v>648.68885647793013</v>
      </c>
      <c r="BN66" s="18">
        <f t="shared" si="132"/>
        <v>689.40444289473339</v>
      </c>
      <c r="BO66" s="18">
        <f t="shared" si="132"/>
        <v>698.87446534258925</v>
      </c>
      <c r="BP66" s="18">
        <f t="shared" ref="BP66:DI66" si="133">4.27*BP28-6.3*BP21</f>
        <v>690.38325075838259</v>
      </c>
      <c r="BQ66" s="18">
        <f t="shared" si="133"/>
        <v>711.96332189408656</v>
      </c>
      <c r="BR66" s="18">
        <f t="shared" si="133"/>
        <v>729.482664478846</v>
      </c>
      <c r="BS66" s="18">
        <f t="shared" si="133"/>
        <v>701.88160336301746</v>
      </c>
      <c r="BT66" s="18">
        <f t="shared" si="133"/>
        <v>687.91023444306995</v>
      </c>
      <c r="BU66" s="18">
        <f t="shared" si="133"/>
        <v>692.98129000939389</v>
      </c>
      <c r="BV66" s="18">
        <f t="shared" si="133"/>
        <v>670.80565358902061</v>
      </c>
      <c r="BW66" s="18">
        <f t="shared" si="133"/>
        <v>640.57461883742474</v>
      </c>
      <c r="BX66" s="18">
        <f t="shared" si="133"/>
        <v>674.49562281629107</v>
      </c>
      <c r="BY66" s="18">
        <f t="shared" si="133"/>
        <v>727.42422711350684</v>
      </c>
      <c r="BZ66" s="18">
        <f t="shared" si="133"/>
        <v>719.60745225015182</v>
      </c>
      <c r="CA66" s="18">
        <f t="shared" si="133"/>
        <v>652.01185696837786</v>
      </c>
      <c r="CB66" s="18">
        <f t="shared" si="133"/>
        <v>671.65401767506035</v>
      </c>
      <c r="CC66" s="18">
        <f t="shared" si="133"/>
        <v>740.36099327536738</v>
      </c>
      <c r="CD66" s="18">
        <f t="shared" si="133"/>
        <v>713.31687525313021</v>
      </c>
      <c r="CE66" s="18">
        <f t="shared" si="133"/>
        <v>596.6912583019714</v>
      </c>
      <c r="CF66" s="18">
        <f t="shared" si="133"/>
        <v>570.29206858131488</v>
      </c>
      <c r="CG66" s="18">
        <f t="shared" si="133"/>
        <v>790.45914143759342</v>
      </c>
      <c r="CH66" s="18">
        <f t="shared" si="133"/>
        <v>843.41735240620574</v>
      </c>
      <c r="CI66" s="18">
        <f t="shared" si="133"/>
        <v>845.6111999999996</v>
      </c>
      <c r="CJ66" s="18">
        <f t="shared" si="133"/>
        <v>900.88144999999963</v>
      </c>
      <c r="CK66" s="18">
        <f t="shared" si="133"/>
        <v>808.98775999999998</v>
      </c>
      <c r="CL66" s="18">
        <f t="shared" si="133"/>
        <v>737.20359999999971</v>
      </c>
      <c r="CM66" s="18">
        <f t="shared" si="133"/>
        <v>750.14345000000003</v>
      </c>
      <c r="CN66" s="18">
        <f t="shared" si="133"/>
        <v>849.64802999999984</v>
      </c>
      <c r="CO66" s="18">
        <f t="shared" si="133"/>
        <v>905.79798749999986</v>
      </c>
      <c r="CP66" s="18">
        <f t="shared" si="133"/>
        <v>889.76790000000017</v>
      </c>
      <c r="CQ66" s="18">
        <f t="shared" si="133"/>
        <v>903.76957999999968</v>
      </c>
      <c r="CR66" s="18">
        <f t="shared" si="133"/>
        <v>857.45169999999996</v>
      </c>
      <c r="CS66" s="18">
        <f t="shared" si="133"/>
        <v>889.83606249999968</v>
      </c>
      <c r="CT66" s="18">
        <f t="shared" si="133"/>
        <v>851.17354</v>
      </c>
      <c r="CU66" s="18">
        <f t="shared" si="133"/>
        <v>806.02654999999993</v>
      </c>
      <c r="CV66" s="18">
        <f t="shared" si="133"/>
        <v>861.64260000000002</v>
      </c>
      <c r="CW66" s="18">
        <f t="shared" si="133"/>
        <v>850.2199999999998</v>
      </c>
      <c r="CX66" s="18">
        <f t="shared" si="133"/>
        <v>825.62094999999977</v>
      </c>
      <c r="CY66" s="18">
        <f t="shared" si="133"/>
        <v>831.49990000000003</v>
      </c>
      <c r="CZ66" s="18">
        <f t="shared" si="133"/>
        <v>904.44388999999978</v>
      </c>
      <c r="DA66" s="18">
        <f t="shared" si="133"/>
        <v>878.48643749999997</v>
      </c>
      <c r="DB66" s="18">
        <f t="shared" si="133"/>
        <v>867.63403999999969</v>
      </c>
      <c r="DC66" s="18">
        <f t="shared" si="133"/>
        <v>806.33699999999976</v>
      </c>
      <c r="DD66" s="18">
        <f t="shared" si="133"/>
        <v>788.65885000000003</v>
      </c>
      <c r="DE66" s="18">
        <f t="shared" si="133"/>
        <v>778.61629999999991</v>
      </c>
      <c r="DF66" s="18">
        <f t="shared" si="133"/>
        <v>747.83721249999985</v>
      </c>
      <c r="DG66" s="18">
        <f t="shared" si="133"/>
        <v>757.18221249999976</v>
      </c>
      <c r="DH66" s="18">
        <f t="shared" si="133"/>
        <v>790.01999999999975</v>
      </c>
      <c r="DI66" s="18">
        <f t="shared" si="133"/>
        <v>799.57499999999993</v>
      </c>
      <c r="DJ66" s="18">
        <f t="shared" ref="DJ66:DO66" si="134">4.27*DJ28-6.3*DJ21</f>
        <v>823.01099999999963</v>
      </c>
      <c r="DK66" s="18">
        <f t="shared" si="134"/>
        <v>758.14200000000005</v>
      </c>
      <c r="DL66" s="18">
        <f t="shared" si="134"/>
        <v>709.79999999999984</v>
      </c>
      <c r="DM66" s="18">
        <f t="shared" si="134"/>
        <v>729.74300000000005</v>
      </c>
      <c r="DN66" s="18">
        <f t="shared" si="134"/>
        <v>776.56600000000003</v>
      </c>
      <c r="DO66" s="18">
        <f t="shared" si="134"/>
        <v>764.8549999999999</v>
      </c>
      <c r="DP66" s="18">
        <f t="shared" ref="DP66:DU66" si="135">4.27*DP28-6.3*DP21</f>
        <v>773.19199999999978</v>
      </c>
      <c r="DQ66" s="18">
        <f t="shared" si="135"/>
        <v>787.26899999999989</v>
      </c>
      <c r="DR66" s="18">
        <f t="shared" si="135"/>
        <v>773.87099999999998</v>
      </c>
      <c r="DS66" s="18">
        <f t="shared" si="135"/>
        <v>742.7349999999999</v>
      </c>
      <c r="DT66" s="18">
        <f t="shared" si="135"/>
        <v>787.24799999999993</v>
      </c>
      <c r="DU66" s="18">
        <f t="shared" si="135"/>
        <v>783.41899999999987</v>
      </c>
      <c r="DV66" s="18">
        <f t="shared" ref="DV66:EA66" si="136">4.27*DV28-6.3*DV21</f>
        <v>801.34599999999978</v>
      </c>
      <c r="DW66" s="18">
        <f t="shared" si="136"/>
        <v>825.55899999999986</v>
      </c>
      <c r="DX66" s="18">
        <f t="shared" si="136"/>
        <v>882.58799999999985</v>
      </c>
      <c r="DY66" s="18">
        <f t="shared" si="136"/>
        <v>877.8</v>
      </c>
      <c r="DZ66" s="18">
        <f t="shared" si="136"/>
        <v>865.4799999999999</v>
      </c>
      <c r="EA66" s="18">
        <f t="shared" si="136"/>
        <v>878.89199999999983</v>
      </c>
      <c r="EB66" s="18">
        <f t="shared" ref="EB66:EG66" si="137">4.27*EB28-6.3*EB21</f>
        <v>855.74299999999971</v>
      </c>
      <c r="EC66" s="18">
        <f t="shared" si="137"/>
        <v>859.93599999999992</v>
      </c>
      <c r="ED66" s="18">
        <f t="shared" si="137"/>
        <v>822.27599999999995</v>
      </c>
      <c r="EE66" s="18">
        <f t="shared" si="137"/>
        <v>828.31699999999989</v>
      </c>
      <c r="EF66" s="18">
        <f t="shared" si="137"/>
        <v>844.75300000000004</v>
      </c>
      <c r="EG66" s="18">
        <f t="shared" si="137"/>
        <v>885.68899999999996</v>
      </c>
      <c r="EH66" s="18">
        <f t="shared" ref="EH66:EN66" si="138">4.27*EH28-6.3*EH21</f>
        <v>852.38299999999981</v>
      </c>
      <c r="EI66" s="18">
        <f t="shared" si="138"/>
        <v>827.66599999999994</v>
      </c>
      <c r="EJ66" s="18">
        <f t="shared" si="138"/>
        <v>832.0619999999999</v>
      </c>
      <c r="EK66" s="18">
        <f t="shared" si="138"/>
        <v>799.00099999999975</v>
      </c>
      <c r="EL66" s="18">
        <f t="shared" si="138"/>
        <v>910.04899999999986</v>
      </c>
      <c r="EM66" s="18">
        <f t="shared" si="138"/>
        <v>920.11499999999967</v>
      </c>
      <c r="EN66" s="18">
        <f t="shared" si="138"/>
        <v>993.60799999999995</v>
      </c>
      <c r="EO66" s="18">
        <f t="shared" ref="EO66:ET66" si="139">4.27*EO28-6.3*EO21</f>
        <v>927.16399999999987</v>
      </c>
      <c r="EP66" s="18">
        <f t="shared" si="139"/>
        <v>965.17762049763485</v>
      </c>
      <c r="EQ66" s="18">
        <f t="shared" si="139"/>
        <v>914.30725049097032</v>
      </c>
      <c r="ER66" s="18">
        <f t="shared" si="139"/>
        <v>1003.8665128529553</v>
      </c>
      <c r="ES66" s="18">
        <f t="shared" si="139"/>
        <v>978.16843307090903</v>
      </c>
      <c r="ET66" s="18">
        <f t="shared" si="139"/>
        <v>912.92043349146013</v>
      </c>
      <c r="EU66" s="18">
        <f t="shared" ref="EU66:EZ66" si="140">4.27*EU28-6.3*EU21</f>
        <v>925.00898721028648</v>
      </c>
      <c r="EV66" s="18">
        <f t="shared" si="140"/>
        <v>940.95866487464536</v>
      </c>
      <c r="EW66" s="18">
        <f t="shared" si="140"/>
        <v>900.58811421554185</v>
      </c>
      <c r="EX66" s="18">
        <f t="shared" si="140"/>
        <v>906.46740977630805</v>
      </c>
      <c r="EY66" s="18">
        <f t="shared" si="140"/>
        <v>879.76453748595384</v>
      </c>
      <c r="EZ66" s="18">
        <f t="shared" si="140"/>
        <v>906.04399431362947</v>
      </c>
      <c r="FA66" s="18">
        <f t="shared" ref="FA66:FF66" si="141">4.27*FA28-6.3*FA21</f>
        <v>952.10039173071982</v>
      </c>
      <c r="FB66" s="18">
        <f t="shared" si="141"/>
        <v>956.35017364987527</v>
      </c>
      <c r="FC66" s="18">
        <f t="shared" si="141"/>
        <v>881.64400148049924</v>
      </c>
      <c r="FD66" s="18">
        <f t="shared" si="141"/>
        <v>884.93166711866172</v>
      </c>
      <c r="FE66" s="18">
        <f t="shared" si="141"/>
        <v>856.59573270926057</v>
      </c>
      <c r="FF66" s="18">
        <f t="shared" si="141"/>
        <v>839.75693603837135</v>
      </c>
      <c r="FG66" s="18">
        <f t="shared" ref="FG66:FT66" si="142">4.27*FG28-6.3*FG21</f>
        <v>839.50332781298198</v>
      </c>
      <c r="FH66" s="18">
        <f t="shared" si="142"/>
        <v>923.20253778393555</v>
      </c>
      <c r="FI66" s="18">
        <f t="shared" si="142"/>
        <v>911.6361879563392</v>
      </c>
      <c r="FJ66" s="18">
        <f t="shared" si="142"/>
        <v>871.54279182911239</v>
      </c>
      <c r="FK66" s="18">
        <f t="shared" si="142"/>
        <v>883.35981444551965</v>
      </c>
      <c r="FL66" s="18">
        <f t="shared" si="142"/>
        <v>925.46700685201392</v>
      </c>
      <c r="FM66" s="18">
        <f t="shared" si="142"/>
        <v>913.27722994145836</v>
      </c>
      <c r="FN66" s="18">
        <f t="shared" si="142"/>
        <v>869.95657560952714</v>
      </c>
      <c r="FO66" s="18">
        <f t="shared" si="142"/>
        <v>859.83888596723205</v>
      </c>
      <c r="FP66" s="18">
        <f t="shared" si="142"/>
        <v>887.05046253089313</v>
      </c>
      <c r="FQ66" s="18">
        <f t="shared" si="142"/>
        <v>867.53245419809173</v>
      </c>
      <c r="FR66" s="18">
        <f t="shared" si="142"/>
        <v>862.49529318848499</v>
      </c>
      <c r="FS66" s="18">
        <f t="shared" si="142"/>
        <v>944.28343392701458</v>
      </c>
      <c r="FT66" s="18">
        <f t="shared" si="142"/>
        <v>932.20589849027738</v>
      </c>
      <c r="FU66" s="18">
        <f t="shared" ref="FU66:FZ66" si="143">4.27*FU28-6.3*FU21</f>
        <v>911.17097331310538</v>
      </c>
      <c r="FV66" s="18">
        <f t="shared" si="143"/>
        <v>937.54160140805971</v>
      </c>
      <c r="FW66" s="18">
        <f t="shared" si="143"/>
        <v>942.36756364274652</v>
      </c>
      <c r="FX66" s="18">
        <f t="shared" si="143"/>
        <v>936.55645304081168</v>
      </c>
      <c r="FY66" s="18">
        <f t="shared" si="143"/>
        <v>917.10076628466436</v>
      </c>
      <c r="FZ66" s="18">
        <f t="shared" si="143"/>
        <v>928.55731562218216</v>
      </c>
      <c r="GA66" s="18">
        <f t="shared" ref="GA66:GP66" si="144">4.27*GA28-6.3*GA21</f>
        <v>981.81996043797312</v>
      </c>
      <c r="GB66" s="18">
        <f t="shared" si="144"/>
        <v>938.56573870338002</v>
      </c>
      <c r="GC66" s="18">
        <f t="shared" si="144"/>
        <v>940.53912649002928</v>
      </c>
      <c r="GD66" s="18">
        <f t="shared" si="144"/>
        <v>954.75167320315268</v>
      </c>
      <c r="GE66" s="18">
        <f t="shared" si="144"/>
        <v>886.63223540778449</v>
      </c>
      <c r="GF66" s="18">
        <f t="shared" si="144"/>
        <v>847.06860479139732</v>
      </c>
      <c r="GG66" s="18">
        <f t="shared" si="144"/>
        <v>958.44799670470707</v>
      </c>
      <c r="GH66" s="18">
        <f t="shared" si="144"/>
        <v>921.48702831159744</v>
      </c>
      <c r="GI66" s="18">
        <f t="shared" si="144"/>
        <v>887.65356410518643</v>
      </c>
      <c r="GJ66" s="18">
        <f t="shared" si="144"/>
        <v>913.11833035461632</v>
      </c>
      <c r="GK66" s="18">
        <f t="shared" si="144"/>
        <v>957.98723160543864</v>
      </c>
      <c r="GL66" s="18">
        <f t="shared" si="144"/>
        <v>944.40949332982996</v>
      </c>
      <c r="GM66" s="18">
        <f t="shared" si="144"/>
        <v>1018.8012985282348</v>
      </c>
      <c r="GN66" s="18">
        <f t="shared" si="144"/>
        <v>1054.7832836545149</v>
      </c>
      <c r="GO66" s="18">
        <f t="shared" si="144"/>
        <v>1026.6210723704185</v>
      </c>
      <c r="GP66" s="18">
        <f t="shared" si="144"/>
        <v>1027.2431642281235</v>
      </c>
      <c r="GQ66" s="18">
        <f t="shared" ref="GQ66:GW66" si="145">4.27*GQ28-6.3*GQ21</f>
        <v>936.02058829802559</v>
      </c>
      <c r="GR66" s="18">
        <f t="shared" si="145"/>
        <v>986.94658791887809</v>
      </c>
      <c r="GS66" s="18">
        <f t="shared" si="145"/>
        <v>1067.5246305550813</v>
      </c>
      <c r="GT66" s="18">
        <f t="shared" si="145"/>
        <v>1077.2933788210323</v>
      </c>
      <c r="GU66" s="18">
        <f t="shared" si="145"/>
        <v>1038.3774324027008</v>
      </c>
      <c r="GV66" s="18">
        <f t="shared" si="145"/>
        <v>1011.7522180900328</v>
      </c>
      <c r="GW66" s="18">
        <f t="shared" si="145"/>
        <v>1036.7982645351858</v>
      </c>
      <c r="GX66" s="18">
        <f t="shared" ref="GX66:HM66" si="146">4.27*GX28-6.3*GX21</f>
        <v>1030.3473655621237</v>
      </c>
      <c r="GY66" s="18">
        <f t="shared" si="146"/>
        <v>889.24707311209636</v>
      </c>
      <c r="GZ66" s="18">
        <f t="shared" si="146"/>
        <v>1029.7805960805213</v>
      </c>
      <c r="HA66" s="18">
        <f t="shared" si="146"/>
        <v>936.61800900730964</v>
      </c>
      <c r="HB66" s="18">
        <f t="shared" si="146"/>
        <v>1063.4547521527757</v>
      </c>
      <c r="HC66" s="18">
        <f t="shared" si="146"/>
        <v>1082.4730245395115</v>
      </c>
      <c r="HD66" s="18">
        <f t="shared" si="146"/>
        <v>1035.9506706877542</v>
      </c>
      <c r="HE66" s="18">
        <f t="shared" si="146"/>
        <v>948.15163579265231</v>
      </c>
      <c r="HF66" s="18">
        <f t="shared" si="146"/>
        <v>1058.8910210338122</v>
      </c>
      <c r="HG66" s="18">
        <f t="shared" si="146"/>
        <v>1120.7033622453796</v>
      </c>
      <c r="HH66" s="18">
        <f t="shared" si="146"/>
        <v>1109.9074734453686</v>
      </c>
      <c r="HI66" s="18">
        <f t="shared" si="146"/>
        <v>1096.3756256294846</v>
      </c>
      <c r="HJ66" s="18">
        <f t="shared" si="146"/>
        <v>1135.9603679771876</v>
      </c>
      <c r="HK66" s="18">
        <f t="shared" si="146"/>
        <v>1101.1660124057344</v>
      </c>
      <c r="HL66" s="18">
        <f t="shared" si="146"/>
        <v>1157.0363596637426</v>
      </c>
      <c r="HM66" s="18">
        <f t="shared" si="146"/>
        <v>1133.8628654081037</v>
      </c>
      <c r="HN66" s="18">
        <f t="shared" ref="HN66:IF66" si="147">4.27*HN28-6.3*HN21</f>
        <v>1111.5737061745292</v>
      </c>
      <c r="HO66" s="18">
        <f t="shared" si="147"/>
        <v>1098.2853799565257</v>
      </c>
      <c r="HP66" s="18">
        <f t="shared" si="147"/>
        <v>1160.1407328650955</v>
      </c>
      <c r="HQ66" s="18">
        <f t="shared" si="147"/>
        <v>1212.680620754272</v>
      </c>
      <c r="HR66" s="18">
        <f t="shared" si="147"/>
        <v>1178.7153497936395</v>
      </c>
      <c r="HS66" s="18">
        <f t="shared" si="147"/>
        <v>1225.9012735287788</v>
      </c>
      <c r="HT66" s="18">
        <f t="shared" si="147"/>
        <v>1324.3486985153045</v>
      </c>
      <c r="HU66" s="18">
        <f t="shared" si="147"/>
        <v>1324.3973892245135</v>
      </c>
      <c r="HV66" s="18">
        <f t="shared" si="147"/>
        <v>1242.8962992921511</v>
      </c>
      <c r="HW66" s="18">
        <f t="shared" si="147"/>
        <v>1116.4369999999999</v>
      </c>
      <c r="HX66" s="18">
        <f t="shared" si="147"/>
        <v>1186.0239999999999</v>
      </c>
      <c r="HY66" s="18">
        <f t="shared" si="147"/>
        <v>1242.1779999999994</v>
      </c>
      <c r="HZ66" s="18">
        <f t="shared" si="147"/>
        <v>1227.9224999999997</v>
      </c>
      <c r="IA66" s="18">
        <f t="shared" si="147"/>
        <v>1230.0540000000001</v>
      </c>
      <c r="IB66" s="18">
        <f t="shared" si="147"/>
        <v>1262.3449999999998</v>
      </c>
      <c r="IC66" s="18">
        <f t="shared" si="147"/>
        <v>1315.9859999999999</v>
      </c>
      <c r="ID66" s="18">
        <f t="shared" si="147"/>
        <v>1270.1149999999998</v>
      </c>
      <c r="IE66" s="18">
        <f t="shared" si="147"/>
        <v>1322.6849999999995</v>
      </c>
      <c r="IF66" s="18">
        <f t="shared" si="147"/>
        <v>1301.1337239139027</v>
      </c>
      <c r="IG66" s="18">
        <f t="shared" ref="IG66:IV66" si="148">4.27*IG28-6.3*IG21</f>
        <v>1287.5995949858732</v>
      </c>
      <c r="IH66" s="18">
        <f t="shared" si="148"/>
        <v>1170.435263977469</v>
      </c>
      <c r="II66" s="18">
        <f t="shared" si="148"/>
        <v>1192.9277689569556</v>
      </c>
      <c r="IJ66" s="18">
        <f t="shared" si="148"/>
        <v>1287.8981702296278</v>
      </c>
      <c r="IK66" s="18">
        <f t="shared" si="148"/>
        <v>1157.9148838452509</v>
      </c>
      <c r="IL66" s="18">
        <f t="shared" si="148"/>
        <v>1186.5357370049062</v>
      </c>
      <c r="IM66" s="18">
        <f t="shared" si="148"/>
        <v>1088.2347342995758</v>
      </c>
      <c r="IN66" s="18">
        <f t="shared" si="148"/>
        <v>1112.0877677100286</v>
      </c>
      <c r="IO66" s="18">
        <f t="shared" si="148"/>
        <v>1267.8612969259743</v>
      </c>
      <c r="IP66" s="18">
        <f t="shared" si="148"/>
        <v>1305.1050636148366</v>
      </c>
      <c r="IQ66" s="18">
        <f t="shared" si="148"/>
        <v>1254.3476261677122</v>
      </c>
      <c r="IR66" s="18">
        <f t="shared" si="148"/>
        <v>1205.678461819376</v>
      </c>
      <c r="IS66" s="18">
        <f t="shared" si="148"/>
        <v>1162.4006254821099</v>
      </c>
      <c r="IT66" s="18">
        <f t="shared" si="148"/>
        <v>1198.2877321764636</v>
      </c>
      <c r="IU66" s="18">
        <f t="shared" si="148"/>
        <v>1148.4379341747021</v>
      </c>
      <c r="IV66" s="18">
        <f t="shared" si="148"/>
        <v>1142.3899774889655</v>
      </c>
      <c r="IW66" s="18">
        <f t="shared" ref="IW66:KM66" si="149">4.27*IW28-6.3*IW21</f>
        <v>1098.6652465043055</v>
      </c>
      <c r="IX66" s="18">
        <f t="shared" si="149"/>
        <v>1231.4203860216592</v>
      </c>
      <c r="IY66" s="18">
        <f t="shared" si="149"/>
        <v>1101.9769281216393</v>
      </c>
      <c r="IZ66" s="18">
        <f t="shared" si="149"/>
        <v>1160.2365068995223</v>
      </c>
      <c r="JA66" s="18">
        <f t="shared" si="149"/>
        <v>1270.6927981009401</v>
      </c>
      <c r="JB66" s="18">
        <f t="shared" si="149"/>
        <v>1279.5417143539116</v>
      </c>
      <c r="JC66" s="18">
        <f t="shared" si="149"/>
        <v>1235.8516844451251</v>
      </c>
      <c r="JD66" s="18">
        <f t="shared" si="149"/>
        <v>1182.2240043389716</v>
      </c>
      <c r="JE66" s="18">
        <f t="shared" si="149"/>
        <v>1172.2466574715177</v>
      </c>
      <c r="JF66" s="18">
        <f t="shared" si="149"/>
        <v>1145.0046877690088</v>
      </c>
      <c r="JG66" s="18">
        <f t="shared" si="149"/>
        <v>1147.5309999999997</v>
      </c>
      <c r="JH66" s="18">
        <f t="shared" si="149"/>
        <v>1147.0969999999998</v>
      </c>
      <c r="JI66" s="18">
        <f t="shared" si="149"/>
        <v>1158.1009999999997</v>
      </c>
      <c r="JJ66" s="18">
        <f t="shared" si="149"/>
        <v>1154.664</v>
      </c>
      <c r="JK66" s="18">
        <f t="shared" si="149"/>
        <v>1227.1279999999997</v>
      </c>
      <c r="JL66" s="18">
        <f t="shared" si="149"/>
        <v>1230.7049999999997</v>
      </c>
      <c r="JM66" s="18">
        <f t="shared" si="149"/>
        <v>1271.4659999999999</v>
      </c>
      <c r="JN66" s="18">
        <f t="shared" si="149"/>
        <v>1143.5269999999996</v>
      </c>
      <c r="JO66" s="18">
        <f t="shared" si="149"/>
        <v>1170.057</v>
      </c>
      <c r="JP66" s="18">
        <f t="shared" si="149"/>
        <v>1131.8497837336502</v>
      </c>
      <c r="JQ66" s="18">
        <f t="shared" si="149"/>
        <v>1105.8935751663485</v>
      </c>
      <c r="JR66" s="18">
        <f t="shared" si="149"/>
        <v>1231.9604367724951</v>
      </c>
      <c r="JS66" s="18">
        <f t="shared" si="149"/>
        <v>1252.4119999999998</v>
      </c>
      <c r="JT66" s="18">
        <f t="shared" si="149"/>
        <v>1273.1716867833704</v>
      </c>
      <c r="JU66" s="18">
        <f t="shared" si="149"/>
        <v>1144.9586090288738</v>
      </c>
      <c r="JV66" s="18">
        <f t="shared" si="149"/>
        <v>1227.207663530033</v>
      </c>
      <c r="JW66" s="18">
        <f t="shared" si="149"/>
        <v>682.30589621654326</v>
      </c>
      <c r="JX66" s="18">
        <f t="shared" si="149"/>
        <v>1700.5883600356092</v>
      </c>
      <c r="JY66" s="18">
        <f t="shared" si="149"/>
        <v>1639.568954885566</v>
      </c>
      <c r="JZ66" s="18">
        <f t="shared" si="149"/>
        <v>1406.811205242336</v>
      </c>
      <c r="KA66" s="18">
        <f t="shared" si="149"/>
        <v>1330.8824407340105</v>
      </c>
      <c r="KB66" s="18">
        <f t="shared" si="149"/>
        <v>1374.8109770315509</v>
      </c>
      <c r="KC66" s="18">
        <f t="shared" si="149"/>
        <v>1271.0579345295648</v>
      </c>
      <c r="KD66" s="18">
        <f t="shared" si="149"/>
        <v>1314.8117702994598</v>
      </c>
      <c r="KE66" s="18">
        <f t="shared" si="149"/>
        <v>1370.5257649720115</v>
      </c>
      <c r="KF66" s="18">
        <f t="shared" si="149"/>
        <v>1249.0984209162577</v>
      </c>
      <c r="KG66" s="18">
        <f t="shared" si="149"/>
        <v>1311.120364022483</v>
      </c>
      <c r="KH66" s="18">
        <f t="shared" si="149"/>
        <v>1173.0727836133449</v>
      </c>
      <c r="KI66" s="18">
        <f t="shared" si="149"/>
        <v>972.04538137606755</v>
      </c>
      <c r="KJ66" s="18">
        <f t="shared" si="149"/>
        <v>1110.5391126227519</v>
      </c>
      <c r="KK66" s="18">
        <f t="shared" si="149"/>
        <v>1492.566058862418</v>
      </c>
      <c r="KL66" s="18">
        <f t="shared" si="149"/>
        <v>1235.1214040067846</v>
      </c>
      <c r="KM66" s="18">
        <f t="shared" si="149"/>
        <v>1377.4570706140298</v>
      </c>
    </row>
    <row r="67" spans="1:300">
      <c r="A67" t="s">
        <v>111</v>
      </c>
      <c r="B67" s="14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>
        <f t="shared" ref="AM67:BO67" si="150">1.85*AM22+AM61-2.55*AM17</f>
        <v>16.035995993647958</v>
      </c>
      <c r="AN67" s="18">
        <f t="shared" si="150"/>
        <v>14.756634378815633</v>
      </c>
      <c r="AO67" s="18">
        <f t="shared" si="150"/>
        <v>14.138700077178214</v>
      </c>
      <c r="AP67" s="18">
        <f t="shared" si="150"/>
        <v>8.379734011299476</v>
      </c>
      <c r="AQ67" s="18">
        <f t="shared" si="150"/>
        <v>6.5006412504914124</v>
      </c>
      <c r="AR67" s="18">
        <f t="shared" si="150"/>
        <v>6.4625792973033924</v>
      </c>
      <c r="AS67" s="18">
        <f t="shared" si="150"/>
        <v>9.9564261826770064</v>
      </c>
      <c r="AT67" s="18">
        <f t="shared" si="150"/>
        <v>14.145852605953777</v>
      </c>
      <c r="AU67" s="18">
        <f t="shared" si="150"/>
        <v>14.383621944853033</v>
      </c>
      <c r="AV67" s="18">
        <f t="shared" si="150"/>
        <v>14.506377467245017</v>
      </c>
      <c r="AW67" s="18">
        <f t="shared" si="150"/>
        <v>17.227398358928468</v>
      </c>
      <c r="AX67" s="18">
        <f t="shared" si="150"/>
        <v>14.331674917393343</v>
      </c>
      <c r="AY67" s="18">
        <f t="shared" si="150"/>
        <v>19.825720174737683</v>
      </c>
      <c r="AZ67" s="18">
        <f t="shared" si="150"/>
        <v>17.664131254248261</v>
      </c>
      <c r="BA67" s="18">
        <f t="shared" si="150"/>
        <v>18.115276047891655</v>
      </c>
      <c r="BB67" s="18">
        <f t="shared" si="150"/>
        <v>14.959772129111684</v>
      </c>
      <c r="BC67" s="18">
        <f t="shared" si="150"/>
        <v>9.6526959061735624</v>
      </c>
      <c r="BD67" s="18">
        <f t="shared" si="150"/>
        <v>10.170797716043921</v>
      </c>
      <c r="BE67" s="18">
        <f t="shared" si="150"/>
        <v>10.734302740121905</v>
      </c>
      <c r="BF67" s="18">
        <f t="shared" si="150"/>
        <v>15.81006110371024</v>
      </c>
      <c r="BG67" s="18">
        <f t="shared" si="150"/>
        <v>19.656742818150533</v>
      </c>
      <c r="BH67" s="18">
        <f t="shared" si="150"/>
        <v>16.892099539568662</v>
      </c>
      <c r="BI67" s="18">
        <f t="shared" si="150"/>
        <v>23.515205964832319</v>
      </c>
      <c r="BJ67" s="18">
        <f t="shared" si="150"/>
        <v>24.012816510770989</v>
      </c>
      <c r="BK67" s="18">
        <f t="shared" si="150"/>
        <v>14.313095955575193</v>
      </c>
      <c r="BL67" s="18">
        <f t="shared" si="150"/>
        <v>13.47177734650181</v>
      </c>
      <c r="BM67" s="18">
        <f t="shared" si="150"/>
        <v>16.956304966695129</v>
      </c>
      <c r="BN67" s="18">
        <f t="shared" si="150"/>
        <v>17.214744344343885</v>
      </c>
      <c r="BO67" s="18">
        <f t="shared" si="150"/>
        <v>12.941871733640838</v>
      </c>
      <c r="BP67" s="18">
        <f t="shared" ref="BP67:DI67" si="151">1.85*BP22+BP61-2.55*BP17</f>
        <v>12.744888730425131</v>
      </c>
      <c r="BQ67" s="18">
        <f t="shared" si="151"/>
        <v>12.540788215555636</v>
      </c>
      <c r="BR67" s="18">
        <f t="shared" si="151"/>
        <v>18.516052353553306</v>
      </c>
      <c r="BS67" s="18">
        <f t="shared" si="151"/>
        <v>23.473047732554392</v>
      </c>
      <c r="BT67" s="18">
        <f t="shared" si="151"/>
        <v>23.761473503182131</v>
      </c>
      <c r="BU67" s="18">
        <f t="shared" si="151"/>
        <v>24.853176027572331</v>
      </c>
      <c r="BV67" s="18">
        <f t="shared" si="151"/>
        <v>22.002977795322423</v>
      </c>
      <c r="BW67" s="18">
        <f t="shared" si="151"/>
        <v>17.798766018784704</v>
      </c>
      <c r="BX67" s="18">
        <f t="shared" si="151"/>
        <v>16.047699015978708</v>
      </c>
      <c r="BY67" s="18">
        <f t="shared" si="151"/>
        <v>17.85333237362029</v>
      </c>
      <c r="BZ67" s="18">
        <f t="shared" si="151"/>
        <v>15.808563920074903</v>
      </c>
      <c r="CA67" s="18">
        <f t="shared" si="151"/>
        <v>10.954851196085428</v>
      </c>
      <c r="CB67" s="18">
        <f t="shared" si="151"/>
        <v>11.916359117400418</v>
      </c>
      <c r="CC67" s="18">
        <f t="shared" si="151"/>
        <v>11.293532976506881</v>
      </c>
      <c r="CD67" s="18">
        <f t="shared" si="151"/>
        <v>15.211761872304052</v>
      </c>
      <c r="CE67" s="18">
        <f t="shared" si="151"/>
        <v>21.858119635099669</v>
      </c>
      <c r="CF67" s="18">
        <f t="shared" si="151"/>
        <v>22.968561270780384</v>
      </c>
      <c r="CG67" s="18">
        <f t="shared" si="151"/>
        <v>23.502378506290427</v>
      </c>
      <c r="CH67" s="18">
        <f t="shared" si="151"/>
        <v>22.984864514236747</v>
      </c>
      <c r="CI67" s="18">
        <f t="shared" si="151"/>
        <v>19.790357093613991</v>
      </c>
      <c r="CJ67" s="18">
        <f t="shared" si="151"/>
        <v>18.652588794382936</v>
      </c>
      <c r="CK67" s="18">
        <f t="shared" si="151"/>
        <v>17.403215882217651</v>
      </c>
      <c r="CL67" s="18">
        <f t="shared" si="151"/>
        <v>19.646440277181199</v>
      </c>
      <c r="CM67" s="18">
        <f t="shared" si="151"/>
        <v>14.474827697717899</v>
      </c>
      <c r="CN67" s="18">
        <f t="shared" si="151"/>
        <v>14.27411356646283</v>
      </c>
      <c r="CO67" s="18">
        <f t="shared" si="151"/>
        <v>15.17544391124872</v>
      </c>
      <c r="CP67" s="18">
        <f t="shared" si="151"/>
        <v>12.427124635395955</v>
      </c>
      <c r="CQ67" s="18">
        <f t="shared" si="151"/>
        <v>8.9696084849178703</v>
      </c>
      <c r="CR67" s="18">
        <f t="shared" si="151"/>
        <v>12.27734188108812</v>
      </c>
      <c r="CS67" s="18">
        <f t="shared" si="151"/>
        <v>9.1886425464211072</v>
      </c>
      <c r="CT67" s="18">
        <f t="shared" si="151"/>
        <v>13.54958675396108</v>
      </c>
      <c r="CU67" s="18">
        <f t="shared" si="151"/>
        <v>12.447233380344159</v>
      </c>
      <c r="CV67" s="18">
        <f t="shared" si="151"/>
        <v>10.970406110403815</v>
      </c>
      <c r="CW67" s="18">
        <f t="shared" si="151"/>
        <v>10.664397995020693</v>
      </c>
      <c r="CX67" s="18">
        <f t="shared" si="151"/>
        <v>9.0421126968682586</v>
      </c>
      <c r="CY67" s="18">
        <f t="shared" si="151"/>
        <v>11.162824651986057</v>
      </c>
      <c r="CZ67" s="18">
        <f t="shared" si="151"/>
        <v>8.4854869588358071</v>
      </c>
      <c r="DA67" s="18">
        <f t="shared" si="151"/>
        <v>12.71530258332723</v>
      </c>
      <c r="DB67" s="18">
        <f t="shared" si="151"/>
        <v>17.035021393865748</v>
      </c>
      <c r="DC67" s="18">
        <f t="shared" si="151"/>
        <v>16.796028478973625</v>
      </c>
      <c r="DD67" s="18">
        <f t="shared" si="151"/>
        <v>15.881690575127479</v>
      </c>
      <c r="DE67" s="18">
        <f t="shared" si="151"/>
        <v>19.810240765723051</v>
      </c>
      <c r="DF67" s="18">
        <f t="shared" si="151"/>
        <v>17.946072016610373</v>
      </c>
      <c r="DG67" s="18">
        <f t="shared" si="151"/>
        <v>19.027490883200826</v>
      </c>
      <c r="DH67" s="18">
        <f t="shared" si="151"/>
        <v>12.118197176597917</v>
      </c>
      <c r="DI67" s="18">
        <f t="shared" si="151"/>
        <v>17.027045154205425</v>
      </c>
      <c r="DJ67" s="18">
        <f t="shared" ref="DJ67:DO67" si="152">1.85*DJ22+DJ61-2.55*DJ17</f>
        <v>17.315415446513356</v>
      </c>
      <c r="DK67" s="18">
        <f t="shared" si="152"/>
        <v>13.622735714285739</v>
      </c>
      <c r="DL67" s="18">
        <f t="shared" si="152"/>
        <v>14.992281250000019</v>
      </c>
      <c r="DM67" s="18">
        <f t="shared" si="152"/>
        <v>16.876856250000003</v>
      </c>
      <c r="DN67" s="18">
        <f t="shared" si="152"/>
        <v>13.997025000000036</v>
      </c>
      <c r="DO67" s="18">
        <f t="shared" si="152"/>
        <v>15.091056250000008</v>
      </c>
      <c r="DP67" s="18">
        <f t="shared" ref="DP67:DU67" si="153">1.85*DP22+DP61-2.55*DP17</f>
        <v>15.026831250000015</v>
      </c>
      <c r="DQ67" s="18">
        <f t="shared" si="153"/>
        <v>16.518775000000019</v>
      </c>
      <c r="DR67" s="18">
        <f t="shared" si="153"/>
        <v>17.261549999999986</v>
      </c>
      <c r="DS67" s="18">
        <f t="shared" si="153"/>
        <v>17.179595000000035</v>
      </c>
      <c r="DT67" s="18">
        <f t="shared" si="153"/>
        <v>17.374487500000001</v>
      </c>
      <c r="DU67" s="18">
        <f t="shared" si="153"/>
        <v>19.113600000000019</v>
      </c>
      <c r="DV67" s="18">
        <f t="shared" ref="DV67:EA67" si="154">1.85*DV22+DV61-2.55*DV17</f>
        <v>15.941606250000007</v>
      </c>
      <c r="DW67" s="18">
        <f t="shared" si="154"/>
        <v>15.122685000000018</v>
      </c>
      <c r="DX67" s="18">
        <f t="shared" si="154"/>
        <v>14.357662500000032</v>
      </c>
      <c r="DY67" s="18">
        <f t="shared" si="154"/>
        <v>17.53639375000003</v>
      </c>
      <c r="DZ67" s="18">
        <f t="shared" si="154"/>
        <v>15.021545000000003</v>
      </c>
      <c r="EA67" s="18">
        <f t="shared" si="154"/>
        <v>18.471625000000031</v>
      </c>
      <c r="EB67" s="18">
        <f t="shared" ref="EB67:EG67" si="155">1.85*EB22+EB61-2.55*EB17</f>
        <v>19.524395000000013</v>
      </c>
      <c r="EC67" s="18">
        <f t="shared" si="155"/>
        <v>28.668900000000008</v>
      </c>
      <c r="ED67" s="18">
        <f t="shared" si="155"/>
        <v>21.907693750000021</v>
      </c>
      <c r="EE67" s="18">
        <f t="shared" si="155"/>
        <v>25.96078</v>
      </c>
      <c r="EF67" s="18">
        <f t="shared" si="155"/>
        <v>20.536681250000015</v>
      </c>
      <c r="EG67" s="18">
        <f t="shared" si="155"/>
        <v>21.751225000000019</v>
      </c>
      <c r="EH67" s="18">
        <f t="shared" ref="EH67:EM67" si="156">1.85*EH22+EH61-2.55*EH17</f>
        <v>21.728185000000025</v>
      </c>
      <c r="EI67" s="18">
        <f t="shared" si="156"/>
        <v>16.064750000000032</v>
      </c>
      <c r="EJ67" s="18">
        <f t="shared" si="156"/>
        <v>20.602168750000061</v>
      </c>
      <c r="EK67" s="18">
        <f t="shared" si="156"/>
        <v>27.792070000000024</v>
      </c>
      <c r="EL67" s="18">
        <f t="shared" si="156"/>
        <v>26.0061125</v>
      </c>
      <c r="EM67" s="18">
        <f t="shared" si="156"/>
        <v>25.454681250000021</v>
      </c>
      <c r="EN67" s="18">
        <f t="shared" ref="EN67:ES67" si="157">1.85*EN22+EN61-2.55*EN17</f>
        <v>22.115425000000002</v>
      </c>
      <c r="EO67" s="18">
        <f t="shared" si="157"/>
        <v>20.304125000000013</v>
      </c>
      <c r="EP67" s="18">
        <f t="shared" si="157"/>
        <v>17.709530000000029</v>
      </c>
      <c r="EQ67" s="18">
        <f t="shared" si="157"/>
        <v>14.369218750000002</v>
      </c>
      <c r="ER67" s="18">
        <f t="shared" si="157"/>
        <v>11.671968750000019</v>
      </c>
      <c r="ES67" s="18">
        <f t="shared" si="157"/>
        <v>12.760906250000005</v>
      </c>
      <c r="ET67" s="18">
        <f t="shared" ref="ET67:EY67" si="158">1.85*ET22+ET61-2.55*ET17</f>
        <v>14.090985000000018</v>
      </c>
      <c r="EU67" s="18">
        <f t="shared" si="158"/>
        <v>14.604831250000004</v>
      </c>
      <c r="EV67" s="18">
        <f t="shared" si="158"/>
        <v>10.978431250000014</v>
      </c>
      <c r="EW67" s="18">
        <f t="shared" si="158"/>
        <v>16.32568000000002</v>
      </c>
      <c r="EX67" s="18">
        <f t="shared" si="158"/>
        <v>24.009931249999994</v>
      </c>
      <c r="EY67" s="18">
        <f t="shared" si="158"/>
        <v>21.870560000000012</v>
      </c>
      <c r="EZ67" s="18">
        <f t="shared" ref="EZ67:FE67" si="159">1.85*EZ22+EZ61-2.55*EZ17</f>
        <v>20.814737500000007</v>
      </c>
      <c r="FA67" s="18">
        <f t="shared" si="159"/>
        <v>22.049237500000018</v>
      </c>
      <c r="FB67" s="18">
        <f t="shared" si="159"/>
        <v>23.790184999999994</v>
      </c>
      <c r="FC67" s="18">
        <f t="shared" si="159"/>
        <v>24.482162499999987</v>
      </c>
      <c r="FD67" s="18">
        <f t="shared" si="159"/>
        <v>20.989043750000022</v>
      </c>
      <c r="FE67" s="18">
        <f t="shared" si="159"/>
        <v>19.083360000000027</v>
      </c>
      <c r="FF67" s="18">
        <f t="shared" ref="FF67:FL67" si="160">1.85*FF22+FF61-2.55*FF17</f>
        <v>26.423149999999993</v>
      </c>
      <c r="FG67" s="18">
        <f t="shared" si="160"/>
        <v>21.260387500000036</v>
      </c>
      <c r="FH67" s="18">
        <f t="shared" si="160"/>
        <v>22.602700000000027</v>
      </c>
      <c r="FI67" s="18">
        <f t="shared" si="160"/>
        <v>23.216400000000021</v>
      </c>
      <c r="FJ67" s="18">
        <f t="shared" si="160"/>
        <v>29.81491250000002</v>
      </c>
      <c r="FK67" s="18">
        <f t="shared" si="160"/>
        <v>28.800235000000043</v>
      </c>
      <c r="FL67" s="18">
        <f t="shared" si="160"/>
        <v>29.813875000000024</v>
      </c>
      <c r="FM67" s="18">
        <f t="shared" ref="FM67:FU67" si="161">1.85*FM22+FM61-2.55*FM17</f>
        <v>39.946731249999999</v>
      </c>
      <c r="FN67" s="18">
        <f t="shared" si="161"/>
        <v>30.107609999999966</v>
      </c>
      <c r="FO67" s="18">
        <f t="shared" si="161"/>
        <v>28.749912499999994</v>
      </c>
      <c r="FP67" s="18">
        <f t="shared" si="161"/>
        <v>25.900012500000031</v>
      </c>
      <c r="FQ67" s="18">
        <f t="shared" si="161"/>
        <v>29.193739999999991</v>
      </c>
      <c r="FR67" s="18">
        <f t="shared" si="161"/>
        <v>20.405806250000069</v>
      </c>
      <c r="FS67" s="18">
        <f t="shared" si="161"/>
        <v>16.347312500000015</v>
      </c>
      <c r="FT67" s="18">
        <f t="shared" si="161"/>
        <v>12.993925000000019</v>
      </c>
      <c r="FU67" s="18">
        <f t="shared" si="161"/>
        <v>20.250137500000022</v>
      </c>
      <c r="FV67" s="18">
        <f t="shared" ref="FV67:GA67" si="162">1.85*FV22+FV61-2.55*FV17</f>
        <v>20.028805000000006</v>
      </c>
      <c r="FW67" s="18">
        <f t="shared" si="162"/>
        <v>30.299656249999998</v>
      </c>
      <c r="FX67" s="18">
        <f t="shared" si="162"/>
        <v>25.910772321375021</v>
      </c>
      <c r="FY67" s="18">
        <f t="shared" si="162"/>
        <v>24.905970000000025</v>
      </c>
      <c r="FZ67" s="18">
        <f t="shared" si="162"/>
        <v>22.738974999999982</v>
      </c>
      <c r="GA67" s="18">
        <f t="shared" si="162"/>
        <v>15.528640000000024</v>
      </c>
      <c r="GB67" s="18">
        <f t="shared" ref="GB67:GQ67" si="163">1.85*GB22+GB61-2.55*GB17</f>
        <v>12.823020000000014</v>
      </c>
      <c r="GC67" s="18">
        <f t="shared" si="163"/>
        <v>12.468606250000022</v>
      </c>
      <c r="GD67" s="18">
        <f t="shared" si="163"/>
        <v>12.058655000000044</v>
      </c>
      <c r="GE67" s="18">
        <f t="shared" si="163"/>
        <v>18.252225000000038</v>
      </c>
      <c r="GF67" s="18">
        <f t="shared" si="163"/>
        <v>18.247743750000012</v>
      </c>
      <c r="GG67" s="18">
        <f t="shared" si="163"/>
        <v>10.647799999999989</v>
      </c>
      <c r="GH67" s="18">
        <f t="shared" si="163"/>
        <v>24.219600000000042</v>
      </c>
      <c r="GI67" s="18">
        <f t="shared" si="163"/>
        <v>35.26675000000003</v>
      </c>
      <c r="GJ67" s="18">
        <f t="shared" si="163"/>
        <v>27.988499999999988</v>
      </c>
      <c r="GK67" s="18">
        <f t="shared" si="163"/>
        <v>27.298018750000011</v>
      </c>
      <c r="GL67" s="18">
        <f t="shared" si="163"/>
        <v>23.562693750000051</v>
      </c>
      <c r="GM67" s="18">
        <f t="shared" si="163"/>
        <v>19.560040000000015</v>
      </c>
      <c r="GN67" s="18">
        <f t="shared" si="163"/>
        <v>14.532156249999986</v>
      </c>
      <c r="GO67" s="18">
        <f t="shared" si="163"/>
        <v>26.448600000000027</v>
      </c>
      <c r="GP67" s="18">
        <f t="shared" si="163"/>
        <v>28.452640000000031</v>
      </c>
      <c r="GQ67" s="18">
        <f t="shared" si="163"/>
        <v>20.892594999999972</v>
      </c>
      <c r="GR67" s="18">
        <f t="shared" ref="GR67:GX67" si="164">1.85*GR22+GR61-2.55*GR17</f>
        <v>25.271287500000028</v>
      </c>
      <c r="GS67" s="18">
        <f t="shared" si="164"/>
        <v>23.494110000000035</v>
      </c>
      <c r="GT67" s="18">
        <f t="shared" si="164"/>
        <v>26.977474999999998</v>
      </c>
      <c r="GU67" s="18">
        <f t="shared" si="164"/>
        <v>27.837956250000019</v>
      </c>
      <c r="GV67" s="18">
        <f t="shared" si="164"/>
        <v>28.10159250000001</v>
      </c>
      <c r="GW67" s="18">
        <f t="shared" si="164"/>
        <v>36.201087500000028</v>
      </c>
      <c r="GX67" s="18">
        <f t="shared" si="164"/>
        <v>33.855962500000004</v>
      </c>
      <c r="GY67" s="18">
        <f t="shared" ref="GY67:HN67" si="165">1.85*GY22+GY61-2.55*GY17</f>
        <v>32.420610000000039</v>
      </c>
      <c r="GZ67" s="18">
        <f t="shared" si="165"/>
        <v>35.907493749999986</v>
      </c>
      <c r="HA67" s="18">
        <f t="shared" si="165"/>
        <v>36.71430625000005</v>
      </c>
      <c r="HB67" s="18">
        <f t="shared" si="165"/>
        <v>23.099200000000025</v>
      </c>
      <c r="HC67" s="18">
        <f t="shared" si="165"/>
        <v>24.239450000000005</v>
      </c>
      <c r="HD67" s="18">
        <f t="shared" si="165"/>
        <v>37.551318750000007</v>
      </c>
      <c r="HE67" s="18">
        <f t="shared" si="165"/>
        <v>29.901435000000049</v>
      </c>
      <c r="HF67" s="18">
        <f t="shared" si="165"/>
        <v>29.203021250000035</v>
      </c>
      <c r="HG67" s="18">
        <f t="shared" si="165"/>
        <v>37.611615000000029</v>
      </c>
      <c r="HH67" s="18">
        <f t="shared" si="165"/>
        <v>36.687040000000025</v>
      </c>
      <c r="HI67" s="18">
        <f t="shared" si="165"/>
        <v>34.105730000000023</v>
      </c>
      <c r="HJ67" s="18">
        <f t="shared" si="165"/>
        <v>31.47933500000002</v>
      </c>
      <c r="HK67" s="18">
        <f t="shared" si="165"/>
        <v>34.658038750000003</v>
      </c>
      <c r="HL67" s="18">
        <f t="shared" si="165"/>
        <v>33.153797500000024</v>
      </c>
      <c r="HM67" s="18">
        <f t="shared" si="165"/>
        <v>23.706365000000005</v>
      </c>
      <c r="HN67" s="18">
        <f t="shared" si="165"/>
        <v>24.467489999999998</v>
      </c>
      <c r="HO67" s="18">
        <f t="shared" ref="HO67:IG67" si="166">1.85*HO22+HO61-2.55*HO17</f>
        <v>21.548693750000012</v>
      </c>
      <c r="HP67" s="18">
        <f t="shared" si="166"/>
        <v>27.148768750000016</v>
      </c>
      <c r="HQ67" s="18">
        <f t="shared" si="166"/>
        <v>26.89184000000003</v>
      </c>
      <c r="HR67" s="18">
        <f t="shared" si="166"/>
        <v>35.995856250000031</v>
      </c>
      <c r="HS67" s="18">
        <f t="shared" si="166"/>
        <v>37.665675000000022</v>
      </c>
      <c r="HT67" s="18">
        <f t="shared" si="166"/>
        <v>38.258557500000052</v>
      </c>
      <c r="HU67" s="18">
        <f t="shared" si="166"/>
        <v>42.861578750000021</v>
      </c>
      <c r="HV67" s="18">
        <f t="shared" si="166"/>
        <v>44.724775000000037</v>
      </c>
      <c r="HW67" s="18">
        <f t="shared" si="166"/>
        <v>43.901009999999999</v>
      </c>
      <c r="HX67" s="18">
        <f t="shared" si="166"/>
        <v>33.79214625000003</v>
      </c>
      <c r="HY67" s="18">
        <f t="shared" si="166"/>
        <v>34.424260000000004</v>
      </c>
      <c r="HZ67" s="18">
        <f t="shared" si="166"/>
        <v>39.100948749999986</v>
      </c>
      <c r="IA67" s="18">
        <f t="shared" si="166"/>
        <v>34.752387500000026</v>
      </c>
      <c r="IB67" s="18">
        <f t="shared" si="166"/>
        <v>31.729134999999985</v>
      </c>
      <c r="IC67" s="18">
        <f t="shared" si="166"/>
        <v>37.794868750000035</v>
      </c>
      <c r="ID67" s="18">
        <f t="shared" si="166"/>
        <v>35.534965000000028</v>
      </c>
      <c r="IE67" s="18">
        <f t="shared" si="166"/>
        <v>39.469900000000024</v>
      </c>
      <c r="IF67" s="18">
        <f t="shared" si="166"/>
        <v>55.046831250000011</v>
      </c>
      <c r="IG67" s="18">
        <f t="shared" si="166"/>
        <v>63.178995</v>
      </c>
      <c r="IH67" s="18">
        <f t="shared" ref="IH67:IW67" si="167">1.85*IH22+IH61-2.55*IH17</f>
        <v>59.494854999999987</v>
      </c>
      <c r="II67" s="18">
        <f t="shared" si="167"/>
        <v>49.363860000000031</v>
      </c>
      <c r="IJ67" s="18">
        <f t="shared" si="167"/>
        <v>36.808131250000031</v>
      </c>
      <c r="IK67" s="18">
        <f t="shared" si="167"/>
        <v>36.025700000000029</v>
      </c>
      <c r="IL67" s="18">
        <f t="shared" si="167"/>
        <v>42.891729999999995</v>
      </c>
      <c r="IM67" s="18">
        <f t="shared" si="167"/>
        <v>44.791850000000011</v>
      </c>
      <c r="IN67" s="18">
        <f t="shared" si="167"/>
        <v>42.190368750000033</v>
      </c>
      <c r="IO67" s="18">
        <f t="shared" si="167"/>
        <v>41.959043750000035</v>
      </c>
      <c r="IP67" s="18">
        <f t="shared" si="167"/>
        <v>37.918410000000023</v>
      </c>
      <c r="IQ67" s="18">
        <f t="shared" si="167"/>
        <v>47.693056250000026</v>
      </c>
      <c r="IR67" s="18">
        <f t="shared" si="167"/>
        <v>42.797025000000033</v>
      </c>
      <c r="IS67" s="18">
        <f t="shared" si="167"/>
        <v>48.649645000000007</v>
      </c>
      <c r="IT67" s="18">
        <f t="shared" si="167"/>
        <v>50.52478124999999</v>
      </c>
      <c r="IU67" s="18">
        <f t="shared" si="167"/>
        <v>37.877080000000035</v>
      </c>
      <c r="IV67" s="18">
        <f t="shared" si="167"/>
        <v>29.767680512127441</v>
      </c>
      <c r="IW67" s="18">
        <f t="shared" si="167"/>
        <v>34.700318750000022</v>
      </c>
      <c r="IX67" s="18">
        <f t="shared" ref="IX67:KN67" si="168">1.85*IX22+IX61-2.55*IX17</f>
        <v>39.244225000000014</v>
      </c>
      <c r="IY67" s="18">
        <f t="shared" si="168"/>
        <v>33.635085000000004</v>
      </c>
      <c r="IZ67" s="18">
        <f t="shared" si="168"/>
        <v>25.712143749999996</v>
      </c>
      <c r="JA67" s="18">
        <f t="shared" si="168"/>
        <v>24.449250000000006</v>
      </c>
      <c r="JB67" s="18">
        <f t="shared" si="168"/>
        <v>44.838470000000001</v>
      </c>
      <c r="JC67" s="18">
        <f t="shared" si="168"/>
        <v>55.439656250000013</v>
      </c>
      <c r="JD67" s="18">
        <f t="shared" si="168"/>
        <v>39.358265000000003</v>
      </c>
      <c r="JE67" s="18">
        <f t="shared" si="168"/>
        <v>57.48652130127428</v>
      </c>
      <c r="JF67" s="18">
        <f t="shared" si="168"/>
        <v>48.780626255518371</v>
      </c>
      <c r="JG67" s="18">
        <f t="shared" si="168"/>
        <v>38.778920000000042</v>
      </c>
      <c r="JH67" s="18">
        <f t="shared" si="168"/>
        <v>29.575375000000008</v>
      </c>
      <c r="JI67" s="18">
        <f t="shared" si="168"/>
        <v>38.848275000000029</v>
      </c>
      <c r="JJ67" s="18">
        <f t="shared" si="168"/>
        <v>25.899349999999998</v>
      </c>
      <c r="JK67" s="18">
        <f t="shared" si="168"/>
        <v>21.884330000000006</v>
      </c>
      <c r="JL67" s="18">
        <f t="shared" si="168"/>
        <v>20.405787500000002</v>
      </c>
      <c r="JM67" s="18">
        <f t="shared" si="168"/>
        <v>22.974805000000032</v>
      </c>
      <c r="JN67" s="18">
        <f t="shared" si="168"/>
        <v>27.936750000000018</v>
      </c>
      <c r="JO67" s="18">
        <f t="shared" si="168"/>
        <v>39.337100000000007</v>
      </c>
      <c r="JP67" s="18">
        <f t="shared" si="168"/>
        <v>41.999849999999995</v>
      </c>
      <c r="JQ67" s="18">
        <f t="shared" si="168"/>
        <v>61.620312500000011</v>
      </c>
      <c r="JR67" s="18">
        <f t="shared" si="168"/>
        <v>53.835925000000003</v>
      </c>
      <c r="JS67" s="18">
        <f t="shared" si="168"/>
        <v>41.969805000000008</v>
      </c>
      <c r="JT67" s="18">
        <f t="shared" si="168"/>
        <v>31.285337499999997</v>
      </c>
      <c r="JU67" s="18">
        <f t="shared" si="168"/>
        <v>38.121193750000003</v>
      </c>
      <c r="JV67" s="18">
        <f t="shared" si="168"/>
        <v>45.026290000000003</v>
      </c>
      <c r="JW67" s="18">
        <f t="shared" si="168"/>
        <v>92.803300000000007</v>
      </c>
      <c r="JX67" s="18">
        <f t="shared" si="168"/>
        <v>53.706699999999998</v>
      </c>
      <c r="JY67" s="18">
        <f t="shared" si="168"/>
        <v>52.34964500000001</v>
      </c>
      <c r="JZ67" s="18">
        <f t="shared" si="168"/>
        <v>48.402481250000022</v>
      </c>
      <c r="KA67" s="18">
        <f t="shared" si="168"/>
        <v>49.812425000000019</v>
      </c>
      <c r="KB67" s="18">
        <f t="shared" si="168"/>
        <v>48.92071875000002</v>
      </c>
      <c r="KC67" s="18">
        <f t="shared" si="168"/>
        <v>39.739287500000017</v>
      </c>
      <c r="KD67" s="18">
        <f t="shared" si="168"/>
        <v>39.427604999999986</v>
      </c>
      <c r="KE67" s="18">
        <f t="shared" si="168"/>
        <v>45.225912500000049</v>
      </c>
      <c r="KF67" s="18">
        <f t="shared" si="168"/>
        <v>44.316343749999987</v>
      </c>
      <c r="KG67" s="18">
        <f t="shared" si="168"/>
        <v>38.479929999999996</v>
      </c>
      <c r="KH67" s="18">
        <f t="shared" si="168"/>
        <v>31.664818749999995</v>
      </c>
      <c r="KI67" s="18">
        <f t="shared" si="168"/>
        <v>29.646487499999978</v>
      </c>
      <c r="KJ67" s="18">
        <f t="shared" si="168"/>
        <v>27.846549999999979</v>
      </c>
      <c r="KK67" s="18">
        <f t="shared" si="168"/>
        <v>35.126175000000018</v>
      </c>
      <c r="KL67" s="18">
        <f t="shared" si="168"/>
        <v>43.756968750000027</v>
      </c>
      <c r="KM67" s="18">
        <f t="shared" si="168"/>
        <v>46.503739999999993</v>
      </c>
      <c r="KN67" s="18">
        <f t="shared" si="168"/>
        <v>49.964240000000018</v>
      </c>
    </row>
    <row r="68" spans="1:300">
      <c r="A68" t="s">
        <v>112</v>
      </c>
      <c r="B68" s="14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>
        <f t="shared" ref="O68:BO68" si="169">1.34*O29-1.85*O22</f>
        <v>231.75965600000001</v>
      </c>
      <c r="P68" s="19">
        <f t="shared" si="169"/>
        <v>231.59334000000001</v>
      </c>
      <c r="Q68" s="19">
        <f t="shared" si="169"/>
        <v>223.32750000000004</v>
      </c>
      <c r="R68" s="19">
        <f t="shared" si="169"/>
        <v>215.3415</v>
      </c>
      <c r="S68" s="19">
        <f t="shared" si="169"/>
        <v>204.11500000000001</v>
      </c>
      <c r="T68" s="19">
        <f t="shared" si="169"/>
        <v>210.22149999999999</v>
      </c>
      <c r="U68" s="19">
        <f t="shared" si="169"/>
        <v>221.83700000000005</v>
      </c>
      <c r="V68" s="19">
        <f t="shared" si="169"/>
        <v>222.38749999999999</v>
      </c>
      <c r="W68" s="19">
        <f t="shared" si="169"/>
        <v>234.06600000000003</v>
      </c>
      <c r="X68" s="19">
        <f t="shared" si="169"/>
        <v>235.41499999999999</v>
      </c>
      <c r="Y68" s="19">
        <f t="shared" si="169"/>
        <v>245.07349999999997</v>
      </c>
      <c r="Z68" s="19">
        <f t="shared" si="169"/>
        <v>248.90200000000004</v>
      </c>
      <c r="AA68" s="19">
        <f t="shared" si="169"/>
        <v>220.82950000000002</v>
      </c>
      <c r="AB68" s="19">
        <f t="shared" si="169"/>
        <v>229.16400000000004</v>
      </c>
      <c r="AC68" s="19">
        <f t="shared" si="169"/>
        <v>232.89150000000001</v>
      </c>
      <c r="AD68" s="19">
        <f t="shared" si="169"/>
        <v>222.44650000000007</v>
      </c>
      <c r="AE68" s="19">
        <f t="shared" si="169"/>
        <v>214.375</v>
      </c>
      <c r="AF68" s="19">
        <f t="shared" si="169"/>
        <v>223.88150000000002</v>
      </c>
      <c r="AG68" s="19">
        <f t="shared" si="169"/>
        <v>233.84450000000004</v>
      </c>
      <c r="AH68" s="19">
        <f t="shared" si="169"/>
        <v>217.36250000000004</v>
      </c>
      <c r="AI68" s="19">
        <f t="shared" si="169"/>
        <v>227.882521</v>
      </c>
      <c r="AJ68" s="19">
        <f t="shared" si="169"/>
        <v>224.76050000000004</v>
      </c>
      <c r="AK68" s="19">
        <f t="shared" si="169"/>
        <v>227.03029420000001</v>
      </c>
      <c r="AL68" s="19">
        <f t="shared" si="169"/>
        <v>221.2792666</v>
      </c>
      <c r="AM68" s="19">
        <f t="shared" si="169"/>
        <v>222.55706519999998</v>
      </c>
      <c r="AN68" s="19">
        <f t="shared" si="169"/>
        <v>222.65838699999998</v>
      </c>
      <c r="AO68" s="19">
        <f t="shared" si="169"/>
        <v>221.06869479999995</v>
      </c>
      <c r="AP68" s="19">
        <f t="shared" si="169"/>
        <v>214.8682814</v>
      </c>
      <c r="AQ68" s="19">
        <f t="shared" si="169"/>
        <v>216.6463364</v>
      </c>
      <c r="AR68" s="19">
        <f t="shared" si="169"/>
        <v>219.19623140000004</v>
      </c>
      <c r="AS68" s="19">
        <f t="shared" si="169"/>
        <v>221.13096780000004</v>
      </c>
      <c r="AT68" s="19">
        <f t="shared" si="169"/>
        <v>234.42248379999995</v>
      </c>
      <c r="AU68" s="19">
        <f t="shared" si="169"/>
        <v>238.14730140000006</v>
      </c>
      <c r="AV68" s="19">
        <f t="shared" si="169"/>
        <v>235.83044080000008</v>
      </c>
      <c r="AW68" s="19">
        <f t="shared" si="169"/>
        <v>242.45271159999999</v>
      </c>
      <c r="AX68" s="19">
        <f t="shared" si="169"/>
        <v>240.53092400000006</v>
      </c>
      <c r="AY68" s="19">
        <f t="shared" si="169"/>
        <v>240.75452100000001</v>
      </c>
      <c r="AZ68" s="19">
        <f t="shared" si="169"/>
        <v>236.74288060000003</v>
      </c>
      <c r="BA68" s="19">
        <f t="shared" si="169"/>
        <v>224.34899599999997</v>
      </c>
      <c r="BB68" s="19">
        <f t="shared" si="169"/>
        <v>222.63601000000003</v>
      </c>
      <c r="BC68" s="19">
        <f t="shared" si="169"/>
        <v>224.77195979999996</v>
      </c>
      <c r="BD68" s="19">
        <f t="shared" si="169"/>
        <v>223.65236880000003</v>
      </c>
      <c r="BE68" s="19">
        <f t="shared" si="169"/>
        <v>224.66393140000002</v>
      </c>
      <c r="BF68" s="19">
        <f t="shared" si="169"/>
        <v>231.26991700000002</v>
      </c>
      <c r="BG68" s="19">
        <f t="shared" si="169"/>
        <v>243.84951740000008</v>
      </c>
      <c r="BH68" s="19">
        <f t="shared" si="169"/>
        <v>258.15515819999996</v>
      </c>
      <c r="BI68" s="19">
        <f t="shared" si="169"/>
        <v>258.51866300000006</v>
      </c>
      <c r="BJ68" s="19">
        <f t="shared" si="169"/>
        <v>258.88035020000001</v>
      </c>
      <c r="BK68" s="19">
        <f t="shared" si="169"/>
        <v>254.78816320000004</v>
      </c>
      <c r="BL68" s="19">
        <f t="shared" si="169"/>
        <v>255.71128999999996</v>
      </c>
      <c r="BM68" s="19">
        <f t="shared" si="169"/>
        <v>258.37366180000004</v>
      </c>
      <c r="BN68" s="19">
        <f t="shared" si="169"/>
        <v>263.84145860000001</v>
      </c>
      <c r="BO68" s="19">
        <f t="shared" si="169"/>
        <v>267.12315560000002</v>
      </c>
      <c r="BP68" s="19">
        <f t="shared" ref="BP68:DI68" si="170">1.34*BP29-1.85*BP22</f>
        <v>256.63331920000002</v>
      </c>
      <c r="BQ68" s="19">
        <f t="shared" si="170"/>
        <v>245.79281860000003</v>
      </c>
      <c r="BR68" s="19">
        <f t="shared" si="170"/>
        <v>259.9177378</v>
      </c>
      <c r="BS68" s="19">
        <f t="shared" si="170"/>
        <v>265.71017979999999</v>
      </c>
      <c r="BT68" s="19">
        <f t="shared" si="170"/>
        <v>252.56655226648738</v>
      </c>
      <c r="BU68" s="19">
        <f t="shared" si="170"/>
        <v>253.25003667261973</v>
      </c>
      <c r="BV68" s="19">
        <f t="shared" si="170"/>
        <v>252.04474211898872</v>
      </c>
      <c r="BW68" s="19">
        <f t="shared" si="170"/>
        <v>248.10232469273802</v>
      </c>
      <c r="BX68" s="19">
        <f t="shared" si="170"/>
        <v>252.91723988994079</v>
      </c>
      <c r="BY68" s="19">
        <f t="shared" si="170"/>
        <v>248.94754590166755</v>
      </c>
      <c r="BZ68" s="19">
        <f t="shared" si="170"/>
        <v>252.60268278267893</v>
      </c>
      <c r="CA68" s="19">
        <f t="shared" si="170"/>
        <v>232.06179983518015</v>
      </c>
      <c r="CB68" s="19">
        <f t="shared" si="170"/>
        <v>228.39819685303931</v>
      </c>
      <c r="CC68" s="19">
        <f t="shared" si="170"/>
        <v>239.25909184131257</v>
      </c>
      <c r="CD68" s="19">
        <f t="shared" si="170"/>
        <v>249.52866976083919</v>
      </c>
      <c r="CE68" s="19">
        <f t="shared" si="170"/>
        <v>246.23345191447009</v>
      </c>
      <c r="CF68" s="19">
        <f t="shared" si="170"/>
        <v>251.87512039268427</v>
      </c>
      <c r="CG68" s="19">
        <f t="shared" si="170"/>
        <v>261.1317335233997</v>
      </c>
      <c r="CH68" s="19">
        <f t="shared" si="170"/>
        <v>256.07639789714904</v>
      </c>
      <c r="CI68" s="19">
        <f t="shared" si="170"/>
        <v>252.50750000000002</v>
      </c>
      <c r="CJ68" s="19">
        <f t="shared" si="170"/>
        <v>238.34150000000002</v>
      </c>
      <c r="CK68" s="19">
        <f t="shared" si="170"/>
        <v>232.67050000000006</v>
      </c>
      <c r="CL68" s="19">
        <f t="shared" si="170"/>
        <v>232.45100000000002</v>
      </c>
      <c r="CM68" s="19">
        <f t="shared" si="170"/>
        <v>218.61150000000001</v>
      </c>
      <c r="CN68" s="19">
        <f t="shared" si="170"/>
        <v>230.11000000000004</v>
      </c>
      <c r="CO68" s="19">
        <f t="shared" si="170"/>
        <v>231.98099999999999</v>
      </c>
      <c r="CP68" s="19">
        <f t="shared" si="170"/>
        <v>243.75150000000005</v>
      </c>
      <c r="CQ68" s="19">
        <f t="shared" si="170"/>
        <v>251.76500000000004</v>
      </c>
      <c r="CR68" s="19">
        <f t="shared" si="170"/>
        <v>250.846</v>
      </c>
      <c r="CS68" s="19">
        <f t="shared" si="170"/>
        <v>236.92500000000001</v>
      </c>
      <c r="CT68" s="19">
        <f t="shared" si="170"/>
        <v>236.595</v>
      </c>
      <c r="CU68" s="19">
        <f t="shared" si="170"/>
        <v>242.89299999999994</v>
      </c>
      <c r="CV68" s="19">
        <f t="shared" si="170"/>
        <v>251.1155</v>
      </c>
      <c r="CW68" s="19">
        <f t="shared" si="170"/>
        <v>246.88249999999999</v>
      </c>
      <c r="CX68" s="19">
        <f t="shared" si="170"/>
        <v>254.48600000000002</v>
      </c>
      <c r="CY68" s="19">
        <f t="shared" si="170"/>
        <v>247.67250000000001</v>
      </c>
      <c r="CZ68" s="19">
        <f t="shared" si="170"/>
        <v>260.3075</v>
      </c>
      <c r="DA68" s="19">
        <f t="shared" si="170"/>
        <v>252.65100000000001</v>
      </c>
      <c r="DB68" s="19">
        <f t="shared" si="170"/>
        <v>241.72450000000006</v>
      </c>
      <c r="DC68" s="19">
        <f t="shared" si="170"/>
        <v>246.92700000000002</v>
      </c>
      <c r="DD68" s="19">
        <f t="shared" si="170"/>
        <v>249.10499999999999</v>
      </c>
      <c r="DE68" s="19">
        <f t="shared" si="170"/>
        <v>249.56100000000001</v>
      </c>
      <c r="DF68" s="19">
        <f t="shared" si="170"/>
        <v>252.00100000000006</v>
      </c>
      <c r="DG68" s="19">
        <f t="shared" si="170"/>
        <v>256.46699999999998</v>
      </c>
      <c r="DH68" s="19">
        <f t="shared" si="170"/>
        <v>263.16450000000003</v>
      </c>
      <c r="DI68" s="19">
        <f t="shared" si="170"/>
        <v>253.41450000000003</v>
      </c>
      <c r="DJ68" s="19">
        <f t="shared" ref="DJ68:DO68" si="171">1.34*DJ29-1.85*DJ22</f>
        <v>262.46150000000006</v>
      </c>
      <c r="DK68" s="19">
        <f t="shared" si="171"/>
        <v>242.77200000000005</v>
      </c>
      <c r="DL68" s="19">
        <f t="shared" si="171"/>
        <v>231.24699999999999</v>
      </c>
      <c r="DM68" s="19">
        <f t="shared" si="171"/>
        <v>243.13250000000002</v>
      </c>
      <c r="DN68" s="19">
        <f t="shared" si="171"/>
        <v>243.40900000000002</v>
      </c>
      <c r="DO68" s="19">
        <f t="shared" si="171"/>
        <v>254.0795</v>
      </c>
      <c r="DP68" s="19">
        <f t="shared" ref="DP68:DU68" si="172">1.34*DP29-1.85*DP22</f>
        <v>258.96550000000002</v>
      </c>
      <c r="DQ68" s="19">
        <f t="shared" si="172"/>
        <v>252.63350000000003</v>
      </c>
      <c r="DR68" s="19">
        <f t="shared" si="172"/>
        <v>250.92100000000005</v>
      </c>
      <c r="DS68" s="19">
        <f t="shared" si="172"/>
        <v>257.62299999999999</v>
      </c>
      <c r="DT68" s="19">
        <f t="shared" si="172"/>
        <v>245.5385</v>
      </c>
      <c r="DU68" s="19">
        <f t="shared" si="172"/>
        <v>255.78399999999999</v>
      </c>
      <c r="DV68" s="19">
        <f t="shared" ref="DV68:EA68" si="173">1.34*DV29-1.85*DV22</f>
        <v>249.49550000000005</v>
      </c>
      <c r="DW68" s="19">
        <f t="shared" si="173"/>
        <v>243.62799999999996</v>
      </c>
      <c r="DX68" s="19">
        <f t="shared" si="173"/>
        <v>249.59449999999995</v>
      </c>
      <c r="DY68" s="19">
        <f t="shared" si="173"/>
        <v>257.005</v>
      </c>
      <c r="DZ68" s="19">
        <f t="shared" si="173"/>
        <v>260.51600000000008</v>
      </c>
      <c r="EA68" s="19">
        <f t="shared" si="173"/>
        <v>267.04500000000007</v>
      </c>
      <c r="EB68" s="19">
        <f t="shared" ref="EB68:EG68" si="174">1.34*EB29-1.85*EB22</f>
        <v>280.69049999999999</v>
      </c>
      <c r="EC68" s="19">
        <f t="shared" si="174"/>
        <v>274.69550000000004</v>
      </c>
      <c r="ED68" s="19">
        <f t="shared" si="174"/>
        <v>274.56650000000002</v>
      </c>
      <c r="EE68" s="19">
        <f t="shared" si="174"/>
        <v>277.79050000000007</v>
      </c>
      <c r="EF68" s="19">
        <f t="shared" si="174"/>
        <v>264.923</v>
      </c>
      <c r="EG68" s="19">
        <f t="shared" si="174"/>
        <v>273.11750000000001</v>
      </c>
      <c r="EH68" s="19">
        <f t="shared" ref="EH68:EN68" si="175">1.34*EH29-1.85*EH22</f>
        <v>261.11250000000001</v>
      </c>
      <c r="EI68" s="19">
        <f t="shared" si="175"/>
        <v>240.98350000000005</v>
      </c>
      <c r="EJ68" s="19">
        <f t="shared" si="175"/>
        <v>249.22150000000002</v>
      </c>
      <c r="EK68" s="19">
        <f t="shared" si="175"/>
        <v>243.89450000000002</v>
      </c>
      <c r="EL68" s="19">
        <f t="shared" si="175"/>
        <v>238.57350000000002</v>
      </c>
      <c r="EM68" s="19">
        <f t="shared" si="175"/>
        <v>264.53250000000003</v>
      </c>
      <c r="EN68" s="19">
        <f t="shared" si="175"/>
        <v>278.8295</v>
      </c>
      <c r="EO68" s="19">
        <f t="shared" ref="EO68:ET68" si="176">1.34*EO29-1.85*EO22</f>
        <v>296.43400000000003</v>
      </c>
      <c r="EP68" s="19">
        <f t="shared" si="176"/>
        <v>295.31450000000001</v>
      </c>
      <c r="EQ68" s="19">
        <f t="shared" si="176"/>
        <v>295.01500000000004</v>
      </c>
      <c r="ER68" s="19">
        <f t="shared" si="176"/>
        <v>290.86150000000004</v>
      </c>
      <c r="ES68" s="19">
        <f t="shared" si="176"/>
        <v>287.16849999999999</v>
      </c>
      <c r="ET68" s="19">
        <f t="shared" si="176"/>
        <v>282.26949999999999</v>
      </c>
      <c r="EU68" s="19">
        <f t="shared" ref="EU68:EZ68" si="177">1.34*EU29-1.85*EU22</f>
        <v>286.20500000000004</v>
      </c>
      <c r="EV68" s="19">
        <f t="shared" si="177"/>
        <v>292.34699999999998</v>
      </c>
      <c r="EW68" s="19">
        <f t="shared" si="177"/>
        <v>285.33049999999997</v>
      </c>
      <c r="EX68" s="19">
        <f t="shared" si="177"/>
        <v>291.517</v>
      </c>
      <c r="EY68" s="19">
        <f t="shared" si="177"/>
        <v>287.50600000000009</v>
      </c>
      <c r="EZ68" s="19">
        <f t="shared" si="177"/>
        <v>283.70749999999998</v>
      </c>
      <c r="FA68" s="19">
        <f t="shared" ref="FA68:FF68" si="178">1.34*FA29-1.85*FA22</f>
        <v>269.09100000000001</v>
      </c>
      <c r="FB68" s="19">
        <f t="shared" si="178"/>
        <v>253.33800000000002</v>
      </c>
      <c r="FC68" s="19">
        <f t="shared" si="178"/>
        <v>251.37900000000005</v>
      </c>
      <c r="FD68" s="19">
        <f t="shared" si="178"/>
        <v>262.08099999999996</v>
      </c>
      <c r="FE68" s="19">
        <f t="shared" si="178"/>
        <v>254.14949999999999</v>
      </c>
      <c r="FF68" s="19">
        <f t="shared" si="178"/>
        <v>234.43250000000003</v>
      </c>
      <c r="FG68" s="19">
        <f t="shared" ref="FG68:FT68" si="179">1.34*FG29-1.85*FG22</f>
        <v>242.74200000000005</v>
      </c>
      <c r="FH68" s="19">
        <f t="shared" si="179"/>
        <v>260.97999999999996</v>
      </c>
      <c r="FI68" s="19">
        <f t="shared" si="179"/>
        <v>271.20500000000004</v>
      </c>
      <c r="FJ68" s="19">
        <f t="shared" si="179"/>
        <v>262.40700000000004</v>
      </c>
      <c r="FK68" s="19">
        <f t="shared" si="179"/>
        <v>274.6825</v>
      </c>
      <c r="FL68" s="19">
        <f t="shared" si="179"/>
        <v>303.82600000000002</v>
      </c>
      <c r="FM68" s="19">
        <f t="shared" si="179"/>
        <v>301.72700000000009</v>
      </c>
      <c r="FN68" s="19">
        <f t="shared" si="179"/>
        <v>283.22500000000008</v>
      </c>
      <c r="FO68" s="19">
        <f t="shared" si="179"/>
        <v>280.18900000000008</v>
      </c>
      <c r="FP68" s="19">
        <f t="shared" si="179"/>
        <v>273.86599999999999</v>
      </c>
      <c r="FQ68" s="19">
        <f t="shared" si="179"/>
        <v>278.9905</v>
      </c>
      <c r="FR68" s="19">
        <f t="shared" si="179"/>
        <v>276.8605</v>
      </c>
      <c r="FS68" s="19">
        <f t="shared" si="179"/>
        <v>294.36199999999997</v>
      </c>
      <c r="FT68" s="19">
        <f t="shared" si="179"/>
        <v>293.83050000000003</v>
      </c>
      <c r="FU68" s="19">
        <f t="shared" ref="FU68:FZ68" si="180">1.34*FU29-1.85*FU22</f>
        <v>280.75750000000005</v>
      </c>
      <c r="FV68" s="19">
        <f t="shared" si="180"/>
        <v>275.96950000000004</v>
      </c>
      <c r="FW68" s="19">
        <f t="shared" si="180"/>
        <v>299.55550000000005</v>
      </c>
      <c r="FX68" s="19">
        <f t="shared" si="180"/>
        <v>283.31950000000006</v>
      </c>
      <c r="FY68" s="19">
        <f t="shared" si="180"/>
        <v>302.5865</v>
      </c>
      <c r="FZ68" s="19">
        <f t="shared" si="180"/>
        <v>300.7890000000001</v>
      </c>
      <c r="GA68" s="19">
        <f t="shared" ref="GA68:GP68" si="181">1.34*GA29-1.85*GA22</f>
        <v>312.11600000000004</v>
      </c>
      <c r="GB68" s="19">
        <f t="shared" si="181"/>
        <v>310.19200000000001</v>
      </c>
      <c r="GC68" s="19">
        <f t="shared" si="181"/>
        <v>315.70100000000002</v>
      </c>
      <c r="GD68" s="19">
        <f t="shared" si="181"/>
        <v>319.428</v>
      </c>
      <c r="GE68" s="19">
        <f t="shared" si="181"/>
        <v>308.78300000000002</v>
      </c>
      <c r="GF68" s="19">
        <f t="shared" si="181"/>
        <v>284.11</v>
      </c>
      <c r="GG68" s="19">
        <f t="shared" si="181"/>
        <v>291.91700000000003</v>
      </c>
      <c r="GH68" s="19">
        <f t="shared" si="181"/>
        <v>306.52050000000003</v>
      </c>
      <c r="GI68" s="19">
        <f t="shared" si="181"/>
        <v>325.02749999999997</v>
      </c>
      <c r="GJ68" s="19">
        <f t="shared" si="181"/>
        <v>307.83000000000004</v>
      </c>
      <c r="GK68" s="19">
        <f t="shared" si="181"/>
        <v>311.17</v>
      </c>
      <c r="GL68" s="19">
        <f t="shared" si="181"/>
        <v>304.77999999999997</v>
      </c>
      <c r="GM68" s="19">
        <f t="shared" si="181"/>
        <v>306.80247914581173</v>
      </c>
      <c r="GN68" s="19">
        <f t="shared" si="181"/>
        <v>316.34094653212696</v>
      </c>
      <c r="GO68" s="19">
        <f t="shared" si="181"/>
        <v>326.32710413919744</v>
      </c>
      <c r="GP68" s="19">
        <f t="shared" si="181"/>
        <v>313.03029851048944</v>
      </c>
      <c r="GQ68" s="19">
        <f t="shared" ref="GQ68:GW68" si="182">1.34*GQ29-1.85*GQ22</f>
        <v>305.38244805677891</v>
      </c>
      <c r="GR68" s="19">
        <f t="shared" si="182"/>
        <v>293.58904793055615</v>
      </c>
      <c r="GS68" s="19">
        <f t="shared" si="182"/>
        <v>306.16876557332762</v>
      </c>
      <c r="GT68" s="19">
        <f t="shared" si="182"/>
        <v>315.32395629587086</v>
      </c>
      <c r="GU68" s="19">
        <f t="shared" si="182"/>
        <v>326.62646385952019</v>
      </c>
      <c r="GV68" s="19">
        <f t="shared" si="182"/>
        <v>336.01342423756432</v>
      </c>
      <c r="GW68" s="19">
        <f t="shared" si="182"/>
        <v>336.08821933654644</v>
      </c>
      <c r="GX68" s="19">
        <f t="shared" ref="GX68:HM68" si="183">1.34*GX29-1.85*GX22</f>
        <v>342.28787982993435</v>
      </c>
      <c r="GY68" s="19">
        <f t="shared" si="183"/>
        <v>342.870362430554</v>
      </c>
      <c r="GZ68" s="19">
        <f t="shared" si="183"/>
        <v>322.15490758921999</v>
      </c>
      <c r="HA68" s="19">
        <f t="shared" si="183"/>
        <v>286.45801185371926</v>
      </c>
      <c r="HB68" s="19">
        <f t="shared" si="183"/>
        <v>302.24619070918561</v>
      </c>
      <c r="HC68" s="19">
        <f t="shared" si="183"/>
        <v>338.63089785011732</v>
      </c>
      <c r="HD68" s="19">
        <f t="shared" si="183"/>
        <v>320.11273249029387</v>
      </c>
      <c r="HE68" s="19">
        <f t="shared" si="183"/>
        <v>305.87611366142653</v>
      </c>
      <c r="HF68" s="19">
        <f t="shared" si="183"/>
        <v>352.49859754717164</v>
      </c>
      <c r="HG68" s="19">
        <f t="shared" si="183"/>
        <v>359.85884891996142</v>
      </c>
      <c r="HH68" s="19">
        <f t="shared" si="183"/>
        <v>349.23616585616367</v>
      </c>
      <c r="HI68" s="19">
        <f t="shared" si="183"/>
        <v>369.56503165509628</v>
      </c>
      <c r="HJ68" s="19">
        <f t="shared" si="183"/>
        <v>368.49608946214948</v>
      </c>
      <c r="HK68" s="19">
        <f t="shared" si="183"/>
        <v>380.51649348653268</v>
      </c>
      <c r="HL68" s="19">
        <f t="shared" si="183"/>
        <v>393.86078367685434</v>
      </c>
      <c r="HM68" s="19">
        <f t="shared" si="183"/>
        <v>393.42629406477897</v>
      </c>
      <c r="HN68" s="19">
        <f t="shared" ref="HN68:IF68" si="184">1.34*HN29-1.85*HN22</f>
        <v>380.06070194705967</v>
      </c>
      <c r="HO68" s="19">
        <f t="shared" si="184"/>
        <v>342.50967187212484</v>
      </c>
      <c r="HP68" s="19">
        <f t="shared" si="184"/>
        <v>339.28450822604418</v>
      </c>
      <c r="HQ68" s="19">
        <f t="shared" si="184"/>
        <v>350.95008632597313</v>
      </c>
      <c r="HR68" s="19">
        <f t="shared" si="184"/>
        <v>350.28369078457661</v>
      </c>
      <c r="HS68" s="19">
        <f t="shared" si="184"/>
        <v>369.01862957013032</v>
      </c>
      <c r="HT68" s="19">
        <f t="shared" si="184"/>
        <v>372.43592680583976</v>
      </c>
      <c r="HU68" s="19">
        <f t="shared" si="184"/>
        <v>387.5586691880797</v>
      </c>
      <c r="HV68" s="19">
        <f t="shared" si="184"/>
        <v>382.13461096343838</v>
      </c>
      <c r="HW68" s="19">
        <f t="shared" si="184"/>
        <v>372.73100000000005</v>
      </c>
      <c r="HX68" s="19">
        <f t="shared" si="184"/>
        <v>360.23650000000004</v>
      </c>
      <c r="HY68" s="19">
        <f t="shared" si="184"/>
        <v>362.94400000000007</v>
      </c>
      <c r="HZ68" s="19">
        <f t="shared" si="184"/>
        <v>361.95399999999995</v>
      </c>
      <c r="IA68" s="19">
        <f t="shared" si="184"/>
        <v>348.25700000000006</v>
      </c>
      <c r="IB68" s="19">
        <f t="shared" si="184"/>
        <v>342.45400000000001</v>
      </c>
      <c r="IC68" s="19">
        <f t="shared" si="184"/>
        <v>344.27950000000004</v>
      </c>
      <c r="ID68" s="19">
        <f t="shared" si="184"/>
        <v>367.79550000000006</v>
      </c>
      <c r="IE68" s="19">
        <f t="shared" si="184"/>
        <v>373.06449999999995</v>
      </c>
      <c r="IF68" s="19">
        <f t="shared" si="184"/>
        <v>366.42793508266811</v>
      </c>
      <c r="IG68" s="19">
        <f t="shared" ref="IG68:IV68" si="185">1.34*IG29-1.85*IG22</f>
        <v>349.27471924757833</v>
      </c>
      <c r="IH68" s="19">
        <f t="shared" si="185"/>
        <v>335.70886115953522</v>
      </c>
      <c r="II68" s="19">
        <f t="shared" si="185"/>
        <v>329.1594618698827</v>
      </c>
      <c r="IJ68" s="19">
        <f t="shared" si="185"/>
        <v>333.24766585483809</v>
      </c>
      <c r="IK68" s="19">
        <f t="shared" si="185"/>
        <v>358.76038717769984</v>
      </c>
      <c r="IL68" s="19">
        <f t="shared" si="185"/>
        <v>363.67506832060252</v>
      </c>
      <c r="IM68" s="19">
        <f t="shared" si="185"/>
        <v>342.64810748349441</v>
      </c>
      <c r="IN68" s="19">
        <f t="shared" si="185"/>
        <v>323.60970536111887</v>
      </c>
      <c r="IO68" s="19">
        <f t="shared" si="185"/>
        <v>323.10788134414634</v>
      </c>
      <c r="IP68" s="19">
        <f t="shared" si="185"/>
        <v>358.91613521946005</v>
      </c>
      <c r="IQ68" s="19">
        <f t="shared" si="185"/>
        <v>390.92635176902434</v>
      </c>
      <c r="IR68" s="19">
        <f t="shared" si="185"/>
        <v>384.54534223080799</v>
      </c>
      <c r="IS68" s="19">
        <f t="shared" si="185"/>
        <v>356.47889082680587</v>
      </c>
      <c r="IT68" s="19">
        <f t="shared" si="185"/>
        <v>354.72093405877138</v>
      </c>
      <c r="IU68" s="19">
        <f t="shared" si="185"/>
        <v>352.81958318308341</v>
      </c>
      <c r="IV68" s="19">
        <f t="shared" si="185"/>
        <v>356.40127937272507</v>
      </c>
      <c r="IW68" s="19">
        <f t="shared" ref="IW68:KM68" si="186">1.34*IW29-1.85*IW22</f>
        <v>368.01019269127494</v>
      </c>
      <c r="IX68" s="19">
        <f t="shared" si="186"/>
        <v>376.99451421821624</v>
      </c>
      <c r="IY68" s="19">
        <f t="shared" si="186"/>
        <v>364.61239787565353</v>
      </c>
      <c r="IZ68" s="19">
        <f t="shared" si="186"/>
        <v>341.1581375768435</v>
      </c>
      <c r="JA68" s="19">
        <f t="shared" si="186"/>
        <v>349.8185957713481</v>
      </c>
      <c r="JB68" s="19">
        <f t="shared" si="186"/>
        <v>384.96917922764493</v>
      </c>
      <c r="JC68" s="19">
        <f t="shared" si="186"/>
        <v>368.49217761588812</v>
      </c>
      <c r="JD68" s="19">
        <f t="shared" si="186"/>
        <v>353.99191955828292</v>
      </c>
      <c r="JE68" s="19">
        <f t="shared" si="186"/>
        <v>345.77830660005799</v>
      </c>
      <c r="JF68" s="19">
        <f t="shared" si="186"/>
        <v>368.64560871314848</v>
      </c>
      <c r="JG68" s="19">
        <f t="shared" si="186"/>
        <v>369.35999999999996</v>
      </c>
      <c r="JH68" s="19">
        <f t="shared" si="186"/>
        <v>383.77400000000006</v>
      </c>
      <c r="JI68" s="19">
        <f t="shared" si="186"/>
        <v>375.19999999999993</v>
      </c>
      <c r="JJ68" s="19">
        <f t="shared" si="186"/>
        <v>350.78150000000005</v>
      </c>
      <c r="JK68" s="19">
        <f t="shared" si="186"/>
        <v>362.92399999999998</v>
      </c>
      <c r="JL68" s="19">
        <f t="shared" si="186"/>
        <v>376.78050000000007</v>
      </c>
      <c r="JM68" s="19">
        <f t="shared" si="186"/>
        <v>383.08349999999996</v>
      </c>
      <c r="JN68" s="19">
        <f t="shared" si="186"/>
        <v>367.31150000000002</v>
      </c>
      <c r="JO68" s="19">
        <f t="shared" si="186"/>
        <v>388.4174999999999</v>
      </c>
      <c r="JP68" s="19">
        <f t="shared" si="186"/>
        <v>382.76584560513817</v>
      </c>
      <c r="JQ68" s="19">
        <f t="shared" si="186"/>
        <v>362.96253043290801</v>
      </c>
      <c r="JR68" s="19">
        <f t="shared" si="186"/>
        <v>364.14602656087789</v>
      </c>
      <c r="JS68" s="19">
        <f t="shared" si="186"/>
        <v>375.92600000000004</v>
      </c>
      <c r="JT68" s="19">
        <f t="shared" si="186"/>
        <v>397.71772635755133</v>
      </c>
      <c r="JU68" s="19">
        <f t="shared" si="186"/>
        <v>380.71001081491977</v>
      </c>
      <c r="JV68" s="19">
        <f t="shared" si="186"/>
        <v>399.90744566878516</v>
      </c>
      <c r="JW68" s="19">
        <f t="shared" si="186"/>
        <v>346.80579199148201</v>
      </c>
      <c r="JX68" s="19">
        <f t="shared" si="186"/>
        <v>442.1760900934637</v>
      </c>
      <c r="JY68" s="19">
        <f t="shared" si="186"/>
        <v>434.40206498133699</v>
      </c>
      <c r="JZ68" s="19">
        <f t="shared" si="186"/>
        <v>413.85442866224565</v>
      </c>
      <c r="KA68" s="19">
        <f t="shared" si="186"/>
        <v>386.15874711021991</v>
      </c>
      <c r="KB68" s="19">
        <f t="shared" si="186"/>
        <v>373.2166939928693</v>
      </c>
      <c r="KC68" s="19">
        <f t="shared" si="186"/>
        <v>399.01047120988062</v>
      </c>
      <c r="KD68" s="19">
        <f t="shared" si="186"/>
        <v>412.87816537300057</v>
      </c>
      <c r="KE68" s="19">
        <f t="shared" si="186"/>
        <v>403.80790839445723</v>
      </c>
      <c r="KF68" s="19">
        <f t="shared" si="186"/>
        <v>393.10884097812584</v>
      </c>
      <c r="KG68" s="19">
        <f t="shared" si="186"/>
        <v>370.82950688333938</v>
      </c>
      <c r="KH68" s="19">
        <f t="shared" si="186"/>
        <v>373.63419443735779</v>
      </c>
      <c r="KI68" s="19">
        <f t="shared" si="186"/>
        <v>370.19648506072093</v>
      </c>
      <c r="KJ68" s="19">
        <f t="shared" si="186"/>
        <v>381.10050376155777</v>
      </c>
      <c r="KK68" s="19">
        <f t="shared" si="186"/>
        <v>394.95299635264541</v>
      </c>
      <c r="KL68" s="19">
        <f t="shared" si="186"/>
        <v>402.27215253853899</v>
      </c>
      <c r="KM68" s="19">
        <f t="shared" si="186"/>
        <v>432.0994673082302</v>
      </c>
    </row>
    <row r="69" spans="1:300">
      <c r="A69" t="s">
        <v>113</v>
      </c>
      <c r="B69" s="14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>
        <f>(O14*12-J15*6.5)/AVERAGE(K62:O62)</f>
        <v>83.138339920948624</v>
      </c>
      <c r="P69" s="18">
        <f t="shared" ref="P69:CA69" si="187">(P14*12-K15*6.5)/AVERAGE(L62:P62)</f>
        <v>64.7673501577287</v>
      </c>
      <c r="Q69" s="18">
        <f t="shared" si="187"/>
        <v>88.890858944050478</v>
      </c>
      <c r="R69" s="18">
        <f t="shared" si="187"/>
        <v>100.13105639396352</v>
      </c>
      <c r="S69" s="18">
        <f t="shared" si="187"/>
        <v>93.2634971796938</v>
      </c>
      <c r="T69" s="18">
        <f t="shared" si="187"/>
        <v>90.768755152514458</v>
      </c>
      <c r="U69" s="18">
        <f t="shared" si="187"/>
        <v>70.726423109600674</v>
      </c>
      <c r="V69" s="18">
        <f t="shared" si="187"/>
        <v>63.440594059405903</v>
      </c>
      <c r="W69" s="18">
        <f t="shared" si="187"/>
        <v>63.00759013282736</v>
      </c>
      <c r="X69" s="18">
        <f t="shared" si="187"/>
        <v>91.943620178041542</v>
      </c>
      <c r="Y69" s="18">
        <f t="shared" si="187"/>
        <v>122.2438524590164</v>
      </c>
      <c r="Z69" s="18">
        <f t="shared" si="187"/>
        <v>124.3887147335423</v>
      </c>
      <c r="AA69" s="18">
        <f t="shared" si="187"/>
        <v>132.56673511293636</v>
      </c>
      <c r="AB69" s="18">
        <f t="shared" si="187"/>
        <v>144.07788944723617</v>
      </c>
      <c r="AC69" s="18">
        <f t="shared" si="187"/>
        <v>153.31930693069305</v>
      </c>
      <c r="AD69" s="18">
        <f t="shared" si="187"/>
        <v>153.93976493633693</v>
      </c>
      <c r="AE69" s="18">
        <f t="shared" si="187"/>
        <v>145.23284313725489</v>
      </c>
      <c r="AF69" s="18">
        <f t="shared" si="187"/>
        <v>145.75667655786359</v>
      </c>
      <c r="AG69" s="18">
        <f t="shared" si="187"/>
        <v>129.68877551020404</v>
      </c>
      <c r="AH69" s="18">
        <f t="shared" si="187"/>
        <v>134.72602739726034</v>
      </c>
      <c r="AI69" s="18">
        <f t="shared" si="187"/>
        <v>138.5733695652174</v>
      </c>
      <c r="AJ69" s="18">
        <f t="shared" si="187"/>
        <v>173.00000000000003</v>
      </c>
      <c r="AK69" s="18">
        <f t="shared" si="187"/>
        <v>179.45828505214371</v>
      </c>
      <c r="AL69" s="18">
        <f t="shared" si="187"/>
        <v>161.33180252583239</v>
      </c>
      <c r="AM69" s="18">
        <f t="shared" si="187"/>
        <v>159.8731679819617</v>
      </c>
      <c r="AN69" s="18">
        <f t="shared" si="187"/>
        <v>152.7912087912087</v>
      </c>
      <c r="AO69" s="18">
        <f t="shared" si="187"/>
        <v>173.56197033898297</v>
      </c>
      <c r="AP69" s="18">
        <f t="shared" si="187"/>
        <v>161.46622313203684</v>
      </c>
      <c r="AQ69" s="18">
        <f t="shared" si="187"/>
        <v>132.34343936381711</v>
      </c>
      <c r="AR69" s="18">
        <f t="shared" si="187"/>
        <v>114.86083499005967</v>
      </c>
      <c r="AS69" s="18">
        <f t="shared" si="187"/>
        <v>93.84002057613165</v>
      </c>
      <c r="AT69" s="18">
        <f t="shared" si="187"/>
        <v>74.484256243213935</v>
      </c>
      <c r="AU69" s="18">
        <f t="shared" si="187"/>
        <v>89.027303754266214</v>
      </c>
      <c r="AV69" s="18">
        <f t="shared" si="187"/>
        <v>124.38539192399053</v>
      </c>
      <c r="AW69" s="18">
        <f t="shared" si="187"/>
        <v>146.484468339307</v>
      </c>
      <c r="AX69" s="18">
        <f t="shared" si="187"/>
        <v>159.51149425287358</v>
      </c>
      <c r="AY69" s="18">
        <f t="shared" si="187"/>
        <v>179.40502183406105</v>
      </c>
      <c r="AZ69" s="18">
        <f t="shared" si="187"/>
        <v>197.00578338590955</v>
      </c>
      <c r="BA69" s="18">
        <f t="shared" si="187"/>
        <v>189.91007194244611</v>
      </c>
      <c r="BB69" s="18">
        <f t="shared" si="187"/>
        <v>172.62038934426226</v>
      </c>
      <c r="BC69" s="18">
        <f t="shared" si="187"/>
        <v>149.49791883454736</v>
      </c>
      <c r="BD69" s="18">
        <f t="shared" si="187"/>
        <v>156.27263045793399</v>
      </c>
      <c r="BE69" s="18">
        <f t="shared" si="187"/>
        <v>121.62365591397844</v>
      </c>
      <c r="BF69" s="18">
        <f t="shared" si="187"/>
        <v>108.34145021645017</v>
      </c>
      <c r="BG69" s="18">
        <f t="shared" si="187"/>
        <v>78.690604751619816</v>
      </c>
      <c r="BH69" s="18">
        <f t="shared" si="187"/>
        <v>91.212284482758605</v>
      </c>
      <c r="BI69" s="18">
        <f t="shared" si="187"/>
        <v>75.915154749199573</v>
      </c>
      <c r="BJ69" s="18">
        <f t="shared" si="187"/>
        <v>65.537974683544348</v>
      </c>
      <c r="BK69" s="18">
        <f t="shared" si="187"/>
        <v>97.921465968586361</v>
      </c>
      <c r="BL69" s="18">
        <f t="shared" si="187"/>
        <v>111.55956112852662</v>
      </c>
      <c r="BM69" s="18">
        <f t="shared" si="187"/>
        <v>154.6432264736298</v>
      </c>
      <c r="BN69" s="18">
        <f t="shared" si="187"/>
        <v>129.50154162384376</v>
      </c>
      <c r="BO69" s="18">
        <f t="shared" si="187"/>
        <v>105.05681818181817</v>
      </c>
      <c r="BP69" s="18">
        <f t="shared" si="187"/>
        <v>100.82128099173556</v>
      </c>
      <c r="BQ69" s="18">
        <f t="shared" si="187"/>
        <v>83.04655870445346</v>
      </c>
      <c r="BR69" s="18">
        <f t="shared" si="187"/>
        <v>78.112887596899185</v>
      </c>
      <c r="BS69" s="18">
        <f t="shared" si="187"/>
        <v>80.496323529411796</v>
      </c>
      <c r="BT69" s="18">
        <f t="shared" si="187"/>
        <v>90.334366696191381</v>
      </c>
      <c r="BU69" s="18">
        <f t="shared" si="187"/>
        <v>128.10129310344831</v>
      </c>
      <c r="BV69" s="18">
        <f t="shared" si="187"/>
        <v>140.62977099236639</v>
      </c>
      <c r="BW69" s="18">
        <f t="shared" si="187"/>
        <v>161.93568994889273</v>
      </c>
      <c r="BX69" s="18">
        <f t="shared" si="187"/>
        <v>173.89750215331614</v>
      </c>
      <c r="BY69" s="18">
        <f t="shared" si="187"/>
        <v>166.15301724137933</v>
      </c>
      <c r="BZ69" s="18">
        <f t="shared" si="187"/>
        <v>175.18010291595192</v>
      </c>
      <c r="CA69" s="18">
        <f t="shared" si="187"/>
        <v>168.59854948805463</v>
      </c>
      <c r="CB69" s="18">
        <f t="shared" ref="CB69:EM69" si="188">(CB14*12-BW15*6.5)/AVERAGE(BX62:CB62)</f>
        <v>157.80477408354642</v>
      </c>
      <c r="CC69" s="18">
        <f t="shared" si="188"/>
        <v>160.84342560553637</v>
      </c>
      <c r="CD69" s="18">
        <f t="shared" si="188"/>
        <v>178.24912126537779</v>
      </c>
      <c r="CE69" s="18">
        <f t="shared" si="188"/>
        <v>232.39546263345196</v>
      </c>
      <c r="CF69" s="18">
        <f t="shared" si="188"/>
        <v>301.37750455373401</v>
      </c>
      <c r="CG69" s="18">
        <f t="shared" si="188"/>
        <v>286.5221402214022</v>
      </c>
      <c r="CH69" s="18">
        <f t="shared" si="188"/>
        <v>206.06557377049177</v>
      </c>
      <c r="CI69" s="18">
        <f t="shared" si="188"/>
        <v>143.74999999999994</v>
      </c>
      <c r="CJ69" s="18">
        <f t="shared" si="188"/>
        <v>117.54514187446263</v>
      </c>
      <c r="CK69" s="18">
        <f t="shared" si="188"/>
        <v>149.77977161500814</v>
      </c>
      <c r="CL69" s="18">
        <f t="shared" si="188"/>
        <v>143.22393822393823</v>
      </c>
      <c r="CM69" s="18">
        <f t="shared" si="188"/>
        <v>141.90229459659503</v>
      </c>
      <c r="CN69" s="18">
        <f t="shared" si="188"/>
        <v>163.73472322070452</v>
      </c>
      <c r="CO69" s="18">
        <f t="shared" si="188"/>
        <v>137.00217233888486</v>
      </c>
      <c r="CP69" s="18">
        <f t="shared" si="188"/>
        <v>123.80037313432838</v>
      </c>
      <c r="CQ69" s="18">
        <f t="shared" si="188"/>
        <v>115.15342250196696</v>
      </c>
      <c r="CR69" s="18">
        <f t="shared" si="188"/>
        <v>112.26419031719533</v>
      </c>
      <c r="CS69" s="18">
        <f t="shared" si="188"/>
        <v>101.3990213523132</v>
      </c>
      <c r="CT69" s="18">
        <f t="shared" si="188"/>
        <v>106.72469823584019</v>
      </c>
      <c r="CU69" s="18">
        <f t="shared" si="188"/>
        <v>122.47393364928907</v>
      </c>
      <c r="CV69" s="18">
        <f t="shared" si="188"/>
        <v>140.35922330097088</v>
      </c>
      <c r="CW69" s="18">
        <f t="shared" si="188"/>
        <v>173.3865422396857</v>
      </c>
      <c r="CX69" s="18">
        <f t="shared" si="188"/>
        <v>178.53899308983216</v>
      </c>
      <c r="CY69" s="18">
        <f t="shared" si="188"/>
        <v>175.13157894736841</v>
      </c>
      <c r="CZ69" s="18">
        <f t="shared" si="188"/>
        <v>140.94689378757519</v>
      </c>
      <c r="DA69" s="18">
        <f t="shared" si="188"/>
        <v>99.452662721893532</v>
      </c>
      <c r="DB69" s="18">
        <f t="shared" si="188"/>
        <v>83.781032770605719</v>
      </c>
      <c r="DC69" s="18">
        <f t="shared" si="188"/>
        <v>103.67352056168508</v>
      </c>
      <c r="DD69" s="18">
        <f t="shared" si="188"/>
        <v>114.01121304791037</v>
      </c>
      <c r="DE69" s="18">
        <f t="shared" si="188"/>
        <v>143.42408376963351</v>
      </c>
      <c r="DF69" s="18">
        <f t="shared" si="188"/>
        <v>172.43055555555554</v>
      </c>
      <c r="DG69" s="18">
        <f t="shared" si="188"/>
        <v>184.97608926673757</v>
      </c>
      <c r="DH69" s="18">
        <f t="shared" si="188"/>
        <v>156.23819517313746</v>
      </c>
      <c r="DI69" s="18">
        <f t="shared" si="188"/>
        <v>135.15864892528148</v>
      </c>
      <c r="DJ69" s="18">
        <f t="shared" si="188"/>
        <v>97.025222551928763</v>
      </c>
      <c r="DK69" s="18">
        <f t="shared" si="188"/>
        <v>84.239864864864842</v>
      </c>
      <c r="DL69" s="18">
        <f t="shared" si="188"/>
        <v>88.311904761904728</v>
      </c>
      <c r="DM69" s="18">
        <f t="shared" si="188"/>
        <v>85.953389830508499</v>
      </c>
      <c r="DN69" s="18">
        <f t="shared" si="188"/>
        <v>100.82394366197188</v>
      </c>
      <c r="DO69" s="18">
        <f t="shared" si="188"/>
        <v>129.60661080074487</v>
      </c>
      <c r="DP69" s="18">
        <f t="shared" si="188"/>
        <v>128.97389738973905</v>
      </c>
      <c r="DQ69" s="18">
        <f t="shared" si="188"/>
        <v>104.34332770270272</v>
      </c>
      <c r="DR69" s="18">
        <f t="shared" si="188"/>
        <v>99.32926829268294</v>
      </c>
      <c r="DS69" s="18">
        <f t="shared" si="188"/>
        <v>92.159839063643005</v>
      </c>
      <c r="DT69" s="18">
        <f t="shared" si="188"/>
        <v>88.774312541918235</v>
      </c>
      <c r="DU69" s="18">
        <f t="shared" si="188"/>
        <v>138.76424050632917</v>
      </c>
      <c r="DV69" s="18">
        <f t="shared" si="188"/>
        <v>152.95496323529412</v>
      </c>
      <c r="DW69" s="18">
        <f t="shared" si="188"/>
        <v>138.66220238095235</v>
      </c>
      <c r="DX69" s="18">
        <f t="shared" si="188"/>
        <v>108.86863425925925</v>
      </c>
      <c r="DY69" s="18">
        <f t="shared" si="188"/>
        <v>100.70804195804196</v>
      </c>
      <c r="DZ69" s="18">
        <f t="shared" si="188"/>
        <v>97.241024131842224</v>
      </c>
      <c r="EA69" s="18">
        <f t="shared" si="188"/>
        <v>94.278732227488106</v>
      </c>
      <c r="EB69" s="18">
        <f t="shared" si="188"/>
        <v>97.429556354916059</v>
      </c>
      <c r="EC69" s="18">
        <f t="shared" si="188"/>
        <v>113.08468957203135</v>
      </c>
      <c r="ED69" s="18">
        <f t="shared" si="188"/>
        <v>87.900528169014109</v>
      </c>
      <c r="EE69" s="18">
        <f t="shared" si="188"/>
        <v>74.94510135135134</v>
      </c>
      <c r="EF69" s="18">
        <f t="shared" si="188"/>
        <v>82.707676130389032</v>
      </c>
      <c r="EG69" s="18">
        <f t="shared" si="188"/>
        <v>82.060695056289802</v>
      </c>
      <c r="EH69" s="18">
        <f t="shared" si="188"/>
        <v>79.174197921373718</v>
      </c>
      <c r="EI69" s="18">
        <f t="shared" si="188"/>
        <v>87.4460431654676</v>
      </c>
      <c r="EJ69" s="18">
        <f t="shared" si="188"/>
        <v>92.104896496815286</v>
      </c>
      <c r="EK69" s="18">
        <f t="shared" si="188"/>
        <v>87.189314750290379</v>
      </c>
      <c r="EL69" s="18">
        <f t="shared" si="188"/>
        <v>87.287798408488058</v>
      </c>
      <c r="EM69" s="18">
        <f t="shared" si="188"/>
        <v>85.222772277227733</v>
      </c>
      <c r="EN69" s="18">
        <f t="shared" ref="EN69:GQ69" si="189">(EN14*12-EI15*6.5)/AVERAGE(EJ62:EN62)</f>
        <v>67.780954258675067</v>
      </c>
      <c r="EO69" s="18">
        <f t="shared" si="189"/>
        <v>71.785714285714334</v>
      </c>
      <c r="EP69" s="18">
        <f t="shared" si="189"/>
        <v>59.292698826597139</v>
      </c>
      <c r="EQ69" s="18">
        <f t="shared" si="189"/>
        <v>53.764133876074176</v>
      </c>
      <c r="ER69" s="18">
        <f t="shared" si="189"/>
        <v>57.423700524558932</v>
      </c>
      <c r="ES69" s="18">
        <f t="shared" si="189"/>
        <v>84.129584352078226</v>
      </c>
      <c r="ET69" s="18">
        <f t="shared" si="189"/>
        <v>102.82310379241515</v>
      </c>
      <c r="EU69" s="18">
        <f t="shared" si="189"/>
        <v>109.47963800904976</v>
      </c>
      <c r="EV69" s="18">
        <f t="shared" si="189"/>
        <v>85.126663254861811</v>
      </c>
      <c r="EW69" s="18">
        <f t="shared" si="189"/>
        <v>86.122210690191991</v>
      </c>
      <c r="EX69" s="18">
        <f t="shared" si="189"/>
        <v>84.934666666666672</v>
      </c>
      <c r="EY69" s="18">
        <f t="shared" si="189"/>
        <v>82.370523415977956</v>
      </c>
      <c r="EZ69" s="18">
        <f t="shared" si="189"/>
        <v>80.481741573033702</v>
      </c>
      <c r="FA69" s="18">
        <f t="shared" si="189"/>
        <v>93.688360091743149</v>
      </c>
      <c r="FB69" s="18">
        <f t="shared" si="189"/>
        <v>81.007740825688089</v>
      </c>
      <c r="FC69" s="18">
        <f t="shared" si="189"/>
        <v>91.17191896454699</v>
      </c>
      <c r="FD69" s="18">
        <f t="shared" si="189"/>
        <v>106.40702822357501</v>
      </c>
      <c r="FE69" s="18">
        <f t="shared" si="189"/>
        <v>137.36812881732371</v>
      </c>
      <c r="FF69" s="18">
        <f t="shared" si="189"/>
        <v>162.92065278559369</v>
      </c>
      <c r="FG69" s="18">
        <f t="shared" si="189"/>
        <v>156.11756373937678</v>
      </c>
      <c r="FH69" s="18">
        <f t="shared" si="189"/>
        <v>131.02298850574715</v>
      </c>
      <c r="FI69" s="18">
        <f t="shared" si="189"/>
        <v>117.35582468281434</v>
      </c>
      <c r="FJ69" s="18">
        <f t="shared" si="189"/>
        <v>119.24025229357795</v>
      </c>
      <c r="FK69" s="18">
        <f t="shared" si="189"/>
        <v>99.210381004969577</v>
      </c>
      <c r="FL69" s="18">
        <f t="shared" si="189"/>
        <v>99.825857519788855</v>
      </c>
      <c r="FM69" s="18">
        <f t="shared" si="189"/>
        <v>108.22921851667498</v>
      </c>
      <c r="FN69" s="18">
        <f t="shared" si="189"/>
        <v>105.61974789915962</v>
      </c>
      <c r="FO69" s="18">
        <f t="shared" si="189"/>
        <v>109.71818582122414</v>
      </c>
      <c r="FP69" s="18">
        <f t="shared" si="189"/>
        <v>120.91639209225701</v>
      </c>
      <c r="FQ69" s="18">
        <f t="shared" si="189"/>
        <v>134.07905060808159</v>
      </c>
      <c r="FR69" s="18">
        <f t="shared" si="189"/>
        <v>126.26098901098899</v>
      </c>
      <c r="FS69" s="18">
        <f t="shared" si="189"/>
        <v>93.255208333333329</v>
      </c>
      <c r="FT69" s="18">
        <f t="shared" si="189"/>
        <v>74.845403439153429</v>
      </c>
      <c r="FU69" s="18">
        <f t="shared" si="189"/>
        <v>63.699870633893909</v>
      </c>
      <c r="FV69" s="18">
        <f t="shared" si="189"/>
        <v>64.562286953827083</v>
      </c>
      <c r="FW69" s="18">
        <f t="shared" si="189"/>
        <v>71.73737999380613</v>
      </c>
      <c r="FX69" s="18">
        <f t="shared" si="189"/>
        <v>88.29968454258676</v>
      </c>
      <c r="FY69" s="18">
        <f t="shared" si="189"/>
        <v>100.03130016051368</v>
      </c>
      <c r="FZ69" s="18">
        <f t="shared" si="189"/>
        <v>91.554758800521483</v>
      </c>
      <c r="GA69" s="18">
        <f t="shared" si="189"/>
        <v>96.601941747572852</v>
      </c>
      <c r="GB69" s="18">
        <f t="shared" si="189"/>
        <v>104.24168626133688</v>
      </c>
      <c r="GC69" s="18">
        <f t="shared" si="189"/>
        <v>99.047384007897364</v>
      </c>
      <c r="GD69" s="18">
        <f t="shared" si="189"/>
        <v>81.81796116504853</v>
      </c>
      <c r="GE69" s="18">
        <f t="shared" si="189"/>
        <v>79.696462715105142</v>
      </c>
      <c r="GF69" s="18">
        <f t="shared" si="189"/>
        <v>61.020359848484844</v>
      </c>
      <c r="GG69" s="18">
        <f t="shared" si="189"/>
        <v>38.038567916410578</v>
      </c>
      <c r="GH69" s="18">
        <f t="shared" si="189"/>
        <v>39.899467770549983</v>
      </c>
      <c r="GI69" s="18">
        <f t="shared" si="189"/>
        <v>57.801862089031125</v>
      </c>
      <c r="GJ69" s="18">
        <f t="shared" si="189"/>
        <v>61.046394714162574</v>
      </c>
      <c r="GK69" s="18">
        <f t="shared" si="189"/>
        <v>61.693935119887136</v>
      </c>
      <c r="GL69" s="18">
        <f t="shared" si="189"/>
        <v>83.771318931210942</v>
      </c>
      <c r="GM69" s="18">
        <f t="shared" si="189"/>
        <v>81.464068385975082</v>
      </c>
      <c r="GN69" s="18">
        <f t="shared" si="189"/>
        <v>77.94648009232543</v>
      </c>
      <c r="GO69" s="18">
        <f t="shared" si="189"/>
        <v>78.863896029705785</v>
      </c>
      <c r="GP69" s="18">
        <f t="shared" si="189"/>
        <v>80.822848155561914</v>
      </c>
      <c r="GQ69" s="18">
        <f t="shared" si="189"/>
        <v>76.19617907043056</v>
      </c>
      <c r="GR69" s="18">
        <f t="shared" ref="GR69:GX69" si="190">(GR14*12-GM15*6.5)/AVERAGE(GN62:GR62)</f>
        <v>69.481185860889397</v>
      </c>
      <c r="GS69" s="18">
        <f t="shared" si="190"/>
        <v>59.910278495549825</v>
      </c>
      <c r="GT69" s="18">
        <f t="shared" si="190"/>
        <v>71.648481273960513</v>
      </c>
      <c r="GU69" s="18">
        <f t="shared" si="190"/>
        <v>76.162646876932584</v>
      </c>
      <c r="GV69" s="18">
        <f t="shared" si="190"/>
        <v>104.41833333333332</v>
      </c>
      <c r="GW69" s="18">
        <f t="shared" si="190"/>
        <v>115.86952554744521</v>
      </c>
      <c r="GX69" s="18">
        <f t="shared" si="190"/>
        <v>112.92965627498003</v>
      </c>
      <c r="GY69" s="18">
        <f t="shared" ref="GY69:HN69" si="191">(GY14*12-GT15*6.5)/AVERAGE(GU62:GY62)</f>
        <v>142.80025828669821</v>
      </c>
      <c r="GZ69" s="18">
        <f t="shared" si="191"/>
        <v>154.65960324616771</v>
      </c>
      <c r="HA69" s="18">
        <f t="shared" si="191"/>
        <v>162.89193475305848</v>
      </c>
      <c r="HB69" s="18">
        <f t="shared" si="191"/>
        <v>147.58478357875944</v>
      </c>
      <c r="HC69" s="18">
        <f t="shared" si="191"/>
        <v>135.85204755614268</v>
      </c>
      <c r="HD69" s="18">
        <f t="shared" si="191"/>
        <v>134.36704695041689</v>
      </c>
      <c r="HE69" s="18">
        <f t="shared" si="191"/>
        <v>151.93333333333328</v>
      </c>
      <c r="HF69" s="18">
        <f t="shared" si="191"/>
        <v>142.48033317908374</v>
      </c>
      <c r="HG69" s="18">
        <f t="shared" si="191"/>
        <v>145.23173124080432</v>
      </c>
      <c r="HH69" s="18">
        <f t="shared" si="191"/>
        <v>163.56233766233774</v>
      </c>
      <c r="HI69" s="18">
        <f t="shared" si="191"/>
        <v>159.57765667574932</v>
      </c>
      <c r="HJ69" s="18">
        <f t="shared" si="191"/>
        <v>114.89905973451326</v>
      </c>
      <c r="HK69" s="18">
        <f t="shared" si="191"/>
        <v>115.51176792556102</v>
      </c>
      <c r="HL69" s="18">
        <f t="shared" si="191"/>
        <v>86.544157242864827</v>
      </c>
      <c r="HM69" s="18">
        <f t="shared" si="191"/>
        <v>87.286018075491739</v>
      </c>
      <c r="HN69" s="18">
        <f t="shared" si="191"/>
        <v>66.07331223628691</v>
      </c>
      <c r="HO69" s="18">
        <f t="shared" ref="HO69:IG69" si="192">(HO14*12-HJ15*6.5)/AVERAGE(HK62:HO62)</f>
        <v>61.281233386496545</v>
      </c>
      <c r="HP69" s="18">
        <f t="shared" si="192"/>
        <v>46.877018299246487</v>
      </c>
      <c r="HQ69" s="18">
        <f t="shared" si="192"/>
        <v>56.469876277568567</v>
      </c>
      <c r="HR69" s="18">
        <f t="shared" si="192"/>
        <v>37.72481040086673</v>
      </c>
      <c r="HS69" s="18">
        <f t="shared" si="192"/>
        <v>-2.0962479608482352</v>
      </c>
      <c r="HT69" s="18">
        <f t="shared" si="192"/>
        <v>-11.720955483170483</v>
      </c>
      <c r="HU69" s="18">
        <f t="shared" si="192"/>
        <v>-32.240770901194317</v>
      </c>
      <c r="HV69" s="18">
        <f t="shared" si="192"/>
        <v>-11.457307060755339</v>
      </c>
      <c r="HW69" s="18">
        <f t="shared" si="192"/>
        <v>31.761643835616518</v>
      </c>
      <c r="HX69" s="18">
        <f t="shared" si="192"/>
        <v>82.436639118457279</v>
      </c>
      <c r="HY69" s="18">
        <f t="shared" si="192"/>
        <v>108.84146341463416</v>
      </c>
      <c r="HZ69" s="18">
        <f t="shared" si="192"/>
        <v>97.597168239866818</v>
      </c>
      <c r="IA69" s="18">
        <f t="shared" si="192"/>
        <v>132.06347006651887</v>
      </c>
      <c r="IB69" s="18">
        <f t="shared" si="192"/>
        <v>95.043956043956058</v>
      </c>
      <c r="IC69" s="18">
        <f t="shared" si="192"/>
        <v>70.00274423710205</v>
      </c>
      <c r="ID69" s="18">
        <f t="shared" si="192"/>
        <v>58.987129266927788</v>
      </c>
      <c r="IE69" s="18">
        <f t="shared" si="192"/>
        <v>44.881631488876224</v>
      </c>
      <c r="IF69" s="18">
        <f t="shared" si="192"/>
        <v>51.375437572928824</v>
      </c>
      <c r="IG69" s="18">
        <f t="shared" si="192"/>
        <v>87.386775362318815</v>
      </c>
      <c r="IH69" s="18">
        <f t="shared" ref="IH69:IW69" si="193">(IH14*12-IC15*6.5)/AVERAGE(ID62:IH62)</f>
        <v>127.40632678132675</v>
      </c>
      <c r="II69" s="18">
        <f t="shared" si="193"/>
        <v>138.51215069527746</v>
      </c>
      <c r="IJ69" s="18">
        <f t="shared" si="193"/>
        <v>168.50443988444027</v>
      </c>
      <c r="IK69" s="18">
        <f t="shared" si="193"/>
        <v>216.43040943662612</v>
      </c>
      <c r="IL69" s="18">
        <f t="shared" si="193"/>
        <v>210.65827821041046</v>
      </c>
      <c r="IM69" s="18">
        <f t="shared" si="193"/>
        <v>234.94915746658916</v>
      </c>
      <c r="IN69" s="18">
        <f t="shared" si="193"/>
        <v>189.50406032482596</v>
      </c>
      <c r="IO69" s="18">
        <f t="shared" si="193"/>
        <v>139.36813186813188</v>
      </c>
      <c r="IP69" s="18">
        <f t="shared" si="193"/>
        <v>117.66988869361452</v>
      </c>
      <c r="IQ69" s="18">
        <f t="shared" si="193"/>
        <v>79.849201655824942</v>
      </c>
      <c r="IR69" s="18">
        <f t="shared" si="193"/>
        <v>91.229066985645986</v>
      </c>
      <c r="IS69" s="18">
        <f t="shared" si="193"/>
        <v>116.48874695863745</v>
      </c>
      <c r="IT69" s="18">
        <f t="shared" si="193"/>
        <v>122.40729295426458</v>
      </c>
      <c r="IU69" s="18">
        <f t="shared" si="193"/>
        <v>149.07716049382714</v>
      </c>
      <c r="IV69" s="18">
        <f t="shared" si="193"/>
        <v>153.49019006744328</v>
      </c>
      <c r="IW69" s="18">
        <f t="shared" si="193"/>
        <v>145.66878019323664</v>
      </c>
      <c r="IX69" s="18">
        <f t="shared" ref="IX69:JE69" si="194">(IX14*12-IS15*6.5)/AVERAGE(IT62:IX62)</f>
        <v>116.87316068275457</v>
      </c>
      <c r="IY69" s="18">
        <f t="shared" si="194"/>
        <v>103.29988532110096</v>
      </c>
      <c r="IZ69" s="18">
        <f t="shared" si="194"/>
        <v>77.944162436548197</v>
      </c>
      <c r="JA69" s="18">
        <f t="shared" si="194"/>
        <v>75.923120089786735</v>
      </c>
      <c r="JB69" s="18">
        <f t="shared" si="194"/>
        <v>75.226372382569366</v>
      </c>
      <c r="JC69" s="18">
        <f t="shared" si="194"/>
        <v>73.883647798742132</v>
      </c>
      <c r="JD69" s="18">
        <f t="shared" si="194"/>
        <v>83.903076030179946</v>
      </c>
      <c r="JE69" s="18">
        <f t="shared" si="194"/>
        <v>103.22391559202821</v>
      </c>
      <c r="JF69" s="18">
        <f t="shared" ref="JF69" si="195">(JF14*12-JA15*6.5)/AVERAGE(JB62:JF62)</f>
        <v>117.58464681844718</v>
      </c>
      <c r="JG69" s="18">
        <f t="shared" ref="JG69" si="196">(JG14*12-JB15*6.5)/AVERAGE(JC62:JG62)</f>
        <v>117.68609347951532</v>
      </c>
      <c r="JH69" s="18">
        <f t="shared" ref="JH69:KN69" si="197">(JH14*12-JC15*6.5)/AVERAGE(JD62:JH62)</f>
        <v>127.38876212207643</v>
      </c>
      <c r="JI69" s="18">
        <f t="shared" si="197"/>
        <v>145.76044018058693</v>
      </c>
      <c r="JJ69" s="18">
        <f t="shared" si="197"/>
        <v>153.68834080717488</v>
      </c>
      <c r="JK69" s="18">
        <f t="shared" si="197"/>
        <v>129.02398215281656</v>
      </c>
      <c r="JL69" s="18">
        <f t="shared" si="197"/>
        <v>102.90735694822889</v>
      </c>
      <c r="JM69" s="18">
        <f t="shared" si="197"/>
        <v>90.671602326811168</v>
      </c>
      <c r="JN69" s="18">
        <f t="shared" si="197"/>
        <v>75.078003120124805</v>
      </c>
      <c r="JO69" s="18">
        <f t="shared" si="197"/>
        <v>37.296153846153828</v>
      </c>
      <c r="JP69" s="18">
        <f t="shared" si="197"/>
        <v>64.534736308316383</v>
      </c>
      <c r="JQ69" s="18">
        <f t="shared" si="197"/>
        <v>108.34449021627186</v>
      </c>
      <c r="JR69" s="18">
        <f t="shared" si="197"/>
        <v>116.03321033210334</v>
      </c>
      <c r="JS69" s="18">
        <f t="shared" si="197"/>
        <v>138.29261816250664</v>
      </c>
      <c r="JT69" s="18">
        <f t="shared" si="197"/>
        <v>120.20733652312599</v>
      </c>
      <c r="JU69" s="18">
        <f t="shared" si="197"/>
        <v>94.159066523605134</v>
      </c>
      <c r="JV69" s="18">
        <f t="shared" si="197"/>
        <v>83.69589041095891</v>
      </c>
      <c r="JW69" s="18">
        <f t="shared" si="197"/>
        <v>78.689402480270601</v>
      </c>
      <c r="JX69" s="18">
        <f t="shared" si="197"/>
        <v>63.87638807714788</v>
      </c>
      <c r="JY69" s="18">
        <f t="shared" si="197"/>
        <v>46.954353083434071</v>
      </c>
      <c r="JZ69" s="18">
        <f t="shared" si="197"/>
        <v>96.234355444305436</v>
      </c>
      <c r="KA69" s="18">
        <f t="shared" si="197"/>
        <v>100.24689440993794</v>
      </c>
      <c r="KB69" s="18">
        <f t="shared" si="197"/>
        <v>103.63567534827374</v>
      </c>
      <c r="KC69" s="18">
        <f t="shared" si="197"/>
        <v>108.32847141190203</v>
      </c>
      <c r="KD69" s="18">
        <f t="shared" si="197"/>
        <v>96.132681564245814</v>
      </c>
      <c r="KE69" s="18">
        <f t="shared" si="197"/>
        <v>90.90694006309144</v>
      </c>
      <c r="KF69" s="18">
        <f t="shared" si="197"/>
        <v>107.70260314341846</v>
      </c>
      <c r="KG69" s="18">
        <f t="shared" si="197"/>
        <v>110.38932532347501</v>
      </c>
      <c r="KH69" s="18">
        <f t="shared" si="197"/>
        <v>118.07426597582041</v>
      </c>
      <c r="KI69" s="18">
        <f t="shared" si="197"/>
        <v>95.656374501992047</v>
      </c>
      <c r="KJ69" s="18">
        <f t="shared" si="197"/>
        <v>92.797840655249445</v>
      </c>
      <c r="KK69" s="18">
        <f t="shared" si="197"/>
        <v>91.320403825717349</v>
      </c>
      <c r="KL69" s="18">
        <f t="shared" si="197"/>
        <v>82.516014834794333</v>
      </c>
      <c r="KM69" s="18">
        <f t="shared" si="197"/>
        <v>77.186774941995338</v>
      </c>
      <c r="KN69" s="18">
        <f t="shared" si="197"/>
        <v>84.516371533578351</v>
      </c>
    </row>
    <row r="70" spans="1:300">
      <c r="B70" s="14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</row>
    <row r="71" spans="1:300">
      <c r="B71" s="14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</row>
    <row r="72" spans="1:300">
      <c r="B72" s="14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</row>
    <row r="73" spans="1:300">
      <c r="B73" s="14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EE73" s="7"/>
    </row>
    <row r="74" spans="1:300">
      <c r="B74" s="1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E74" s="7"/>
    </row>
    <row r="75" spans="1:300">
      <c r="B75" s="1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</row>
    <row r="76" spans="1:300">
      <c r="B76" s="1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</row>
    <row r="77" spans="1:300">
      <c r="B77" s="1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</row>
    <row r="78" spans="1:300">
      <c r="B78" s="1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</row>
    <row r="79" spans="1:300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</row>
    <row r="80" spans="1:300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</row>
    <row r="81" spans="1:247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</row>
    <row r="82" spans="1:247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</row>
    <row r="83" spans="1:247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</row>
    <row r="84" spans="1:247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</row>
    <row r="85" spans="1:247">
      <c r="A85" t="s">
        <v>122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25">
        <f>O5/C5-1</f>
        <v>-2.9252925292529208E-2</v>
      </c>
      <c r="P85" s="25">
        <f t="shared" ref="P85:CA85" si="198">P5/D5-1</f>
        <v>3.0224075039082754E-2</v>
      </c>
      <c r="Q85" s="25">
        <f t="shared" si="198"/>
        <v>5.8494404883011164E-2</v>
      </c>
      <c r="R85" s="25">
        <f t="shared" si="198"/>
        <v>-2.3866348448687846E-3</v>
      </c>
      <c r="S85" s="25">
        <f t="shared" si="198"/>
        <v>-3.0150753768844241E-2</v>
      </c>
      <c r="T85" s="25">
        <f t="shared" si="198"/>
        <v>5.4409005628517804E-2</v>
      </c>
      <c r="U85" s="25">
        <f t="shared" si="198"/>
        <v>-1.9060283687943214E-2</v>
      </c>
      <c r="V85" s="25">
        <f t="shared" si="198"/>
        <v>3.1517334533994745E-3</v>
      </c>
      <c r="W85" s="25">
        <f t="shared" si="198"/>
        <v>3.3396048918156174E-2</v>
      </c>
      <c r="X85" s="25">
        <f t="shared" si="198"/>
        <v>-2.7826086956521778E-2</v>
      </c>
      <c r="Y85" s="25">
        <f t="shared" si="198"/>
        <v>3.5677352637021764E-2</v>
      </c>
      <c r="Z85" s="25">
        <f t="shared" si="198"/>
        <v>3.7549407114624511E-2</v>
      </c>
      <c r="AA85" s="25">
        <f t="shared" si="198"/>
        <v>6.026889197960239E-3</v>
      </c>
      <c r="AB85" s="25">
        <f t="shared" si="198"/>
        <v>1.0622154779969639E-2</v>
      </c>
      <c r="AC85" s="25">
        <f t="shared" si="198"/>
        <v>7.2080730418068173E-2</v>
      </c>
      <c r="AD85" s="25">
        <f t="shared" si="198"/>
        <v>3.1100478468899517E-2</v>
      </c>
      <c r="AE85" s="25">
        <f t="shared" si="198"/>
        <v>1.3188883655204986E-2</v>
      </c>
      <c r="AF85" s="25">
        <f t="shared" si="198"/>
        <v>3.2473309608541001E-2</v>
      </c>
      <c r="AG85" s="25">
        <f t="shared" si="198"/>
        <v>1.9430637144148166E-2</v>
      </c>
      <c r="AH85" s="25">
        <f t="shared" si="198"/>
        <v>3.5457809694793507E-2</v>
      </c>
      <c r="AI85" s="25">
        <f t="shared" si="198"/>
        <v>3.5502958579881616E-2</v>
      </c>
      <c r="AJ85" s="25">
        <f t="shared" si="198"/>
        <v>1.2969588550983957E-2</v>
      </c>
      <c r="AK85" s="25">
        <f t="shared" si="198"/>
        <v>7.0394408387418839E-2</v>
      </c>
      <c r="AL85" s="25">
        <f t="shared" si="198"/>
        <v>6.1904761904760797E-3</v>
      </c>
      <c r="AM85" s="25">
        <f t="shared" si="198"/>
        <v>3.6866359447005337E-3</v>
      </c>
      <c r="AN85" s="25">
        <f t="shared" si="198"/>
        <v>8.8588588588588646E-2</v>
      </c>
      <c r="AO85" s="25">
        <f t="shared" si="198"/>
        <v>3.0927835051546282E-2</v>
      </c>
      <c r="AP85" s="25">
        <f t="shared" si="198"/>
        <v>-5.9396751740139253E-2</v>
      </c>
      <c r="AQ85" s="25">
        <f t="shared" si="198"/>
        <v>7.0664807066480817E-2</v>
      </c>
      <c r="AR85" s="25">
        <f t="shared" si="198"/>
        <v>2.068074105988793E-2</v>
      </c>
      <c r="AS85" s="25">
        <f t="shared" si="198"/>
        <v>-2.393617021276595E-2</v>
      </c>
      <c r="AT85" s="25">
        <f t="shared" si="198"/>
        <v>5.6350238404854869E-2</v>
      </c>
      <c r="AU85" s="25">
        <f t="shared" si="198"/>
        <v>0</v>
      </c>
      <c r="AV85" s="25">
        <f t="shared" si="198"/>
        <v>3.5320088300220709E-2</v>
      </c>
      <c r="AW85" s="25">
        <f t="shared" si="198"/>
        <v>1.1660447761194126E-2</v>
      </c>
      <c r="AX85" s="25">
        <f t="shared" si="198"/>
        <v>-5.4898248935163263E-2</v>
      </c>
      <c r="AY85" s="25">
        <f t="shared" si="198"/>
        <v>1.2396694214876103E-2</v>
      </c>
      <c r="AZ85" s="25">
        <f t="shared" si="198"/>
        <v>-0.13517241379310341</v>
      </c>
      <c r="BA85" s="25">
        <f t="shared" si="198"/>
        <v>-8.8695652173913064E-2</v>
      </c>
      <c r="BB85" s="25">
        <f t="shared" si="198"/>
        <v>-4.341391218549584E-2</v>
      </c>
      <c r="BC85" s="25">
        <f t="shared" si="198"/>
        <v>-3.9079461571862595E-3</v>
      </c>
      <c r="BD85" s="25">
        <f t="shared" si="198"/>
        <v>-4.2211903756859459E-2</v>
      </c>
      <c r="BE85" s="25">
        <f t="shared" si="198"/>
        <v>-1.1353315168029066E-2</v>
      </c>
      <c r="BF85" s="25">
        <f t="shared" si="198"/>
        <v>-4.9240869922034802E-3</v>
      </c>
      <c r="BG85" s="25">
        <f t="shared" si="198"/>
        <v>-6.7692307692307718E-2</v>
      </c>
      <c r="BH85" s="25">
        <f t="shared" si="198"/>
        <v>1.8763326226012733E-2</v>
      </c>
      <c r="BI85" s="25">
        <f t="shared" si="198"/>
        <v>1.4753342554172377E-2</v>
      </c>
      <c r="BJ85" s="25">
        <f t="shared" si="198"/>
        <v>5.6584877315974058E-2</v>
      </c>
      <c r="BK85" s="25">
        <f t="shared" si="198"/>
        <v>5.7142857142857162E-2</v>
      </c>
      <c r="BL85" s="25">
        <f t="shared" si="198"/>
        <v>5.6353003721424821E-2</v>
      </c>
      <c r="BM85" s="25">
        <f t="shared" si="198"/>
        <v>-1.7652671755725158E-2</v>
      </c>
      <c r="BN85" s="25">
        <f t="shared" si="198"/>
        <v>0.13202681794739557</v>
      </c>
      <c r="BO85" s="25">
        <f t="shared" si="198"/>
        <v>1.8308631211856996E-2</v>
      </c>
      <c r="BP85" s="25">
        <f t="shared" si="198"/>
        <v>1.4543851917144135E-2</v>
      </c>
      <c r="BQ85" s="25">
        <f t="shared" si="198"/>
        <v>0.11483693155718888</v>
      </c>
      <c r="BR85" s="25">
        <f t="shared" si="198"/>
        <v>1.8144329896907285E-2</v>
      </c>
      <c r="BS85" s="25">
        <f t="shared" si="198"/>
        <v>3.7718057520037762E-2</v>
      </c>
      <c r="BT85" s="25">
        <f t="shared" si="198"/>
        <v>5.1485977396400262E-2</v>
      </c>
      <c r="BU85" s="25">
        <f t="shared" si="198"/>
        <v>-1.6810540663334872E-2</v>
      </c>
      <c r="BV85" s="25">
        <f t="shared" si="198"/>
        <v>-1.4218009478672577E-3</v>
      </c>
      <c r="BW85" s="25">
        <f t="shared" si="198"/>
        <v>-1.7160017160017138E-2</v>
      </c>
      <c r="BX85" s="25">
        <f t="shared" si="198"/>
        <v>-2.2647206844489176E-2</v>
      </c>
      <c r="BY85" s="25">
        <f t="shared" si="198"/>
        <v>-5.3423992229237882E-3</v>
      </c>
      <c r="BZ85" s="25">
        <f t="shared" si="198"/>
        <v>-2.0045558086560389E-2</v>
      </c>
      <c r="CA85" s="25">
        <f t="shared" si="198"/>
        <v>1.0273972602739656E-2</v>
      </c>
      <c r="CB85" s="25">
        <f t="shared" ref="CB85:EM85" si="199">CB5/BP5-1</f>
        <v>3.8662033014769781E-2</v>
      </c>
      <c r="CC85" s="25">
        <f t="shared" si="199"/>
        <v>4.9443757725586845E-3</v>
      </c>
      <c r="CD85" s="25">
        <f t="shared" si="199"/>
        <v>-5.7108140947752073E-2</v>
      </c>
      <c r="CE85" s="25">
        <f t="shared" si="199"/>
        <v>5.1340299863698258E-2</v>
      </c>
      <c r="CF85" s="25">
        <f t="shared" si="199"/>
        <v>-0.11942675159235672</v>
      </c>
      <c r="CG85" s="25">
        <f t="shared" si="199"/>
        <v>-0.17606284658040661</v>
      </c>
      <c r="CH85" s="25">
        <f t="shared" si="199"/>
        <v>-6.1224489795918324E-2</v>
      </c>
      <c r="CI85" s="25">
        <f t="shared" si="199"/>
        <v>-0.15931907463989525</v>
      </c>
      <c r="CJ85" s="25">
        <f t="shared" si="199"/>
        <v>-7.1060762100926933E-2</v>
      </c>
      <c r="CK85" s="25">
        <f t="shared" si="199"/>
        <v>2.9296875E-2</v>
      </c>
      <c r="CL85" s="25">
        <f t="shared" si="199"/>
        <v>-9.0655509065550866E-2</v>
      </c>
      <c r="CM85" s="25">
        <f t="shared" si="199"/>
        <v>-0.1228813559322034</v>
      </c>
      <c r="CN85" s="25">
        <f t="shared" si="199"/>
        <v>-6.8590547887912967E-2</v>
      </c>
      <c r="CO85" s="25">
        <f t="shared" si="199"/>
        <v>-0.13735137351373516</v>
      </c>
      <c r="CP85" s="25">
        <f t="shared" si="199"/>
        <v>-7.6030927835051498E-2</v>
      </c>
      <c r="CQ85" s="25">
        <f t="shared" si="199"/>
        <v>-9.0319792566983526E-2</v>
      </c>
      <c r="CR85" s="25">
        <f t="shared" si="199"/>
        <v>-4.4303797468354444E-2</v>
      </c>
      <c r="CS85" s="25">
        <f t="shared" si="199"/>
        <v>8.8614694335389821E-2</v>
      </c>
      <c r="CT85" s="25">
        <f t="shared" si="199"/>
        <v>3.2355915065722884E-2</v>
      </c>
      <c r="CU85" s="25">
        <f t="shared" si="199"/>
        <v>-5.3997923156802186E-3</v>
      </c>
      <c r="CV85" s="25">
        <f t="shared" si="199"/>
        <v>-2.0288248337028802E-2</v>
      </c>
      <c r="CW85" s="25">
        <f t="shared" si="199"/>
        <v>-3.1451612903225734E-2</v>
      </c>
      <c r="CX85" s="25">
        <f t="shared" si="199"/>
        <v>-3.4867075664621661E-2</v>
      </c>
      <c r="CY85" s="25">
        <f t="shared" si="199"/>
        <v>1.9323671497584183E-3</v>
      </c>
      <c r="CZ85" s="25">
        <f t="shared" si="199"/>
        <v>0</v>
      </c>
      <c r="DA85" s="25">
        <f t="shared" si="199"/>
        <v>-1.0076045627376295E-2</v>
      </c>
      <c r="DB85" s="25">
        <f t="shared" si="199"/>
        <v>7.8103207810320763E-2</v>
      </c>
      <c r="DC85" s="25">
        <f t="shared" si="199"/>
        <v>2.5178147268408502E-2</v>
      </c>
      <c r="DD85" s="25">
        <f t="shared" si="199"/>
        <v>-1.5752128666036036E-2</v>
      </c>
      <c r="DE85" s="25">
        <f t="shared" si="199"/>
        <v>6.7130345182895512E-2</v>
      </c>
      <c r="DF85" s="25">
        <f t="shared" si="199"/>
        <v>7.4926542605289193E-3</v>
      </c>
      <c r="DG85" s="25">
        <f t="shared" si="199"/>
        <v>7.0682814783879833E-2</v>
      </c>
      <c r="DH85" s="25">
        <f t="shared" si="199"/>
        <v>3.3665271019576837E-2</v>
      </c>
      <c r="DI85" s="25">
        <f t="shared" si="199"/>
        <v>7.9345643336435234E-2</v>
      </c>
      <c r="DJ85" s="25">
        <f t="shared" si="199"/>
        <v>4.3118974467634352E-2</v>
      </c>
      <c r="DK85" s="25">
        <f t="shared" si="199"/>
        <v>0.11330761812921897</v>
      </c>
      <c r="DL85" s="25">
        <f t="shared" si="199"/>
        <v>9.8383475527615616E-2</v>
      </c>
      <c r="DM85" s="25">
        <f t="shared" si="199"/>
        <v>6.2800076819665707E-2</v>
      </c>
      <c r="DN85" s="25">
        <f t="shared" si="199"/>
        <v>5.6489866321690396E-2</v>
      </c>
      <c r="DO85" s="25">
        <f t="shared" si="199"/>
        <v>5.5143651529194759E-3</v>
      </c>
      <c r="DP85" s="25">
        <f t="shared" si="199"/>
        <v>7.4830585860527821E-2</v>
      </c>
      <c r="DQ85" s="25">
        <f t="shared" si="199"/>
        <v>7.4977067542123077E-2</v>
      </c>
      <c r="DR85" s="25">
        <f t="shared" si="199"/>
        <v>-3.7427696495407892E-3</v>
      </c>
      <c r="DS85" s="25">
        <f t="shared" si="199"/>
        <v>5.6070209653827474E-2</v>
      </c>
      <c r="DT85" s="25">
        <f t="shared" si="199"/>
        <v>6.8750342109584528E-2</v>
      </c>
      <c r="DU85" s="25">
        <f t="shared" si="199"/>
        <v>-3.8798384535100094E-2</v>
      </c>
      <c r="DV85" s="25">
        <f t="shared" si="199"/>
        <v>2.325817590899848E-2</v>
      </c>
      <c r="DW85" s="25">
        <f t="shared" si="199"/>
        <v>-1.0350801212646199E-2</v>
      </c>
      <c r="DX85" s="25">
        <f t="shared" si="199"/>
        <v>-3.9900249376558561E-2</v>
      </c>
      <c r="DY85" s="25">
        <f t="shared" si="199"/>
        <v>1.9470545717383381E-2</v>
      </c>
      <c r="DZ85" s="25">
        <f t="shared" si="199"/>
        <v>2.4489795918358759E-4</v>
      </c>
      <c r="EA85" s="25">
        <f t="shared" si="199"/>
        <v>-3.465597492972039E-2</v>
      </c>
      <c r="EB85" s="25">
        <f t="shared" si="199"/>
        <v>9.2380611697370663E-2</v>
      </c>
      <c r="EC85" s="25">
        <f t="shared" si="199"/>
        <v>9.880535345370145E-4</v>
      </c>
      <c r="ED85" s="25">
        <f t="shared" si="199"/>
        <v>5.7572209211553815E-3</v>
      </c>
      <c r="EE85" s="25">
        <f t="shared" si="199"/>
        <v>3.0794090489381309E-2</v>
      </c>
      <c r="EF85" s="25">
        <f t="shared" si="199"/>
        <v>4.409731113956461E-2</v>
      </c>
      <c r="EG85" s="25">
        <f t="shared" si="199"/>
        <v>-8.3561514493436517E-3</v>
      </c>
      <c r="EH85" s="25">
        <f t="shared" si="199"/>
        <v>0.11930521091811408</v>
      </c>
      <c r="EI85" s="25">
        <f t="shared" si="199"/>
        <v>4.157367292459857E-2</v>
      </c>
      <c r="EJ85" s="25">
        <f t="shared" si="199"/>
        <v>-3.6235895252288652E-2</v>
      </c>
      <c r="EK85" s="25">
        <f t="shared" si="199"/>
        <v>5.0915052953427686E-2</v>
      </c>
      <c r="EL85" s="25">
        <f t="shared" si="199"/>
        <v>-7.5002040316657026E-2</v>
      </c>
      <c r="EM85" s="25">
        <f t="shared" si="199"/>
        <v>8.3639662004105775E-2</v>
      </c>
      <c r="EN85" s="25">
        <f t="shared" ref="EN85:GY85" si="200">EN5/EB5-1</f>
        <v>-4.1792877609496459E-2</v>
      </c>
      <c r="EO85" s="25">
        <f t="shared" si="200"/>
        <v>-0.12091708542713575</v>
      </c>
      <c r="EP85" s="25">
        <f t="shared" si="200"/>
        <v>9.9932084990781433E-3</v>
      </c>
      <c r="EQ85" s="25">
        <f t="shared" si="200"/>
        <v>-5.1417566175482432E-2</v>
      </c>
      <c r="ER85" s="25">
        <f t="shared" si="200"/>
        <v>-2.5802020994800334E-2</v>
      </c>
      <c r="ES85" s="25">
        <f t="shared" si="200"/>
        <v>2.0709354915496414E-2</v>
      </c>
      <c r="ET85" s="25">
        <f t="shared" si="200"/>
        <v>-5.409240046111552E-2</v>
      </c>
      <c r="EU85" s="25">
        <f t="shared" si="200"/>
        <v>-8.4324188059325178E-2</v>
      </c>
      <c r="EV85" s="25">
        <f t="shared" si="200"/>
        <v>1.1310417955288532E-2</v>
      </c>
      <c r="EW85" s="25">
        <f t="shared" si="200"/>
        <v>-4.2334289087535892E-2</v>
      </c>
      <c r="EX85" s="25">
        <f t="shared" si="200"/>
        <v>-3.6439032998059062E-2</v>
      </c>
      <c r="EY85" s="25">
        <f t="shared" si="200"/>
        <v>-1.5771619895149636E-2</v>
      </c>
      <c r="EZ85" s="25">
        <f t="shared" si="200"/>
        <v>-2.785253534965193E-2</v>
      </c>
      <c r="FA85" s="25">
        <f t="shared" si="200"/>
        <v>2.8989945388659288E-2</v>
      </c>
      <c r="FB85" s="25">
        <f t="shared" si="200"/>
        <v>2.5168107588857014E-2</v>
      </c>
      <c r="FC85" s="25">
        <f t="shared" si="200"/>
        <v>-1.7045186269417978E-2</v>
      </c>
      <c r="FD85" s="25">
        <f t="shared" si="200"/>
        <v>-1.5508559919436116E-2</v>
      </c>
      <c r="FE85" s="25">
        <f t="shared" si="200"/>
        <v>3.1343283582089487E-2</v>
      </c>
      <c r="FF85" s="25">
        <f t="shared" si="200"/>
        <v>2.7186650417172498E-3</v>
      </c>
      <c r="FG85" s="25">
        <f t="shared" si="200"/>
        <v>-4.2305221620629663E-2</v>
      </c>
      <c r="FH85" s="25">
        <f t="shared" si="200"/>
        <v>1.3543031891655843E-2</v>
      </c>
      <c r="FI85" s="25">
        <f t="shared" si="200"/>
        <v>-1.8316308559351846E-2</v>
      </c>
      <c r="FJ85" s="25">
        <f t="shared" si="200"/>
        <v>4.6882153648933222E-2</v>
      </c>
      <c r="FK85" s="25">
        <f t="shared" si="200"/>
        <v>8.101696432567973E-3</v>
      </c>
      <c r="FL85" s="25">
        <f t="shared" si="200"/>
        <v>-1.7928549457309706E-2</v>
      </c>
      <c r="FM85" s="25">
        <f t="shared" si="200"/>
        <v>0.10882396706512587</v>
      </c>
      <c r="FN85" s="25">
        <f t="shared" si="200"/>
        <v>6.3952398800599664E-2</v>
      </c>
      <c r="FO85" s="25">
        <f t="shared" si="200"/>
        <v>1.9742530502449895E-2</v>
      </c>
      <c r="FP85" s="25">
        <f t="shared" si="200"/>
        <v>3.3346972176759637E-2</v>
      </c>
      <c r="FQ85" s="25">
        <f t="shared" si="200"/>
        <v>2.4873371924746701E-2</v>
      </c>
      <c r="FR85" s="25">
        <f t="shared" si="200"/>
        <v>-4.0529169783096397E-2</v>
      </c>
      <c r="FS85" s="25">
        <f t="shared" si="200"/>
        <v>2.141625143733239E-2</v>
      </c>
      <c r="FT85" s="25">
        <f t="shared" si="200"/>
        <v>2.3706896551724199E-2</v>
      </c>
      <c r="FU85" s="25">
        <f t="shared" si="200"/>
        <v>-4.2832795120200884E-2</v>
      </c>
      <c r="FV85" s="25">
        <f t="shared" si="200"/>
        <v>4.3864252602116682E-2</v>
      </c>
      <c r="FW85" s="25">
        <f t="shared" si="200"/>
        <v>-1.6428381138442361E-2</v>
      </c>
      <c r="FX85" s="25">
        <f t="shared" si="200"/>
        <v>-8.859456798962051E-3</v>
      </c>
      <c r="FY85" s="25">
        <f t="shared" si="200"/>
        <v>-3.878326996197734E-2</v>
      </c>
      <c r="FZ85" s="25">
        <f t="shared" si="200"/>
        <v>-6.3675194856664952E-2</v>
      </c>
      <c r="GA85" s="25">
        <f t="shared" si="200"/>
        <v>-4.6163267228791494E-3</v>
      </c>
      <c r="GB85" s="25">
        <f t="shared" si="200"/>
        <v>-5.6919421896653999E-3</v>
      </c>
      <c r="GC85" s="25">
        <f t="shared" si="200"/>
        <v>-4.7083223016503362E-2</v>
      </c>
      <c r="GD85" s="25">
        <f t="shared" si="200"/>
        <v>-3.0158343483556727E-2</v>
      </c>
      <c r="GE85" s="25">
        <f t="shared" si="200"/>
        <v>4.6906515314977248E-2</v>
      </c>
      <c r="GF85" s="25">
        <f t="shared" si="200"/>
        <v>-5.2336842105263237E-2</v>
      </c>
      <c r="GG85" s="25">
        <f t="shared" si="200"/>
        <v>3.1535541914624599E-2</v>
      </c>
      <c r="GH85" s="25">
        <f t="shared" si="200"/>
        <v>-7.6668482131635463E-3</v>
      </c>
      <c r="GI85" s="25">
        <f t="shared" si="200"/>
        <v>-9.0149873600577801E-2</v>
      </c>
      <c r="GJ85" s="25">
        <f t="shared" si="200"/>
        <v>5.8552661279400509E-2</v>
      </c>
      <c r="GK85" s="25">
        <f t="shared" si="200"/>
        <v>2.7317572598659856E-2</v>
      </c>
      <c r="GL85" s="25">
        <f t="shared" si="200"/>
        <v>-4.9945915439966071E-2</v>
      </c>
      <c r="GM85" s="25">
        <f t="shared" si="200"/>
        <v>7.0133926458757267E-2</v>
      </c>
      <c r="GN85" s="25">
        <f t="shared" si="200"/>
        <v>-6.7449848175618499E-2</v>
      </c>
      <c r="GO85" s="25">
        <f t="shared" si="200"/>
        <v>-5.5429497568881714E-2</v>
      </c>
      <c r="GP85" s="25">
        <f t="shared" si="200"/>
        <v>6.9325831407615723E-2</v>
      </c>
      <c r="GQ85" s="25">
        <f t="shared" si="200"/>
        <v>-1.9266096151262513E-3</v>
      </c>
      <c r="GR85" s="25">
        <f t="shared" si="200"/>
        <v>-4.1631492424578975E-2</v>
      </c>
      <c r="GS85" s="25">
        <f t="shared" si="200"/>
        <v>4.2109566639411122E-2</v>
      </c>
      <c r="GT85" s="25">
        <f t="shared" si="200"/>
        <v>-5.3787047200878235E-2</v>
      </c>
      <c r="GU85" s="25">
        <f t="shared" si="200"/>
        <v>2.8925824857355398E-2</v>
      </c>
      <c r="GV85" s="25">
        <f t="shared" si="200"/>
        <v>-1.1344251108836745E-2</v>
      </c>
      <c r="GW85" s="25">
        <f t="shared" si="200"/>
        <v>-6.7904869762174469E-2</v>
      </c>
      <c r="GX85" s="25">
        <f t="shared" si="200"/>
        <v>1.3464679966338267E-2</v>
      </c>
      <c r="GY85" s="25">
        <f t="shared" si="200"/>
        <v>-5.3243709370715764E-2</v>
      </c>
      <c r="GZ85" s="25">
        <f t="shared" ref="GZ85:IL85" si="201">GZ5/GN5-1</f>
        <v>-4.5372050816696929E-2</v>
      </c>
      <c r="HA85" s="25">
        <f t="shared" si="201"/>
        <v>-4.9710755956466235E-2</v>
      </c>
      <c r="HB85" s="25">
        <f t="shared" si="201"/>
        <v>-4.0167246077233876E-2</v>
      </c>
      <c r="HC85" s="25">
        <f t="shared" si="201"/>
        <v>-6.9985634763871429E-2</v>
      </c>
      <c r="HD85" s="25">
        <f t="shared" si="201"/>
        <v>-4.079740380157626E-2</v>
      </c>
      <c r="HE85" s="25">
        <f t="shared" si="201"/>
        <v>-9.0100693082254435E-2</v>
      </c>
      <c r="HF85" s="25">
        <f t="shared" si="201"/>
        <v>-9.7135463144743861E-2</v>
      </c>
      <c r="HG85" s="25">
        <f t="shared" si="201"/>
        <v>-2.6039155174074624E-3</v>
      </c>
      <c r="HH85" s="25">
        <f t="shared" si="201"/>
        <v>-6.3454404279182142E-2</v>
      </c>
      <c r="HI85" s="25">
        <f t="shared" si="201"/>
        <v>-0.10113724727838258</v>
      </c>
      <c r="HJ85" s="25">
        <f t="shared" si="201"/>
        <v>-2.3005910223220849E-2</v>
      </c>
      <c r="HK85" s="25">
        <f t="shared" si="201"/>
        <v>-8.2862347610817899E-2</v>
      </c>
      <c r="HL85" s="25">
        <f t="shared" si="201"/>
        <v>-1.1350928203981314E-2</v>
      </c>
      <c r="HM85" s="25">
        <f t="shared" si="201"/>
        <v>-2.6310359059018573E-3</v>
      </c>
      <c r="HN85" s="25">
        <f t="shared" si="201"/>
        <v>-5.5944398218393587E-2</v>
      </c>
      <c r="HO85" s="25">
        <f t="shared" si="201"/>
        <v>-7.0570063233093561E-2</v>
      </c>
      <c r="HP85" s="25">
        <f t="shared" si="201"/>
        <v>-3.2576123731271167E-2</v>
      </c>
      <c r="HQ85" s="25">
        <f t="shared" si="201"/>
        <v>-1.9450033534540667E-2</v>
      </c>
      <c r="HR85" s="25">
        <f t="shared" si="201"/>
        <v>-4.3785520138374112E-2</v>
      </c>
      <c r="HS85" s="25">
        <f t="shared" si="201"/>
        <v>8.7990717462771428E-3</v>
      </c>
      <c r="HT85" s="25">
        <f t="shared" si="201"/>
        <v>-2.0634701303486547E-2</v>
      </c>
      <c r="HU85" s="25">
        <f t="shared" si="201"/>
        <v>4.6823465801568043E-2</v>
      </c>
      <c r="HV85" s="25">
        <f t="shared" si="201"/>
        <v>2.3047695230477006E-2</v>
      </c>
      <c r="HW85" s="25">
        <f t="shared" si="201"/>
        <v>-4.7364400305577314E-3</v>
      </c>
      <c r="HX85" s="25">
        <f t="shared" si="201"/>
        <v>6.66817487698661E-2</v>
      </c>
      <c r="HY85" s="25">
        <f t="shared" si="201"/>
        <v>8.4829048776702942E-2</v>
      </c>
      <c r="HZ85" s="25">
        <f t="shared" si="201"/>
        <v>1.8249688925757068E-2</v>
      </c>
      <c r="IA85" s="25">
        <f t="shared" si="201"/>
        <v>5.4375486886522939E-2</v>
      </c>
      <c r="IB85" s="25">
        <f t="shared" si="201"/>
        <v>9.5623501199040728E-2</v>
      </c>
      <c r="IC85" s="25">
        <f t="shared" si="201"/>
        <v>-1.1041625952706746E-2</v>
      </c>
      <c r="ID85" s="25">
        <f t="shared" si="201"/>
        <v>0.17101659000465119</v>
      </c>
      <c r="IE85" s="25">
        <f t="shared" si="201"/>
        <v>4.5480686283906779E-2</v>
      </c>
      <c r="IF85" s="25">
        <f t="shared" si="201"/>
        <v>3.9928514320650699E-2</v>
      </c>
      <c r="IG85" s="25">
        <f t="shared" si="201"/>
        <v>0.15706833324724956</v>
      </c>
      <c r="IH85" s="25">
        <f t="shared" si="201"/>
        <v>6.2063236084640483E-2</v>
      </c>
      <c r="II85" s="25">
        <f t="shared" si="201"/>
        <v>8.4484699621328652E-2</v>
      </c>
      <c r="IJ85" s="25">
        <f t="shared" si="201"/>
        <v>2.5397667020148562E-2</v>
      </c>
      <c r="IK85" s="25">
        <f t="shared" si="201"/>
        <v>7.2664854813331514E-2</v>
      </c>
      <c r="IL85" s="25">
        <f t="shared" si="201"/>
        <v>-4.5824847250508505E-4</v>
      </c>
    </row>
    <row r="86" spans="1:247">
      <c r="A86" t="s">
        <v>123</v>
      </c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25">
        <f>O6/C6-1</f>
        <v>0.11841204654346349</v>
      </c>
      <c r="P86" s="25">
        <f t="shared" ref="P86:CA86" si="202">P6/D6-1</f>
        <v>0.11306340718105434</v>
      </c>
      <c r="Q86" s="25">
        <f t="shared" si="202"/>
        <v>0.1223628691983123</v>
      </c>
      <c r="R86" s="25">
        <f t="shared" si="202"/>
        <v>8.2987551867219844E-2</v>
      </c>
      <c r="S86" s="25">
        <f t="shared" si="202"/>
        <v>6.5315315315315425E-2</v>
      </c>
      <c r="T86" s="25">
        <f t="shared" si="202"/>
        <v>0.10060975609756095</v>
      </c>
      <c r="U86" s="25">
        <f t="shared" si="202"/>
        <v>0.12924667651403254</v>
      </c>
      <c r="V86" s="25">
        <f t="shared" si="202"/>
        <v>0.11316568047337272</v>
      </c>
      <c r="W86" s="25">
        <f t="shared" si="202"/>
        <v>6.7785234899328861E-2</v>
      </c>
      <c r="X86" s="25">
        <f t="shared" si="202"/>
        <v>6.3559322033898358E-2</v>
      </c>
      <c r="Y86" s="25">
        <f t="shared" si="202"/>
        <v>0.14256619144602856</v>
      </c>
      <c r="Z86" s="25">
        <f t="shared" si="202"/>
        <v>9.6282754418037797E-2</v>
      </c>
      <c r="AA86" s="25">
        <f t="shared" si="202"/>
        <v>-3.6719706242349659E-3</v>
      </c>
      <c r="AB86" s="25">
        <f t="shared" si="202"/>
        <v>3.0199039121482585E-2</v>
      </c>
      <c r="AC86" s="25">
        <f t="shared" si="202"/>
        <v>8.8345864661654172E-2</v>
      </c>
      <c r="AD86" s="25">
        <f t="shared" si="202"/>
        <v>4.022988505747116E-2</v>
      </c>
      <c r="AE86" s="25">
        <f t="shared" si="202"/>
        <v>-1.4094432699084392E-3</v>
      </c>
      <c r="AF86" s="25">
        <f t="shared" si="202"/>
        <v>9.695290858725758E-2</v>
      </c>
      <c r="AG86" s="25">
        <f t="shared" si="202"/>
        <v>-2.6160889470241977E-2</v>
      </c>
      <c r="AH86" s="25">
        <f t="shared" si="202"/>
        <v>3.9867109634551534E-2</v>
      </c>
      <c r="AI86" s="25">
        <f t="shared" si="202"/>
        <v>1.6970458830923851E-2</v>
      </c>
      <c r="AJ86" s="25">
        <f t="shared" si="202"/>
        <v>-3.3579965850882187E-2</v>
      </c>
      <c r="AK86" s="25">
        <f t="shared" si="202"/>
        <v>1.426024955436711E-2</v>
      </c>
      <c r="AL86" s="25">
        <f t="shared" si="202"/>
        <v>-5.2251250694830498E-2</v>
      </c>
      <c r="AM86" s="25">
        <f t="shared" si="202"/>
        <v>-3.4398034398034349E-2</v>
      </c>
      <c r="AN86" s="25">
        <f t="shared" si="202"/>
        <v>3.7974683544303778E-2</v>
      </c>
      <c r="AO86" s="25">
        <f t="shared" si="202"/>
        <v>-1.899827288428324E-2</v>
      </c>
      <c r="AP86" s="25">
        <f t="shared" si="202"/>
        <v>-0.14180478821362796</v>
      </c>
      <c r="AQ86" s="25">
        <f t="shared" si="202"/>
        <v>8.8214537755822109E-2</v>
      </c>
      <c r="AR86" s="25">
        <f t="shared" si="202"/>
        <v>-2.9040404040404089E-2</v>
      </c>
      <c r="AS86" s="25">
        <f t="shared" si="202"/>
        <v>-5.3727333781061093E-2</v>
      </c>
      <c r="AT86" s="25">
        <f t="shared" si="202"/>
        <v>4.9840255591054206E-2</v>
      </c>
      <c r="AU86" s="25">
        <f t="shared" si="202"/>
        <v>-3.9555006180469698E-2</v>
      </c>
      <c r="AV86" s="25">
        <f t="shared" si="202"/>
        <v>1.1189634864546605E-2</v>
      </c>
      <c r="AW86" s="25">
        <f t="shared" si="202"/>
        <v>4.1007615700059397E-3</v>
      </c>
      <c r="AX86" s="25">
        <f t="shared" si="202"/>
        <v>-7.3900293255131921E-2</v>
      </c>
      <c r="AY86" s="25">
        <f t="shared" si="202"/>
        <v>7.6972010178117056E-2</v>
      </c>
      <c r="AZ86" s="25">
        <f t="shared" si="202"/>
        <v>-4.6213093709884467E-2</v>
      </c>
      <c r="BA86" s="25">
        <f t="shared" si="202"/>
        <v>-4.5774647887323994E-2</v>
      </c>
      <c r="BB86" s="25">
        <f t="shared" si="202"/>
        <v>9.6566523605150278E-2</v>
      </c>
      <c r="BC86" s="25">
        <f t="shared" si="202"/>
        <v>8.4306095979247431E-3</v>
      </c>
      <c r="BD86" s="25">
        <f t="shared" si="202"/>
        <v>-5.2015604681404426E-2</v>
      </c>
      <c r="BE86" s="25">
        <f t="shared" si="202"/>
        <v>1.8452803406671325E-2</v>
      </c>
      <c r="BF86" s="25">
        <f t="shared" si="202"/>
        <v>-2.6171637248934898E-2</v>
      </c>
      <c r="BG86" s="25">
        <f t="shared" si="202"/>
        <v>-2.6383526383526368E-2</v>
      </c>
      <c r="BH86" s="25">
        <f t="shared" si="202"/>
        <v>7.0471753057658626E-2</v>
      </c>
      <c r="BI86" s="25">
        <f t="shared" si="202"/>
        <v>1.1085180863477317E-2</v>
      </c>
      <c r="BJ86" s="25">
        <f t="shared" si="202"/>
        <v>5.6364787840405217E-2</v>
      </c>
      <c r="BK86" s="25">
        <f t="shared" si="202"/>
        <v>1.4176018901358445E-2</v>
      </c>
      <c r="BL86" s="25">
        <f t="shared" si="202"/>
        <v>-2.6917900403768957E-3</v>
      </c>
      <c r="BM86" s="25">
        <f t="shared" si="202"/>
        <v>-2.7675276752767486E-2</v>
      </c>
      <c r="BN86" s="25">
        <f t="shared" si="202"/>
        <v>9.0671885192433077E-2</v>
      </c>
      <c r="BO86" s="25">
        <f t="shared" si="202"/>
        <v>5.8520900321543445E-2</v>
      </c>
      <c r="BP86" s="25">
        <f t="shared" si="202"/>
        <v>1.4403292181069949E-2</v>
      </c>
      <c r="BQ86" s="25">
        <f t="shared" si="202"/>
        <v>8.5017421602787469E-2</v>
      </c>
      <c r="BR86" s="25">
        <f t="shared" si="202"/>
        <v>2.3125000000000062E-2</v>
      </c>
      <c r="BS86" s="25">
        <f t="shared" si="202"/>
        <v>8.2617316589557177E-2</v>
      </c>
      <c r="BT86" s="25">
        <f t="shared" si="202"/>
        <v>-3.8084874863982821E-3</v>
      </c>
      <c r="BU86" s="25">
        <f t="shared" si="202"/>
        <v>-1.3848817080207687E-2</v>
      </c>
      <c r="BV86" s="25">
        <f t="shared" si="202"/>
        <v>2.8177458033573188E-2</v>
      </c>
      <c r="BW86" s="25">
        <f t="shared" si="202"/>
        <v>2.0384391380314559E-2</v>
      </c>
      <c r="BX86" s="25">
        <f t="shared" si="202"/>
        <v>2.7665317139001333E-2</v>
      </c>
      <c r="BY86" s="25">
        <f t="shared" si="202"/>
        <v>2.6565464895635715E-2</v>
      </c>
      <c r="BZ86" s="25">
        <f t="shared" si="202"/>
        <v>-7.7751196172248793E-3</v>
      </c>
      <c r="CA86" s="25">
        <f t="shared" si="202"/>
        <v>-5.7715674362089908E-2</v>
      </c>
      <c r="CB86" s="25">
        <f t="shared" ref="CB86:EM86" si="203">CB6/BP6-1</f>
        <v>3.5158891142663906E-2</v>
      </c>
      <c r="CC86" s="25">
        <f t="shared" si="203"/>
        <v>1.4771997430957029E-2</v>
      </c>
      <c r="CD86" s="25">
        <f t="shared" si="203"/>
        <v>-4.7648136835675037E-2</v>
      </c>
      <c r="CE86" s="25">
        <f t="shared" si="203"/>
        <v>1.831501831501825E-2</v>
      </c>
      <c r="CF86" s="25">
        <f t="shared" si="203"/>
        <v>4.4238121245221196E-2</v>
      </c>
      <c r="CG86" s="25">
        <f t="shared" si="203"/>
        <v>5.2662375658278915E-3</v>
      </c>
      <c r="CH86" s="25">
        <f t="shared" si="203"/>
        <v>8.9795918367346905E-2</v>
      </c>
      <c r="CI86" s="25">
        <f t="shared" si="203"/>
        <v>3.424657534246478E-3</v>
      </c>
      <c r="CJ86" s="25">
        <f t="shared" si="203"/>
        <v>3.1516743269862202E-2</v>
      </c>
      <c r="CK86" s="25">
        <f t="shared" si="203"/>
        <v>0.10967344423906344</v>
      </c>
      <c r="CL86" s="25">
        <f t="shared" si="203"/>
        <v>3.9783001808318286E-2</v>
      </c>
      <c r="CM86" s="25">
        <f t="shared" si="203"/>
        <v>-3.2882011605415817E-2</v>
      </c>
      <c r="CN86" s="25">
        <f t="shared" si="203"/>
        <v>9.2096668843892893E-2</v>
      </c>
      <c r="CO86" s="25">
        <f t="shared" si="203"/>
        <v>-2.5316455696202667E-3</v>
      </c>
      <c r="CP86" s="25">
        <f t="shared" si="203"/>
        <v>8.9801154586273357E-2</v>
      </c>
      <c r="CQ86" s="25">
        <f t="shared" si="203"/>
        <v>6.2350119904076795E-2</v>
      </c>
      <c r="CR86" s="25">
        <f t="shared" si="203"/>
        <v>-6.9560669456066981E-2</v>
      </c>
      <c r="CS86" s="25">
        <f t="shared" si="203"/>
        <v>4.7147846332945331E-2</v>
      </c>
      <c r="CT86" s="25">
        <f t="shared" si="203"/>
        <v>-6.4205457463883953E-3</v>
      </c>
      <c r="CU86" s="25">
        <f t="shared" si="203"/>
        <v>-3.0261660978384564E-2</v>
      </c>
      <c r="CV86" s="25">
        <f t="shared" si="203"/>
        <v>3.704646721833238E-2</v>
      </c>
      <c r="CW86" s="25">
        <f t="shared" si="203"/>
        <v>1.4991671293727027E-3</v>
      </c>
      <c r="CX86" s="25">
        <f t="shared" si="203"/>
        <v>-1.252173913043475E-2</v>
      </c>
      <c r="CY86" s="25">
        <f t="shared" si="203"/>
        <v>7.4266666666666703E-2</v>
      </c>
      <c r="CZ86" s="25">
        <f t="shared" si="203"/>
        <v>2.0633971291865949E-2</v>
      </c>
      <c r="DA86" s="25">
        <f t="shared" si="203"/>
        <v>-4.5050761421319807E-2</v>
      </c>
      <c r="DB86" s="25">
        <f t="shared" si="203"/>
        <v>3.1371394938198849E-2</v>
      </c>
      <c r="DC86" s="25">
        <f t="shared" si="203"/>
        <v>-1.6365688487584684E-2</v>
      </c>
      <c r="DD86" s="25">
        <f t="shared" si="203"/>
        <v>2.0910623946037044E-2</v>
      </c>
      <c r="DE86" s="25">
        <f t="shared" si="203"/>
        <v>2.456920511395233E-2</v>
      </c>
      <c r="DF86" s="25">
        <f t="shared" si="203"/>
        <v>5.0080775444265591E-3</v>
      </c>
      <c r="DG86" s="25">
        <f t="shared" si="203"/>
        <v>6.786719849835765E-2</v>
      </c>
      <c r="DH86" s="25">
        <f t="shared" si="203"/>
        <v>4.787625828627462E-3</v>
      </c>
      <c r="DI86" s="25">
        <f t="shared" si="203"/>
        <v>4.0915895104507438E-2</v>
      </c>
      <c r="DJ86" s="25">
        <f t="shared" si="203"/>
        <v>-4.9958905717975899E-2</v>
      </c>
      <c r="DK86" s="25">
        <f t="shared" si="203"/>
        <v>7.1118282239046815E-2</v>
      </c>
      <c r="DL86" s="25">
        <f t="shared" si="203"/>
        <v>-2.5314972165250582E-2</v>
      </c>
      <c r="DM86" s="25">
        <f t="shared" si="203"/>
        <v>3.1627906976744224E-2</v>
      </c>
      <c r="DN86" s="25">
        <f t="shared" si="203"/>
        <v>1.5921931176168469E-2</v>
      </c>
      <c r="DO86" s="25">
        <f t="shared" si="203"/>
        <v>6.1388410786000769E-3</v>
      </c>
      <c r="DP86" s="25">
        <f t="shared" si="203"/>
        <v>6.3759497852659441E-2</v>
      </c>
      <c r="DQ86" s="25">
        <f t="shared" si="203"/>
        <v>2.8862847222222321E-2</v>
      </c>
      <c r="DR86" s="25">
        <f t="shared" si="203"/>
        <v>-3.7453785565021658E-2</v>
      </c>
      <c r="DS86" s="25">
        <f t="shared" si="203"/>
        <v>4.284537215050821E-2</v>
      </c>
      <c r="DT86" s="25">
        <f t="shared" si="203"/>
        <v>-4.2761148442271857E-4</v>
      </c>
      <c r="DU86" s="25">
        <f t="shared" si="203"/>
        <v>-8.7882822902796143E-3</v>
      </c>
      <c r="DV86" s="25">
        <f t="shared" si="203"/>
        <v>5.7591299511833505E-2</v>
      </c>
      <c r="DW86" s="25">
        <f t="shared" si="203"/>
        <v>2.1205098493626728E-2</v>
      </c>
      <c r="DX86" s="25">
        <f t="shared" si="203"/>
        <v>-5.5311729693982015E-3</v>
      </c>
      <c r="DY86" s="25">
        <f t="shared" si="203"/>
        <v>6.8852247842329017E-2</v>
      </c>
      <c r="DZ86" s="25">
        <f t="shared" si="203"/>
        <v>3.9209077631726652E-2</v>
      </c>
      <c r="EA86" s="25">
        <f t="shared" si="203"/>
        <v>-4.3907167702571526E-3</v>
      </c>
      <c r="EB86" s="25">
        <f t="shared" si="203"/>
        <v>0.11030020703933752</v>
      </c>
      <c r="EC86" s="25">
        <f t="shared" si="203"/>
        <v>7.8464458974899731E-2</v>
      </c>
      <c r="ED86" s="25">
        <f t="shared" si="203"/>
        <v>9.8140725896236791E-2</v>
      </c>
      <c r="EE86" s="25">
        <f t="shared" si="203"/>
        <v>0.13721358967606001</v>
      </c>
      <c r="EF86" s="25">
        <f t="shared" si="203"/>
        <v>0.16280633135733069</v>
      </c>
      <c r="EG86" s="25">
        <f t="shared" si="203"/>
        <v>5.4271896829661381E-2</v>
      </c>
      <c r="EH86" s="25">
        <f t="shared" si="203"/>
        <v>0.17768039731229912</v>
      </c>
      <c r="EI86" s="25">
        <f t="shared" si="203"/>
        <v>3.0012481561329851E-2</v>
      </c>
      <c r="EJ86" s="25">
        <f t="shared" si="203"/>
        <v>6.5110936460915259E-2</v>
      </c>
      <c r="EK86" s="25">
        <f t="shared" si="203"/>
        <v>0.11630009038867128</v>
      </c>
      <c r="EL86" s="25">
        <f t="shared" si="203"/>
        <v>-2.4918918918918842E-2</v>
      </c>
      <c r="EM86" s="25">
        <f t="shared" si="203"/>
        <v>0.13161512027491407</v>
      </c>
      <c r="EN86" s="25">
        <f t="shared" ref="EN86:GY86" si="204">EN6/EB6-1</f>
        <v>6.8994452473079004E-3</v>
      </c>
      <c r="EO86" s="25">
        <f t="shared" si="204"/>
        <v>-7.7791902992372486E-2</v>
      </c>
      <c r="EP86" s="25">
        <f t="shared" si="204"/>
        <v>4.0249404369645525E-2</v>
      </c>
      <c r="EQ86" s="25">
        <f t="shared" si="204"/>
        <v>-6.1139416396479906E-2</v>
      </c>
      <c r="ER86" s="25">
        <f t="shared" si="204"/>
        <v>-4.4883586482367233E-2</v>
      </c>
      <c r="ES86" s="25">
        <f t="shared" si="204"/>
        <v>3.9245667686034214E-3</v>
      </c>
      <c r="ET86" s="25">
        <f t="shared" si="204"/>
        <v>-4.4949394721174762E-2</v>
      </c>
      <c r="EU86" s="25">
        <f t="shared" si="204"/>
        <v>-5.4365188653263563E-2</v>
      </c>
      <c r="EV86" s="25">
        <f t="shared" si="204"/>
        <v>4.8756953116131152E-2</v>
      </c>
      <c r="EW86" s="25">
        <f t="shared" si="204"/>
        <v>-1.2955465587044523E-2</v>
      </c>
      <c r="EX86" s="25">
        <f t="shared" si="204"/>
        <v>3.6033039525472654E-2</v>
      </c>
      <c r="EY86" s="25">
        <f t="shared" si="204"/>
        <v>1.3311063872861517E-2</v>
      </c>
      <c r="EZ86" s="25">
        <f t="shared" si="204"/>
        <v>-3.2825593777489726E-2</v>
      </c>
      <c r="FA86" s="25">
        <f t="shared" si="204"/>
        <v>1.8874927098244898E-2</v>
      </c>
      <c r="FB86" s="25">
        <f t="shared" si="204"/>
        <v>-3.2552019882072014E-2</v>
      </c>
      <c r="FC86" s="25">
        <f t="shared" si="204"/>
        <v>-0.10720276270350282</v>
      </c>
      <c r="FD86" s="25">
        <f t="shared" si="204"/>
        <v>-3.2905959390304274E-2</v>
      </c>
      <c r="FE86" s="25">
        <f t="shared" si="204"/>
        <v>3.5741483474640789E-2</v>
      </c>
      <c r="FF86" s="25">
        <f t="shared" si="204"/>
        <v>-3.9428571428571479E-2</v>
      </c>
      <c r="FG86" s="25">
        <f t="shared" si="204"/>
        <v>-5.5626747437092283E-2</v>
      </c>
      <c r="FH86" s="25">
        <f t="shared" si="204"/>
        <v>-8.6594144071007184E-3</v>
      </c>
      <c r="FI86" s="25">
        <f t="shared" si="204"/>
        <v>-6.9073010664479129E-2</v>
      </c>
      <c r="FJ86" s="25">
        <f t="shared" si="204"/>
        <v>-2.8679972176146484E-2</v>
      </c>
      <c r="FK86" s="25">
        <f t="shared" si="204"/>
        <v>-5.9237800309674848E-2</v>
      </c>
      <c r="FL86" s="25">
        <f t="shared" si="204"/>
        <v>-4.1311632359980921E-2</v>
      </c>
      <c r="FM86" s="25">
        <f t="shared" si="204"/>
        <v>7.6130509444762628E-2</v>
      </c>
      <c r="FN86" s="25">
        <f t="shared" si="204"/>
        <v>3.5309525008814902E-2</v>
      </c>
      <c r="FO86" s="25">
        <f t="shared" si="204"/>
        <v>4.779797756534232E-2</v>
      </c>
      <c r="FP86" s="25">
        <f t="shared" si="204"/>
        <v>6.0312944523470691E-3</v>
      </c>
      <c r="FQ86" s="25">
        <f t="shared" si="204"/>
        <v>7.0094603205725914E-3</v>
      </c>
      <c r="FR86" s="25">
        <f t="shared" si="204"/>
        <v>-3.1582932237304684E-2</v>
      </c>
      <c r="FS86" s="25">
        <f t="shared" si="204"/>
        <v>8.5363597113427447E-2</v>
      </c>
      <c r="FT86" s="25">
        <f t="shared" si="204"/>
        <v>-6.3875088715400485E-3</v>
      </c>
      <c r="FU86" s="25">
        <f t="shared" si="204"/>
        <v>-3.8244624603454347E-2</v>
      </c>
      <c r="FV86" s="25">
        <f t="shared" si="204"/>
        <v>4.2307056684845357E-2</v>
      </c>
      <c r="FW86" s="25">
        <f t="shared" si="204"/>
        <v>3.7642686487921573E-2</v>
      </c>
      <c r="FX86" s="25">
        <f t="shared" si="204"/>
        <v>1.5229440255654758E-2</v>
      </c>
      <c r="FY86" s="25">
        <f t="shared" si="204"/>
        <v>9.0425531914892776E-3</v>
      </c>
      <c r="FZ86" s="25">
        <f t="shared" si="204"/>
        <v>4.9625377055559916E-3</v>
      </c>
      <c r="GA86" s="25">
        <f t="shared" si="204"/>
        <v>4.8043455331716167E-2</v>
      </c>
      <c r="GB86" s="25">
        <f t="shared" si="204"/>
        <v>6.4985012159945788E-2</v>
      </c>
      <c r="GC86" s="25">
        <f t="shared" si="204"/>
        <v>-3.2466900311526548E-2</v>
      </c>
      <c r="GD86" s="25">
        <f t="shared" si="204"/>
        <v>2.859217065951869E-2</v>
      </c>
      <c r="GE86" s="25">
        <f t="shared" si="204"/>
        <v>9.4959368074103656E-2</v>
      </c>
      <c r="GF86" s="25">
        <f t="shared" si="204"/>
        <v>-3.8186813186813162E-2</v>
      </c>
      <c r="GG86" s="25">
        <f t="shared" si="204"/>
        <v>5.1798912711502165E-2</v>
      </c>
      <c r="GH86" s="25">
        <f t="shared" si="204"/>
        <v>5.6022408963585457E-2</v>
      </c>
      <c r="GI86" s="25">
        <f t="shared" si="204"/>
        <v>-2.2103970528039363E-2</v>
      </c>
      <c r="GJ86" s="25">
        <f t="shared" si="204"/>
        <v>8.7300806610269621E-2</v>
      </c>
      <c r="GK86" s="25">
        <f t="shared" si="204"/>
        <v>-3.594191786073675E-3</v>
      </c>
      <c r="GL86" s="25">
        <f t="shared" si="204"/>
        <v>-5.393106119287383E-2</v>
      </c>
      <c r="GM86" s="25">
        <f t="shared" si="204"/>
        <v>3.9047954511145955E-2</v>
      </c>
      <c r="GN86" s="25">
        <f t="shared" si="204"/>
        <v>-5.5549654806160365E-2</v>
      </c>
      <c r="GO86" s="25">
        <f t="shared" si="204"/>
        <v>-2.8022337374855377E-2</v>
      </c>
      <c r="GP86" s="25">
        <f t="shared" si="204"/>
        <v>5.3694554536076744E-2</v>
      </c>
      <c r="GQ86" s="25">
        <f t="shared" si="204"/>
        <v>-1.447996678430552E-2</v>
      </c>
      <c r="GR86" s="25">
        <f t="shared" si="204"/>
        <v>-4.2387889174521631E-2</v>
      </c>
      <c r="GS86" s="25">
        <f t="shared" si="204"/>
        <v>6.876125210523254E-2</v>
      </c>
      <c r="GT86" s="25">
        <f t="shared" si="204"/>
        <v>-2.9878384465241936E-2</v>
      </c>
      <c r="GU86" s="25">
        <f t="shared" si="204"/>
        <v>-3.5736709920468845E-2</v>
      </c>
      <c r="GV86" s="25">
        <f t="shared" si="204"/>
        <v>-1.8862803636856995E-2</v>
      </c>
      <c r="GW86" s="25">
        <f t="shared" si="204"/>
        <v>-1.8901500577144903E-2</v>
      </c>
      <c r="GX86" s="25">
        <f t="shared" si="204"/>
        <v>5.6903080544468576E-2</v>
      </c>
      <c r="GY86" s="25">
        <f t="shared" si="204"/>
        <v>1.0073127027943052E-2</v>
      </c>
      <c r="GZ86" s="25">
        <f t="shared" ref="GZ86:IL86" si="205">GZ6/GN6-1</f>
        <v>3.6999550157444716E-2</v>
      </c>
      <c r="HA86" s="25">
        <f t="shared" si="205"/>
        <v>-4.0165631469979202E-2</v>
      </c>
      <c r="HB86" s="25">
        <f t="shared" si="205"/>
        <v>-1.5354492992580404E-2</v>
      </c>
      <c r="HC86" s="25">
        <f t="shared" si="205"/>
        <v>-2.0959502870082747E-2</v>
      </c>
      <c r="HD86" s="25">
        <f t="shared" si="205"/>
        <v>3.4421046352084872E-2</v>
      </c>
      <c r="HE86" s="25">
        <f t="shared" si="205"/>
        <v>-2.2007281421507319E-2</v>
      </c>
      <c r="HF86" s="25">
        <f t="shared" si="205"/>
        <v>-9.6058605035080569E-2</v>
      </c>
      <c r="HG86" s="25">
        <f t="shared" si="205"/>
        <v>1.5736068153453742E-2</v>
      </c>
      <c r="HH86" s="25">
        <f t="shared" si="205"/>
        <v>-1.9640387275241977E-2</v>
      </c>
      <c r="HI86" s="25">
        <f t="shared" si="205"/>
        <v>-7.3385950291681046E-2</v>
      </c>
      <c r="HJ86" s="25">
        <f t="shared" si="205"/>
        <v>2.3675801297569299E-2</v>
      </c>
      <c r="HK86" s="25">
        <f t="shared" si="205"/>
        <v>9.0137603682218792E-3</v>
      </c>
      <c r="HL86" s="25">
        <f t="shared" si="205"/>
        <v>5.4766294328163934E-2</v>
      </c>
      <c r="HM86" s="25">
        <f t="shared" si="205"/>
        <v>0.13880500431406384</v>
      </c>
      <c r="HN86" s="25">
        <f t="shared" si="205"/>
        <v>8.1580324437467322E-2</v>
      </c>
      <c r="HO86" s="25">
        <f t="shared" si="205"/>
        <v>1.5061051046205698E-3</v>
      </c>
      <c r="HP86" s="25">
        <f t="shared" si="205"/>
        <v>0.15103806228373706</v>
      </c>
      <c r="HQ86" s="25">
        <f t="shared" si="205"/>
        <v>9.6177353039226698E-2</v>
      </c>
      <c r="HR86" s="25">
        <f t="shared" si="205"/>
        <v>0.11237301677890654</v>
      </c>
      <c r="HS86" s="25">
        <f t="shared" si="205"/>
        <v>8.761151770927933E-2</v>
      </c>
      <c r="HT86" s="25">
        <f t="shared" si="205"/>
        <v>2.0127915726109835E-2</v>
      </c>
      <c r="HU86" s="25">
        <f t="shared" si="205"/>
        <v>0.10083589038197016</v>
      </c>
      <c r="HV86" s="25">
        <f t="shared" si="205"/>
        <v>4.3938892304781874E-2</v>
      </c>
      <c r="HW86" s="25">
        <f t="shared" si="205"/>
        <v>-9.6459966737942882E-3</v>
      </c>
      <c r="HX86" s="25">
        <f t="shared" si="205"/>
        <v>2.8634587703064041E-2</v>
      </c>
      <c r="HY86" s="25">
        <f t="shared" si="205"/>
        <v>1.5815891656406622E-2</v>
      </c>
      <c r="HZ86" s="25">
        <f t="shared" si="205"/>
        <v>-3.2270550099182449E-2</v>
      </c>
      <c r="IA86" s="25">
        <f t="shared" si="205"/>
        <v>4.6780170793275566E-2</v>
      </c>
      <c r="IB86" s="25">
        <f t="shared" si="205"/>
        <v>8.8180770579688872E-3</v>
      </c>
      <c r="IC86" s="25">
        <f t="shared" si="205"/>
        <v>-7.5219220436920309E-2</v>
      </c>
      <c r="ID86" s="25">
        <f t="shared" si="205"/>
        <v>0.10286799035452265</v>
      </c>
      <c r="IE86" s="25">
        <f t="shared" si="205"/>
        <v>4.4402966746893036E-2</v>
      </c>
      <c r="IF86" s="25">
        <f t="shared" si="205"/>
        <v>1.3415083901899383E-2</v>
      </c>
      <c r="IG86" s="25">
        <f t="shared" si="205"/>
        <v>7.6653210303729402E-2</v>
      </c>
      <c r="IH86" s="25">
        <f t="shared" si="205"/>
        <v>8.6081913736868465E-4</v>
      </c>
      <c r="II86" s="25">
        <f t="shared" si="205"/>
        <v>3.3873908454083335E-2</v>
      </c>
      <c r="IJ86" s="25">
        <f t="shared" si="205"/>
        <v>-6.647008846019431E-3</v>
      </c>
      <c r="IK86" s="25">
        <f t="shared" si="205"/>
        <v>5.7057617005407568E-2</v>
      </c>
      <c r="IL86" s="25">
        <f t="shared" si="205"/>
        <v>-5.9994000599938868E-3</v>
      </c>
    </row>
    <row r="87" spans="1:247">
      <c r="A87" t="s">
        <v>124</v>
      </c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25">
        <f>O7/C7-1</f>
        <v>-6.8012486957580442E-4</v>
      </c>
      <c r="P87" s="25">
        <f t="shared" ref="P87:CA87" si="206">P7/D7-1</f>
        <v>2.2426528771662957E-2</v>
      </c>
      <c r="Q87" s="25">
        <f t="shared" si="206"/>
        <v>7.4645919889576584E-2</v>
      </c>
      <c r="R87" s="25">
        <f t="shared" si="206"/>
        <v>1.2437661938766276E-2</v>
      </c>
      <c r="S87" s="25">
        <f t="shared" si="206"/>
        <v>-3.5929972946070921E-2</v>
      </c>
      <c r="T87" s="25">
        <f t="shared" si="206"/>
        <v>4.8069173889767836E-2</v>
      </c>
      <c r="U87" s="25">
        <f t="shared" si="206"/>
        <v>2.029194675959034E-2</v>
      </c>
      <c r="V87" s="25">
        <f t="shared" si="206"/>
        <v>-2.9694979577000735E-3</v>
      </c>
      <c r="W87" s="25">
        <f t="shared" si="206"/>
        <v>1.6696585724668811E-2</v>
      </c>
      <c r="X87" s="25">
        <f t="shared" si="206"/>
        <v>-1.2395880999541697E-3</v>
      </c>
      <c r="Y87" s="25">
        <f t="shared" si="206"/>
        <v>8.2422117995556654E-2</v>
      </c>
      <c r="Z87" s="25">
        <f t="shared" si="206"/>
        <v>3.8907290871956102E-2</v>
      </c>
      <c r="AA87" s="25">
        <f t="shared" si="206"/>
        <v>2.4141444036645199E-2</v>
      </c>
      <c r="AB87" s="25">
        <f t="shared" si="206"/>
        <v>5.5444256658313318E-2</v>
      </c>
      <c r="AC87" s="25">
        <f t="shared" si="206"/>
        <v>0.11780275635059412</v>
      </c>
      <c r="AD87" s="25">
        <f t="shared" si="206"/>
        <v>6.0817581244523966E-2</v>
      </c>
      <c r="AE87" s="25">
        <f t="shared" si="206"/>
        <v>9.5746945397528593E-2</v>
      </c>
      <c r="AF87" s="25">
        <f t="shared" si="206"/>
        <v>0.10237421022608917</v>
      </c>
      <c r="AG87" s="25">
        <f t="shared" si="206"/>
        <v>4.9817997535352321E-2</v>
      </c>
      <c r="AH87" s="25">
        <f t="shared" si="206"/>
        <v>0.11065150130865198</v>
      </c>
      <c r="AI87" s="25">
        <f t="shared" si="206"/>
        <v>7.5740049628048034E-2</v>
      </c>
      <c r="AJ87" s="25">
        <f t="shared" si="206"/>
        <v>-6.3766432712236698E-3</v>
      </c>
      <c r="AK87" s="25">
        <f t="shared" si="206"/>
        <v>0.10381418744178883</v>
      </c>
      <c r="AL87" s="25">
        <f t="shared" si="206"/>
        <v>2.9507613615584516E-2</v>
      </c>
      <c r="AM87" s="25">
        <f t="shared" si="206"/>
        <v>7.5894960714761872E-4</v>
      </c>
      <c r="AN87" s="25">
        <f t="shared" si="206"/>
        <v>9.9008921298562313E-2</v>
      </c>
      <c r="AO87" s="25">
        <f t="shared" si="206"/>
        <v>3.087911493652018E-2</v>
      </c>
      <c r="AP87" s="25">
        <f t="shared" si="206"/>
        <v>-7.4260071238847813E-2</v>
      </c>
      <c r="AQ87" s="25">
        <f t="shared" si="206"/>
        <v>0.10734034067387599</v>
      </c>
      <c r="AR87" s="25">
        <f t="shared" si="206"/>
        <v>3.2663911793564537E-2</v>
      </c>
      <c r="AS87" s="25">
        <f t="shared" si="206"/>
        <v>-2.169610721200621E-2</v>
      </c>
      <c r="AT87" s="25">
        <f t="shared" si="206"/>
        <v>9.458025617630339E-2</v>
      </c>
      <c r="AU87" s="25">
        <f t="shared" si="206"/>
        <v>-3.0477816191530005E-2</v>
      </c>
      <c r="AV87" s="25">
        <f t="shared" si="206"/>
        <v>6.1074492856316498E-2</v>
      </c>
      <c r="AW87" s="25">
        <f t="shared" si="206"/>
        <v>5.5056645453632758E-2</v>
      </c>
      <c r="AX87" s="25">
        <f t="shared" si="206"/>
        <v>-4.390562183038571E-2</v>
      </c>
      <c r="AY87" s="25">
        <f t="shared" si="206"/>
        <v>8.018085634888017E-2</v>
      </c>
      <c r="AZ87" s="25">
        <f t="shared" si="206"/>
        <v>-6.6628026811021979E-2</v>
      </c>
      <c r="BA87" s="25">
        <f t="shared" si="206"/>
        <v>-3.6926210082764199E-2</v>
      </c>
      <c r="BB87" s="25">
        <f t="shared" si="206"/>
        <v>7.4896053071791258E-2</v>
      </c>
      <c r="BC87" s="25">
        <f t="shared" si="206"/>
        <v>3.4243859845565661E-2</v>
      </c>
      <c r="BD87" s="25">
        <f t="shared" si="206"/>
        <v>-1.3304492960803382E-2</v>
      </c>
      <c r="BE87" s="25">
        <f t="shared" si="206"/>
        <v>7.2405455329054513E-2</v>
      </c>
      <c r="BF87" s="25">
        <f t="shared" si="206"/>
        <v>3.4951802447944047E-2</v>
      </c>
      <c r="BG87" s="25">
        <f t="shared" si="206"/>
        <v>6.9873186071940374E-3</v>
      </c>
      <c r="BH87" s="25">
        <f t="shared" si="206"/>
        <v>0.10052766750147857</v>
      </c>
      <c r="BI87" s="25">
        <f t="shared" si="206"/>
        <v>-2.0594581193776107E-2</v>
      </c>
      <c r="BJ87" s="25">
        <f t="shared" si="206"/>
        <v>4.5417549050503325E-2</v>
      </c>
      <c r="BK87" s="25">
        <f t="shared" si="206"/>
        <v>6.0142490712018715E-2</v>
      </c>
      <c r="BL87" s="25">
        <f t="shared" si="206"/>
        <v>5.6584240747646675E-2</v>
      </c>
      <c r="BM87" s="25">
        <f t="shared" si="206"/>
        <v>-1.3721591534643363E-3</v>
      </c>
      <c r="BN87" s="25">
        <f t="shared" si="206"/>
        <v>9.3865948605178273E-2</v>
      </c>
      <c r="BO87" s="25">
        <f t="shared" si="206"/>
        <v>2.0903254473865651E-2</v>
      </c>
      <c r="BP87" s="25">
        <f t="shared" si="206"/>
        <v>-1.8800907826208468E-2</v>
      </c>
      <c r="BQ87" s="25">
        <f t="shared" si="206"/>
        <v>9.0116723053497161E-2</v>
      </c>
      <c r="BR87" s="25">
        <f t="shared" si="206"/>
        <v>-7.839226229397811E-3</v>
      </c>
      <c r="BS87" s="25">
        <f t="shared" si="206"/>
        <v>6.4658852242430287E-2</v>
      </c>
      <c r="BT87" s="25">
        <f t="shared" si="206"/>
        <v>1.9389259384413382E-2</v>
      </c>
      <c r="BU87" s="25">
        <f t="shared" si="206"/>
        <v>-1.807127498641381E-2</v>
      </c>
      <c r="BV87" s="25">
        <f t="shared" si="206"/>
        <v>2.5375638235073383E-2</v>
      </c>
      <c r="BW87" s="25">
        <f t="shared" si="206"/>
        <v>-1.911931025154634E-3</v>
      </c>
      <c r="BX87" s="25">
        <f t="shared" si="206"/>
        <v>-1.3893258949022602E-2</v>
      </c>
      <c r="BY87" s="25">
        <f t="shared" si="206"/>
        <v>2.8343537445230105E-3</v>
      </c>
      <c r="BZ87" s="25">
        <f t="shared" si="206"/>
        <v>-6.5985972075701671E-3</v>
      </c>
      <c r="CA87" s="25">
        <f t="shared" si="206"/>
        <v>-3.9286208996552219E-2</v>
      </c>
      <c r="CB87" s="25">
        <f t="shared" ref="CB87:EM87" si="207">CB7/BP7-1</f>
        <v>6.678554048094032E-2</v>
      </c>
      <c r="CC87" s="25">
        <f t="shared" si="207"/>
        <v>2.1800422365935823E-2</v>
      </c>
      <c r="CD87" s="25">
        <f t="shared" si="207"/>
        <v>-3.0410311149705049E-2</v>
      </c>
      <c r="CE87" s="25">
        <f t="shared" si="207"/>
        <v>8.5038884250030033E-2</v>
      </c>
      <c r="CF87" s="25">
        <f t="shared" si="207"/>
        <v>3.365946071319148E-2</v>
      </c>
      <c r="CG87" s="25">
        <f t="shared" si="207"/>
        <v>-1.286083017921269E-2</v>
      </c>
      <c r="CH87" s="25">
        <f t="shared" si="207"/>
        <v>9.3468220282817871E-2</v>
      </c>
      <c r="CI87" s="25">
        <f t="shared" si="207"/>
        <v>1.766094319283118E-2</v>
      </c>
      <c r="CJ87" s="25">
        <f t="shared" si="207"/>
        <v>1.9952667437081351E-2</v>
      </c>
      <c r="CK87" s="25">
        <f t="shared" si="207"/>
        <v>0.11988137614777972</v>
      </c>
      <c r="CL87" s="25">
        <f t="shared" si="207"/>
        <v>2.9485970898132319E-2</v>
      </c>
      <c r="CM87" s="25">
        <f t="shared" si="207"/>
        <v>-3.5035501130995517E-3</v>
      </c>
      <c r="CN87" s="25">
        <f t="shared" si="207"/>
        <v>5.3092666771745511E-2</v>
      </c>
      <c r="CO87" s="25">
        <f t="shared" si="207"/>
        <v>-4.2370753965355057E-3</v>
      </c>
      <c r="CP87" s="25">
        <f t="shared" si="207"/>
        <v>9.0125212093321583E-2</v>
      </c>
      <c r="CQ87" s="25">
        <f t="shared" si="207"/>
        <v>5.5677563102078276E-2</v>
      </c>
      <c r="CR87" s="25">
        <f t="shared" si="207"/>
        <v>-4.8853936102920881E-2</v>
      </c>
      <c r="CS87" s="25">
        <f t="shared" si="207"/>
        <v>2.2848769234196542E-2</v>
      </c>
      <c r="CT87" s="25">
        <f t="shared" si="207"/>
        <v>2.6539869690669127E-2</v>
      </c>
      <c r="CU87" s="25">
        <f t="shared" si="207"/>
        <v>2.1424430310394538E-2</v>
      </c>
      <c r="CV87" s="25">
        <f t="shared" si="207"/>
        <v>8.1115153027999876E-2</v>
      </c>
      <c r="CW87" s="25">
        <f t="shared" si="207"/>
        <v>4.5903176383381483E-2</v>
      </c>
      <c r="CX87" s="25">
        <f t="shared" si="207"/>
        <v>1.4613165956173679E-2</v>
      </c>
      <c r="CY87" s="25">
        <f t="shared" si="207"/>
        <v>9.0856902651514471E-2</v>
      </c>
      <c r="CZ87" s="25">
        <f t="shared" si="207"/>
        <v>5.1263744846650194E-2</v>
      </c>
      <c r="DA87" s="25">
        <f t="shared" si="207"/>
        <v>-2.138436074329586E-2</v>
      </c>
      <c r="DB87" s="25">
        <f t="shared" si="207"/>
        <v>4.1412858116755658E-2</v>
      </c>
      <c r="DC87" s="25">
        <f t="shared" si="207"/>
        <v>1.2456637807292781E-2</v>
      </c>
      <c r="DD87" s="25">
        <f t="shared" si="207"/>
        <v>4.857429396607138E-2</v>
      </c>
      <c r="DE87" s="25">
        <f t="shared" si="207"/>
        <v>0.18670951171328287</v>
      </c>
      <c r="DF87" s="25">
        <f t="shared" si="207"/>
        <v>2.8156562585590184E-2</v>
      </c>
      <c r="DG87" s="25">
        <f t="shared" si="207"/>
        <v>4.0738284098328359E-2</v>
      </c>
      <c r="DH87" s="25">
        <f t="shared" si="207"/>
        <v>1.7238503510033976E-2</v>
      </c>
      <c r="DI87" s="25">
        <f t="shared" si="207"/>
        <v>2.0437413406023675E-2</v>
      </c>
      <c r="DJ87" s="25">
        <f t="shared" si="207"/>
        <v>-2.8362368703438667E-2</v>
      </c>
      <c r="DK87" s="25">
        <f t="shared" si="207"/>
        <v>4.4789710638159841E-2</v>
      </c>
      <c r="DL87" s="25">
        <f t="shared" si="207"/>
        <v>-2.7800388367563711E-3</v>
      </c>
      <c r="DM87" s="25">
        <f t="shared" si="207"/>
        <v>7.6845671208403132E-3</v>
      </c>
      <c r="DN87" s="25">
        <f t="shared" si="207"/>
        <v>6.626494414215145E-3</v>
      </c>
      <c r="DO87" s="25">
        <f t="shared" si="207"/>
        <v>-3.6692278365155206E-2</v>
      </c>
      <c r="DP87" s="25">
        <f t="shared" si="207"/>
        <v>4.6132320410686933E-2</v>
      </c>
      <c r="DQ87" s="25">
        <f t="shared" si="207"/>
        <v>-1.0188853031793843E-2</v>
      </c>
      <c r="DR87" s="25">
        <f t="shared" si="207"/>
        <v>-6.1363802330018369E-2</v>
      </c>
      <c r="DS87" s="25">
        <f t="shared" si="207"/>
        <v>9.3990310455871473E-3</v>
      </c>
      <c r="DT87" s="25">
        <f t="shared" si="207"/>
        <v>-1.696442849699753E-2</v>
      </c>
      <c r="DU87" s="25">
        <f t="shared" si="207"/>
        <v>-5.5104440925893727E-2</v>
      </c>
      <c r="DV87" s="25">
        <f t="shared" si="207"/>
        <v>4.0016464922110639E-2</v>
      </c>
      <c r="DW87" s="25">
        <f t="shared" si="207"/>
        <v>4.1584234272311615E-3</v>
      </c>
      <c r="DX87" s="25">
        <f t="shared" si="207"/>
        <v>-6.5135931790739621E-3</v>
      </c>
      <c r="DY87" s="25">
        <f t="shared" si="207"/>
        <v>7.7250491807209443E-2</v>
      </c>
      <c r="DZ87" s="25">
        <f t="shared" si="207"/>
        <v>1.5106784220250358E-2</v>
      </c>
      <c r="EA87" s="25">
        <f t="shared" si="207"/>
        <v>-2.0429981117953133E-3</v>
      </c>
      <c r="EB87" s="25">
        <f t="shared" si="207"/>
        <v>6.2382107756336236E-2</v>
      </c>
      <c r="EC87" s="25">
        <f t="shared" si="207"/>
        <v>4.1527928338742193E-2</v>
      </c>
      <c r="ED87" s="25">
        <f t="shared" si="207"/>
        <v>5.9764447196030357E-2</v>
      </c>
      <c r="EE87" s="25">
        <f t="shared" si="207"/>
        <v>6.8467600810351081E-2</v>
      </c>
      <c r="EF87" s="25">
        <f t="shared" si="207"/>
        <v>9.6953229425377652E-2</v>
      </c>
      <c r="EG87" s="25">
        <f t="shared" si="207"/>
        <v>1.839360302101567E-2</v>
      </c>
      <c r="EH87" s="25">
        <f t="shared" si="207"/>
        <v>0.10783723873675921</v>
      </c>
      <c r="EI87" s="25">
        <f t="shared" si="207"/>
        <v>-2.0228363596008769E-3</v>
      </c>
      <c r="EJ87" s="25">
        <f t="shared" si="207"/>
        <v>1.6603826940948085E-2</v>
      </c>
      <c r="EK87" s="25">
        <f t="shared" si="207"/>
        <v>5.618240493033011E-2</v>
      </c>
      <c r="EL87" s="25">
        <f t="shared" si="207"/>
        <v>-3.166036565067698E-2</v>
      </c>
      <c r="EM87" s="25">
        <f t="shared" si="207"/>
        <v>8.8078852722186962E-2</v>
      </c>
      <c r="EN87" s="25">
        <f t="shared" ref="EN87:GY87" si="208">EN7/EB7-1</f>
        <v>-3.3449612655098937E-2</v>
      </c>
      <c r="EO87" s="25">
        <f t="shared" si="208"/>
        <v>-0.1221509845882085</v>
      </c>
      <c r="EP87" s="25">
        <f t="shared" si="208"/>
        <v>1.0374851926923334E-2</v>
      </c>
      <c r="EQ87" s="25">
        <f t="shared" si="208"/>
        <v>-0.11295328336691646</v>
      </c>
      <c r="ER87" s="25">
        <f t="shared" si="208"/>
        <v>-7.5926018944600937E-2</v>
      </c>
      <c r="ES87" s="25">
        <f t="shared" si="208"/>
        <v>5.1535932444528587E-3</v>
      </c>
      <c r="ET87" s="25">
        <f t="shared" si="208"/>
        <v>-6.2201905925060585E-2</v>
      </c>
      <c r="EU87" s="25">
        <f t="shared" si="208"/>
        <v>-8.68695203843598E-2</v>
      </c>
      <c r="EV87" s="25">
        <f t="shared" si="208"/>
        <v>-8.6612400004810741E-3</v>
      </c>
      <c r="EW87" s="25">
        <f t="shared" si="208"/>
        <v>-4.0652507880368893E-2</v>
      </c>
      <c r="EX87" s="25">
        <f t="shared" si="208"/>
        <v>-2.2216422324326413E-2</v>
      </c>
      <c r="EY87" s="25">
        <f t="shared" si="208"/>
        <v>-2.7117392392106421E-2</v>
      </c>
      <c r="EZ87" s="25">
        <f t="shared" si="208"/>
        <v>-6.0765561503800969E-2</v>
      </c>
      <c r="FA87" s="25">
        <f t="shared" si="208"/>
        <v>4.7344244859238271E-2</v>
      </c>
      <c r="FB87" s="25">
        <f t="shared" si="208"/>
        <v>1.1807441888071812E-2</v>
      </c>
      <c r="FC87" s="25">
        <f t="shared" si="208"/>
        <v>-1.4072372599930882E-2</v>
      </c>
      <c r="FD87" s="25">
        <f t="shared" si="208"/>
        <v>1.3014299644311444E-2</v>
      </c>
      <c r="FE87" s="25">
        <f t="shared" si="208"/>
        <v>5.5067192752692451E-2</v>
      </c>
      <c r="FF87" s="25">
        <f t="shared" si="208"/>
        <v>1.352491855493132E-2</v>
      </c>
      <c r="FG87" s="25">
        <f t="shared" si="208"/>
        <v>4.484371334842252E-2</v>
      </c>
      <c r="FH87" s="25">
        <f t="shared" si="208"/>
        <v>2.9205866348479992E-2</v>
      </c>
      <c r="FI87" s="25">
        <f t="shared" si="208"/>
        <v>-1.2213472648824997E-2</v>
      </c>
      <c r="FJ87" s="25">
        <f t="shared" si="208"/>
        <v>6.240048391873243E-2</v>
      </c>
      <c r="FK87" s="25">
        <f t="shared" si="208"/>
        <v>5.6799917761681806E-2</v>
      </c>
      <c r="FL87" s="25">
        <f t="shared" si="208"/>
        <v>3.6395325595612649E-2</v>
      </c>
      <c r="FM87" s="25">
        <f t="shared" si="208"/>
        <v>0.12034487111080505</v>
      </c>
      <c r="FN87" s="25">
        <f t="shared" si="208"/>
        <v>7.0397534855730637E-2</v>
      </c>
      <c r="FO87" s="25">
        <f t="shared" si="208"/>
        <v>0.10466082268345223</v>
      </c>
      <c r="FP87" s="25">
        <f t="shared" si="208"/>
        <v>4.1189942209022945E-2</v>
      </c>
      <c r="FQ87" s="25">
        <f t="shared" si="208"/>
        <v>4.6923317763068351E-2</v>
      </c>
      <c r="FR87" s="25">
        <f t="shared" si="208"/>
        <v>-2.1311140879513579E-2</v>
      </c>
      <c r="FS87" s="25">
        <f t="shared" si="208"/>
        <v>7.6524249919702081E-2</v>
      </c>
      <c r="FT87" s="25">
        <f t="shared" si="208"/>
        <v>4.6139204947199142E-2</v>
      </c>
      <c r="FU87" s="25">
        <f t="shared" si="208"/>
        <v>-8.7712728712900923E-3</v>
      </c>
      <c r="FV87" s="25">
        <f t="shared" si="208"/>
        <v>4.0719605528821479E-2</v>
      </c>
      <c r="FW87" s="25">
        <f t="shared" si="208"/>
        <v>-1.7881212914741207E-2</v>
      </c>
      <c r="FX87" s="25">
        <f t="shared" si="208"/>
        <v>-2.7277238918484215E-2</v>
      </c>
      <c r="FY87" s="25">
        <f t="shared" si="208"/>
        <v>-6.9543753544721532E-2</v>
      </c>
      <c r="FZ87" s="25">
        <f t="shared" si="208"/>
        <v>-9.9998582661541158E-2</v>
      </c>
      <c r="GA87" s="25">
        <f t="shared" si="208"/>
        <v>-1.141235758933612E-2</v>
      </c>
      <c r="GB87" s="25">
        <f t="shared" si="208"/>
        <v>3.550592507491146E-2</v>
      </c>
      <c r="GC87" s="25">
        <f t="shared" si="208"/>
        <v>-8.0522731213497512E-2</v>
      </c>
      <c r="GD87" s="25">
        <f t="shared" si="208"/>
        <v>6.8101082857663364E-3</v>
      </c>
      <c r="GE87" s="25">
        <f t="shared" si="208"/>
        <v>9.4376881278233071E-3</v>
      </c>
      <c r="GF87" s="25">
        <f t="shared" si="208"/>
        <v>-5.4590236803487846E-2</v>
      </c>
      <c r="GG87" s="25">
        <f t="shared" si="208"/>
        <v>3.1707198778972101E-2</v>
      </c>
      <c r="GH87" s="25">
        <f t="shared" si="208"/>
        <v>-3.8488620514153249E-3</v>
      </c>
      <c r="GI87" s="25">
        <f t="shared" si="208"/>
        <v>-7.9653566678509868E-2</v>
      </c>
      <c r="GJ87" s="25">
        <f t="shared" si="208"/>
        <v>7.7069901622235149E-2</v>
      </c>
      <c r="GK87" s="25">
        <f t="shared" si="208"/>
        <v>3.4875841220962434E-2</v>
      </c>
      <c r="GL87" s="25">
        <f t="shared" si="208"/>
        <v>-1.3259967810718143E-3</v>
      </c>
      <c r="GM87" s="25">
        <f t="shared" si="208"/>
        <v>5.6692309807086172E-2</v>
      </c>
      <c r="GN87" s="25">
        <f t="shared" si="208"/>
        <v>-2.5730241785996588E-2</v>
      </c>
      <c r="GO87" s="25">
        <f t="shared" si="208"/>
        <v>-1.4649678808313582E-2</v>
      </c>
      <c r="GP87" s="25">
        <f t="shared" si="208"/>
        <v>6.6904582882257868E-2</v>
      </c>
      <c r="GQ87" s="25">
        <f t="shared" si="208"/>
        <v>-3.5763942742345067E-3</v>
      </c>
      <c r="GR87" s="25">
        <f t="shared" si="208"/>
        <v>-3.3256968628211259E-2</v>
      </c>
      <c r="GS87" s="25">
        <f t="shared" si="208"/>
        <v>4.856459406649849E-2</v>
      </c>
      <c r="GT87" s="25">
        <f t="shared" si="208"/>
        <v>-6.4270959274661532E-3</v>
      </c>
      <c r="GU87" s="25">
        <f t="shared" si="208"/>
        <v>6.1826141351155828E-2</v>
      </c>
      <c r="GV87" s="25">
        <f t="shared" si="208"/>
        <v>4.1898827495996827E-2</v>
      </c>
      <c r="GW87" s="25">
        <f t="shared" si="208"/>
        <v>-1.3369249695277086E-2</v>
      </c>
      <c r="GX87" s="25">
        <f t="shared" si="208"/>
        <v>8.3984071116493642E-2</v>
      </c>
      <c r="GY87" s="25">
        <f t="shared" si="208"/>
        <v>-2.5106241789294104E-2</v>
      </c>
      <c r="GZ87" s="25">
        <f t="shared" ref="GZ87:IL87" si="209">GZ7/GN7-1</f>
        <v>4.7732400812191322E-2</v>
      </c>
      <c r="HA87" s="25">
        <f t="shared" si="209"/>
        <v>3.3124168536591059E-2</v>
      </c>
      <c r="HB87" s="25">
        <f t="shared" si="209"/>
        <v>5.2581848601844783E-3</v>
      </c>
      <c r="HC87" s="25">
        <f t="shared" si="209"/>
        <v>-2.1069338177281183E-2</v>
      </c>
      <c r="HD87" s="25">
        <f t="shared" si="209"/>
        <v>6.7819408514717905E-2</v>
      </c>
      <c r="HE87" s="25">
        <f t="shared" si="209"/>
        <v>1.5944914849744585E-2</v>
      </c>
      <c r="HF87" s="25">
        <f t="shared" si="209"/>
        <v>-2.9926020760300931E-2</v>
      </c>
      <c r="HG87" s="25">
        <f t="shared" si="209"/>
        <v>6.3875440831209662E-2</v>
      </c>
      <c r="HH87" s="25">
        <f t="shared" si="209"/>
        <v>1.4382500327313252E-2</v>
      </c>
      <c r="HI87" s="25">
        <f t="shared" si="209"/>
        <v>-9.5359218394676093E-3</v>
      </c>
      <c r="HJ87" s="25">
        <f t="shared" si="209"/>
        <v>8.2478596006656968E-2</v>
      </c>
      <c r="HK87" s="25">
        <f t="shared" si="209"/>
        <v>4.4898168067585509E-2</v>
      </c>
      <c r="HL87" s="25">
        <f t="shared" si="209"/>
        <v>-4.7147532805925652E-3</v>
      </c>
      <c r="HM87" s="25">
        <f t="shared" si="209"/>
        <v>9.3733994669165766E-2</v>
      </c>
      <c r="HN87" s="25">
        <f t="shared" si="209"/>
        <v>4.2185854706351611E-2</v>
      </c>
      <c r="HO87" s="25">
        <f t="shared" si="209"/>
        <v>1.4171728890946422E-2</v>
      </c>
      <c r="HP87" s="25">
        <f t="shared" si="209"/>
        <v>6.9504079740553726E-2</v>
      </c>
      <c r="HQ87" s="25">
        <f t="shared" si="209"/>
        <v>4.128686584620489E-2</v>
      </c>
      <c r="HR87" s="25">
        <f t="shared" si="209"/>
        <v>6.8776655148483856E-2</v>
      </c>
      <c r="HS87" s="25">
        <f t="shared" si="209"/>
        <v>5.4346836622888084E-2</v>
      </c>
      <c r="HT87" s="25">
        <f t="shared" si="209"/>
        <v>-1.6571600068988057E-2</v>
      </c>
      <c r="HU87" s="25">
        <f t="shared" si="209"/>
        <v>6.6496822219463292E-2</v>
      </c>
      <c r="HV87" s="25">
        <f t="shared" si="209"/>
        <v>-4.1798032123800954E-3</v>
      </c>
      <c r="HW87" s="25">
        <f t="shared" si="209"/>
        <v>-2.1416112414007538E-2</v>
      </c>
      <c r="HX87" s="25">
        <f t="shared" si="209"/>
        <v>8.5267241382183112E-2</v>
      </c>
      <c r="HY87" s="25">
        <f t="shared" si="209"/>
        <v>4.0388678847772752E-2</v>
      </c>
      <c r="HZ87" s="25">
        <f t="shared" si="209"/>
        <v>-1.3218416909819508E-2</v>
      </c>
      <c r="IA87" s="25">
        <f t="shared" si="209"/>
        <v>6.7711721568395555E-2</v>
      </c>
      <c r="IB87" s="25">
        <f t="shared" si="209"/>
        <v>1.6438873199669413E-2</v>
      </c>
      <c r="IC87" s="25">
        <f t="shared" si="209"/>
        <v>-6.4148329154971484E-2</v>
      </c>
      <c r="ID87" s="25">
        <f t="shared" si="209"/>
        <v>6.4325070885772329E-2</v>
      </c>
      <c r="IE87" s="25">
        <f t="shared" si="209"/>
        <v>-9.0397240152035874E-3</v>
      </c>
      <c r="IF87" s="25">
        <f t="shared" si="209"/>
        <v>-1.4338463189271899E-2</v>
      </c>
      <c r="IG87" s="25">
        <f t="shared" si="209"/>
        <v>6.4251547309757351E-2</v>
      </c>
      <c r="IH87" s="25">
        <f t="shared" si="209"/>
        <v>-6.9048102451740867E-3</v>
      </c>
      <c r="II87" s="25">
        <f t="shared" si="209"/>
        <v>7.3734156518353577E-2</v>
      </c>
      <c r="IJ87" s="25">
        <f t="shared" si="209"/>
        <v>-3.1582069716869166E-2</v>
      </c>
      <c r="IK87" s="25">
        <f t="shared" si="209"/>
        <v>1.5966717121912444E-2</v>
      </c>
      <c r="IL87" s="25">
        <f t="shared" si="209"/>
        <v>-2.5985718711492134E-2</v>
      </c>
    </row>
    <row r="88" spans="1:247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  <c r="GA88" s="25"/>
      <c r="GB88" s="25"/>
      <c r="GC88" s="25"/>
      <c r="GD88" s="25"/>
      <c r="GE88" s="25"/>
      <c r="GF88" s="25"/>
      <c r="GG88" s="25"/>
      <c r="GH88" s="25"/>
      <c r="GI88" s="25"/>
      <c r="GJ88" s="25"/>
      <c r="GK88" s="25"/>
      <c r="GL88" s="25"/>
      <c r="GM88" s="25"/>
      <c r="GN88" s="25"/>
      <c r="GO88" s="25"/>
      <c r="GP88" s="25"/>
      <c r="GQ88" s="25"/>
      <c r="GR88" s="25"/>
      <c r="GS88" s="25"/>
      <c r="GT88" s="25"/>
      <c r="GU88" s="25"/>
      <c r="GV88" s="25"/>
      <c r="GW88" s="25"/>
      <c r="GX88" s="25"/>
      <c r="GY88" s="25"/>
      <c r="GZ88" s="25"/>
      <c r="HA88" s="25"/>
      <c r="HB88" s="25"/>
      <c r="HC88" s="25"/>
      <c r="HD88" s="25"/>
      <c r="HE88" s="25"/>
      <c r="HF88" s="25"/>
      <c r="HG88" s="25"/>
      <c r="HH88" s="25"/>
      <c r="HI88" s="25"/>
      <c r="HJ88" s="25"/>
      <c r="HK88" s="25"/>
      <c r="HL88" s="25"/>
      <c r="HM88" s="25"/>
      <c r="HN88" s="25"/>
      <c r="HO88" s="25"/>
      <c r="HP88" s="25"/>
      <c r="HQ88" s="25"/>
      <c r="HR88" s="25"/>
      <c r="HS88" s="25"/>
      <c r="HT88" s="25"/>
      <c r="HU88" s="25"/>
      <c r="HV88" s="25"/>
      <c r="HW88" s="25"/>
      <c r="HX88" s="25"/>
      <c r="HY88" s="25"/>
      <c r="HZ88" s="25"/>
      <c r="IA88" s="25"/>
      <c r="IB88" s="25"/>
      <c r="IC88" s="25"/>
      <c r="ID88" s="25"/>
      <c r="IE88" s="25"/>
      <c r="IF88" s="25"/>
      <c r="IG88" s="25"/>
      <c r="IH88" s="25"/>
      <c r="II88" s="25"/>
      <c r="IJ88" s="25"/>
      <c r="IK88" s="25"/>
    </row>
    <row r="89" spans="1:247">
      <c r="A89" t="s">
        <v>125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25">
        <f>(O5+O35/1000-O36/1000)/(C5+C35/1000-C36/1000)-1</f>
        <v>-1.1320654513499839E-2</v>
      </c>
      <c r="P89" s="25">
        <f t="shared" ref="P89:CA89" si="210">(P5+P35/1000-P36/1000)/(D5+D35/1000-D36/1000)-1</f>
        <v>5.1417835882617391E-2</v>
      </c>
      <c r="Q89" s="25">
        <f t="shared" si="210"/>
        <v>5.0210841432887898E-2</v>
      </c>
      <c r="R89" s="25">
        <f t="shared" si="210"/>
        <v>-6.1321144858434984E-3</v>
      </c>
      <c r="S89" s="25">
        <f t="shared" si="210"/>
        <v>-6.03507690438424E-2</v>
      </c>
      <c r="T89" s="25">
        <f t="shared" si="210"/>
        <v>6.2594815852496488E-2</v>
      </c>
      <c r="U89" s="25">
        <f t="shared" si="210"/>
        <v>8.2936793375663065E-3</v>
      </c>
      <c r="V89" s="25">
        <f t="shared" si="210"/>
        <v>1.9268236168751507E-2</v>
      </c>
      <c r="W89" s="25">
        <f t="shared" si="210"/>
        <v>5.2342699514513535E-2</v>
      </c>
      <c r="X89" s="25">
        <f t="shared" si="210"/>
        <v>-1.313056717415062E-2</v>
      </c>
      <c r="Y89" s="25">
        <f t="shared" si="210"/>
        <v>6.0434935336483697E-2</v>
      </c>
      <c r="Z89" s="25">
        <f t="shared" si="210"/>
        <v>4.8760569243066376E-2</v>
      </c>
      <c r="AA89" s="25">
        <f t="shared" si="210"/>
        <v>-1.1415737760720024E-2</v>
      </c>
      <c r="AB89" s="25">
        <f t="shared" si="210"/>
        <v>-9.5643837681964605E-3</v>
      </c>
      <c r="AC89" s="25">
        <f t="shared" si="210"/>
        <v>6.7743023903335198E-2</v>
      </c>
      <c r="AD89" s="25">
        <f t="shared" si="210"/>
        <v>5.7063736981963986E-2</v>
      </c>
      <c r="AE89" s="25">
        <f t="shared" si="210"/>
        <v>4.2336734162670808E-2</v>
      </c>
      <c r="AF89" s="25">
        <f t="shared" si="210"/>
        <v>2.4670969188475E-2</v>
      </c>
      <c r="AG89" s="25">
        <f t="shared" si="210"/>
        <v>1.353936621751739E-2</v>
      </c>
      <c r="AH89" s="25">
        <f t="shared" si="210"/>
        <v>3.55367707609755E-2</v>
      </c>
      <c r="AI89" s="25">
        <f t="shared" si="210"/>
        <v>3.0916989425626706E-2</v>
      </c>
      <c r="AJ89" s="25">
        <f t="shared" si="210"/>
        <v>2.2174433265287563E-2</v>
      </c>
      <c r="AK89" s="25">
        <f t="shared" si="210"/>
        <v>5.7013344825890266E-2</v>
      </c>
      <c r="AL89" s="25">
        <f t="shared" si="210"/>
        <v>-6.9640646836467424E-3</v>
      </c>
      <c r="AM89" s="25">
        <f t="shared" si="210"/>
        <v>6.902579560462474E-3</v>
      </c>
      <c r="AN89" s="25">
        <f t="shared" si="210"/>
        <v>8.9901023691359105E-2</v>
      </c>
      <c r="AO89" s="25">
        <f t="shared" si="210"/>
        <v>3.739045977322597E-2</v>
      </c>
      <c r="AP89" s="25">
        <f t="shared" si="210"/>
        <v>-7.0661680631767254E-2</v>
      </c>
      <c r="AQ89" s="25">
        <f t="shared" si="210"/>
        <v>6.1548714906912716E-2</v>
      </c>
      <c r="AR89" s="25">
        <f t="shared" si="210"/>
        <v>1.5179421985992869E-2</v>
      </c>
      <c r="AS89" s="25">
        <f t="shared" si="210"/>
        <v>-2.2655985122259747E-2</v>
      </c>
      <c r="AT89" s="25">
        <f t="shared" si="210"/>
        <v>6.6767295269271498E-2</v>
      </c>
      <c r="AU89" s="25">
        <f t="shared" si="210"/>
        <v>4.1336993602929528E-3</v>
      </c>
      <c r="AV89" s="25">
        <f t="shared" si="210"/>
        <v>3.6075165802754272E-2</v>
      </c>
      <c r="AW89" s="25">
        <f t="shared" si="210"/>
        <v>3.0064862541850701E-2</v>
      </c>
      <c r="AX89" s="25">
        <f t="shared" si="210"/>
        <v>-4.8178474192266729E-2</v>
      </c>
      <c r="AY89" s="25">
        <f t="shared" si="210"/>
        <v>3.5186038937690567E-2</v>
      </c>
      <c r="AZ89" s="25">
        <f t="shared" si="210"/>
        <v>-0.11568710255190651</v>
      </c>
      <c r="BA89" s="25">
        <f t="shared" si="210"/>
        <v>-7.6849338360846842E-2</v>
      </c>
      <c r="BB89" s="25">
        <f t="shared" si="210"/>
        <v>-1.5226748407139779E-2</v>
      </c>
      <c r="BC89" s="25">
        <f t="shared" si="210"/>
        <v>6.6128026375116278E-3</v>
      </c>
      <c r="BD89" s="25">
        <f t="shared" si="210"/>
        <v>-2.3869326127028745E-2</v>
      </c>
      <c r="BE89" s="25">
        <f t="shared" si="210"/>
        <v>1.9446040897249439E-2</v>
      </c>
      <c r="BF89" s="25">
        <f t="shared" si="210"/>
        <v>3.9919003807695752E-3</v>
      </c>
      <c r="BG89" s="25">
        <f t="shared" si="210"/>
        <v>-5.8821880787292558E-2</v>
      </c>
      <c r="BH89" s="25">
        <f t="shared" si="210"/>
        <v>3.4662373869321028E-2</v>
      </c>
      <c r="BI89" s="25">
        <f t="shared" si="210"/>
        <v>2.2075341471651022E-2</v>
      </c>
      <c r="BJ89" s="25">
        <f t="shared" si="210"/>
        <v>2.0064662471838801E-2</v>
      </c>
      <c r="BK89" s="25">
        <f t="shared" si="210"/>
        <v>5.090254092410107E-2</v>
      </c>
      <c r="BL89" s="25">
        <f t="shared" si="210"/>
        <v>3.135582693749428E-2</v>
      </c>
      <c r="BM89" s="25">
        <f t="shared" si="210"/>
        <v>-1.6681080538638815E-2</v>
      </c>
      <c r="BN89" s="25">
        <f t="shared" si="210"/>
        <v>0.12474332319045955</v>
      </c>
      <c r="BO89" s="25">
        <f t="shared" si="210"/>
        <v>2.1335879749977193E-2</v>
      </c>
      <c r="BP89" s="25">
        <f t="shared" si="210"/>
        <v>1.017452172271982E-2</v>
      </c>
      <c r="BQ89" s="25">
        <f t="shared" si="210"/>
        <v>0.10387325877007103</v>
      </c>
      <c r="BR89" s="25">
        <f t="shared" si="210"/>
        <v>-1.3854919075129146E-3</v>
      </c>
      <c r="BS89" s="25">
        <f t="shared" si="210"/>
        <v>2.3362541595085995E-2</v>
      </c>
      <c r="BT89" s="25">
        <f t="shared" si="210"/>
        <v>4.3566012676733878E-2</v>
      </c>
      <c r="BU89" s="25">
        <f t="shared" si="210"/>
        <v>-2.8475038465370694E-2</v>
      </c>
      <c r="BV89" s="25">
        <f t="shared" si="210"/>
        <v>2.7551532413400137E-2</v>
      </c>
      <c r="BW89" s="25">
        <f t="shared" si="210"/>
        <v>-4.6361389642590733E-4</v>
      </c>
      <c r="BX89" s="25">
        <f t="shared" si="210"/>
        <v>-1.1291839840770423E-2</v>
      </c>
      <c r="BY89" s="25">
        <f t="shared" si="210"/>
        <v>-4.031204783539577E-3</v>
      </c>
      <c r="BZ89" s="25">
        <f t="shared" si="210"/>
        <v>-3.1585326249737866E-2</v>
      </c>
      <c r="CA89" s="25">
        <f t="shared" si="210"/>
        <v>-1.9639421556105652E-2</v>
      </c>
      <c r="CB89" s="25">
        <f t="shared" ref="CB89:EM89" si="211">(CB5+CB35/1000-CB36/1000)/(BP5+BP35/1000-BP36/1000)-1</f>
        <v>-3.2762829057959575E-2</v>
      </c>
      <c r="CC89" s="25">
        <f t="shared" si="211"/>
        <v>-5.0382750953669397E-2</v>
      </c>
      <c r="CD89" s="25">
        <f t="shared" si="211"/>
        <v>-8.898531378107033E-2</v>
      </c>
      <c r="CE89" s="25">
        <f t="shared" si="211"/>
        <v>4.3103070169031588E-2</v>
      </c>
      <c r="CF89" s="25">
        <f t="shared" si="211"/>
        <v>-0.11861605957348786</v>
      </c>
      <c r="CG89" s="25">
        <f t="shared" si="211"/>
        <v>-0.15358233213171468</v>
      </c>
      <c r="CH89" s="25">
        <f t="shared" si="211"/>
        <v>-2.9208546799129875E-3</v>
      </c>
      <c r="CI89" s="25">
        <f t="shared" si="211"/>
        <v>-6.3300738852010929E-2</v>
      </c>
      <c r="CJ89" s="25">
        <f t="shared" si="211"/>
        <v>3.7371049160775938E-2</v>
      </c>
      <c r="CK89" s="25">
        <f t="shared" si="211"/>
        <v>0.11658684120884</v>
      </c>
      <c r="CL89" s="25">
        <f t="shared" si="211"/>
        <v>-5.1290381921192951E-3</v>
      </c>
      <c r="CM89" s="25">
        <f t="shared" si="211"/>
        <v>-3.7340223532870698E-2</v>
      </c>
      <c r="CN89" s="25">
        <f t="shared" si="211"/>
        <v>8.4924525999894529E-2</v>
      </c>
      <c r="CO89" s="25">
        <f t="shared" si="211"/>
        <v>2.5278759695721575E-3</v>
      </c>
      <c r="CP89" s="25">
        <f t="shared" si="211"/>
        <v>4.9641000713550376E-2</v>
      </c>
      <c r="CQ89" s="25">
        <f t="shared" si="211"/>
        <v>9.2353089540178068E-3</v>
      </c>
      <c r="CR89" s="25">
        <f t="shared" si="211"/>
        <v>4.3595791858093813E-2</v>
      </c>
      <c r="CS89" s="25">
        <f t="shared" si="211"/>
        <v>0.17910210482728894</v>
      </c>
      <c r="CT89" s="25">
        <f t="shared" si="211"/>
        <v>9.6602439172174037E-2</v>
      </c>
      <c r="CU89" s="25">
        <f t="shared" si="211"/>
        <v>-6.3288343063643393E-2</v>
      </c>
      <c r="CV89" s="25">
        <f t="shared" si="211"/>
        <v>-3.1648995717517447E-2</v>
      </c>
      <c r="CW89" s="25">
        <f t="shared" si="211"/>
        <v>-1.8223831081772612E-2</v>
      </c>
      <c r="CX89" s="25">
        <f t="shared" si="211"/>
        <v>-2.2559852399178459E-2</v>
      </c>
      <c r="CY89" s="25">
        <f t="shared" si="211"/>
        <v>2.3971491309397575E-2</v>
      </c>
      <c r="CZ89" s="25">
        <f t="shared" si="211"/>
        <v>-7.7947696562763458E-4</v>
      </c>
      <c r="DA89" s="25">
        <f t="shared" si="211"/>
        <v>-2.3442086894951975E-2</v>
      </c>
      <c r="DB89" s="25">
        <f t="shared" si="211"/>
        <v>7.4641303560810002E-2</v>
      </c>
      <c r="DC89" s="25">
        <f t="shared" si="211"/>
        <v>1.3278672838958672E-2</v>
      </c>
      <c r="DD89" s="25">
        <f t="shared" si="211"/>
        <v>-3.9643829885055326E-2</v>
      </c>
      <c r="DE89" s="25">
        <f t="shared" si="211"/>
        <v>1.5955081844305496E-2</v>
      </c>
      <c r="DF89" s="25">
        <f t="shared" si="211"/>
        <v>-1.3014286206054826E-2</v>
      </c>
      <c r="DG89" s="25">
        <f t="shared" si="211"/>
        <v>7.0659127576620184E-2</v>
      </c>
      <c r="DH89" s="25">
        <f t="shared" si="211"/>
        <v>1.6902664500039855E-2</v>
      </c>
      <c r="DI89" s="25">
        <f t="shared" si="211"/>
        <v>4.2799791268497644E-2</v>
      </c>
      <c r="DJ89" s="25">
        <f t="shared" si="211"/>
        <v>-2.7018632034041756E-2</v>
      </c>
      <c r="DK89" s="25">
        <f t="shared" si="211"/>
        <v>4.6469159361710144E-2</v>
      </c>
      <c r="DL89" s="25">
        <f t="shared" si="211"/>
        <v>3.2868967853581399E-2</v>
      </c>
      <c r="DM89" s="25">
        <f t="shared" si="211"/>
        <v>1.0115133023489653E-2</v>
      </c>
      <c r="DN89" s="25">
        <f t="shared" si="211"/>
        <v>2.7733609517155422E-3</v>
      </c>
      <c r="DO89" s="25">
        <f t="shared" si="211"/>
        <v>-3.7375002082238318E-2</v>
      </c>
      <c r="DP89" s="25">
        <f t="shared" si="211"/>
        <v>4.4500197617406645E-2</v>
      </c>
      <c r="DQ89" s="25">
        <f t="shared" si="211"/>
        <v>6.3692249695586511E-2</v>
      </c>
      <c r="DR89" s="25">
        <f t="shared" si="211"/>
        <v>-4.0899003497701703E-2</v>
      </c>
      <c r="DS89" s="25">
        <f t="shared" si="211"/>
        <v>3.4865014914882364E-2</v>
      </c>
      <c r="DT89" s="25">
        <f t="shared" si="211"/>
        <v>3.9045808898966916E-2</v>
      </c>
      <c r="DU89" s="25">
        <f t="shared" si="211"/>
        <v>-5.3231996402519743E-2</v>
      </c>
      <c r="DV89" s="25">
        <f t="shared" si="211"/>
        <v>4.2242902760184942E-2</v>
      </c>
      <c r="DW89" s="25">
        <f t="shared" si="211"/>
        <v>-1.4763499299071947E-3</v>
      </c>
      <c r="DX89" s="25">
        <f t="shared" si="211"/>
        <v>-4.4406721818924355E-2</v>
      </c>
      <c r="DY89" s="25">
        <f t="shared" si="211"/>
        <v>8.9575609234913145E-3</v>
      </c>
      <c r="DZ89" s="25">
        <f t="shared" si="211"/>
        <v>-8.4600868744805213E-3</v>
      </c>
      <c r="EA89" s="25">
        <f t="shared" si="211"/>
        <v>-4.6215334816662734E-2</v>
      </c>
      <c r="EB89" s="25">
        <f t="shared" si="211"/>
        <v>6.854578126747124E-2</v>
      </c>
      <c r="EC89" s="25">
        <f t="shared" si="211"/>
        <v>-2.9662483960481878E-2</v>
      </c>
      <c r="ED89" s="25">
        <f t="shared" si="211"/>
        <v>-1.7007573753455962E-2</v>
      </c>
      <c r="EE89" s="25">
        <f t="shared" si="211"/>
        <v>-1.3056254339003259E-2</v>
      </c>
      <c r="EF89" s="25">
        <f t="shared" si="211"/>
        <v>7.3852474462574591E-3</v>
      </c>
      <c r="EG89" s="25">
        <f t="shared" si="211"/>
        <v>-4.6442625081088207E-2</v>
      </c>
      <c r="EH89" s="25">
        <f t="shared" si="211"/>
        <v>4.7906605600681829E-2</v>
      </c>
      <c r="EI89" s="25">
        <f t="shared" si="211"/>
        <v>-1.0353814659111449E-2</v>
      </c>
      <c r="EJ89" s="25">
        <f t="shared" si="211"/>
        <v>-7.4819907220188164E-2</v>
      </c>
      <c r="EK89" s="25">
        <f t="shared" si="211"/>
        <v>-9.1042249487740534E-3</v>
      </c>
      <c r="EL89" s="25">
        <f t="shared" si="211"/>
        <v>-0.13301070933042125</v>
      </c>
      <c r="EM89" s="25">
        <f t="shared" si="211"/>
        <v>2.8564331452321845E-2</v>
      </c>
      <c r="EN89" s="25">
        <f t="shared" ref="EN89:GY89" si="212">(EN5+EN35/1000-EN36/1000)/(EB5+EB35/1000-EB36/1000)-1</f>
        <v>-7.3569543955980476E-2</v>
      </c>
      <c r="EO89" s="25">
        <f t="shared" si="212"/>
        <v>-0.11676956424110518</v>
      </c>
      <c r="EP89" s="25">
        <f t="shared" si="212"/>
        <v>2.2491242306165171E-2</v>
      </c>
      <c r="EQ89" s="25">
        <f t="shared" si="212"/>
        <v>-3.6045418468258816E-2</v>
      </c>
      <c r="ER89" s="25">
        <f t="shared" si="212"/>
        <v>-2.5270904742521028E-2</v>
      </c>
      <c r="ES89" s="25">
        <f t="shared" si="212"/>
        <v>2.2780732646211055E-2</v>
      </c>
      <c r="ET89" s="25">
        <f t="shared" si="212"/>
        <v>-2.8135045949282955E-2</v>
      </c>
      <c r="EU89" s="25">
        <f t="shared" si="212"/>
        <v>-7.8652679111179014E-2</v>
      </c>
      <c r="EV89" s="25">
        <f t="shared" si="212"/>
        <v>2.1131795946366383E-2</v>
      </c>
      <c r="EW89" s="25">
        <f t="shared" si="212"/>
        <v>-1.3097728876287462E-2</v>
      </c>
      <c r="EX89" s="25">
        <f t="shared" si="212"/>
        <v>-4.0759960426325348E-3</v>
      </c>
      <c r="EY89" s="25">
        <f t="shared" si="212"/>
        <v>2.9526165113329395E-3</v>
      </c>
      <c r="EZ89" s="25">
        <f t="shared" si="212"/>
        <v>-2.205769416078196E-2</v>
      </c>
      <c r="FA89" s="25">
        <f t="shared" si="212"/>
        <v>-6.1228590118027615E-3</v>
      </c>
      <c r="FB89" s="25">
        <f t="shared" si="212"/>
        <v>-2.4443104780026204E-2</v>
      </c>
      <c r="FC89" s="25">
        <f t="shared" si="212"/>
        <v>-5.415834120934937E-2</v>
      </c>
      <c r="FD89" s="25">
        <f t="shared" si="212"/>
        <v>-4.1520867795869498E-2</v>
      </c>
      <c r="FE89" s="25">
        <f t="shared" si="212"/>
        <v>9.0535012499763923E-3</v>
      </c>
      <c r="FF89" s="25">
        <f t="shared" si="212"/>
        <v>-3.5923683065496093E-2</v>
      </c>
      <c r="FG89" s="25">
        <f t="shared" si="212"/>
        <v>-5.7265157293247104E-2</v>
      </c>
      <c r="FH89" s="25">
        <f t="shared" si="212"/>
        <v>2.991573254364388E-3</v>
      </c>
      <c r="FI89" s="25">
        <f t="shared" si="212"/>
        <v>-3.7760542986443268E-2</v>
      </c>
      <c r="FJ89" s="25">
        <f t="shared" si="212"/>
        <v>3.3541111246562227E-2</v>
      </c>
      <c r="FK89" s="25">
        <f t="shared" si="212"/>
        <v>-1.1309887745368452E-2</v>
      </c>
      <c r="FL89" s="25">
        <f t="shared" si="212"/>
        <v>-4.5021328010654615E-2</v>
      </c>
      <c r="FM89" s="25">
        <f t="shared" si="212"/>
        <v>6.8173714081456671E-2</v>
      </c>
      <c r="FN89" s="25">
        <f t="shared" si="212"/>
        <v>1.8430824109491706E-2</v>
      </c>
      <c r="FO89" s="25">
        <f t="shared" si="212"/>
        <v>-1.5265691099754286E-2</v>
      </c>
      <c r="FP89" s="25">
        <f t="shared" si="212"/>
        <v>-1.6659772460786426E-3</v>
      </c>
      <c r="FQ89" s="25">
        <f t="shared" si="212"/>
        <v>-3.0808612132281588E-2</v>
      </c>
      <c r="FR89" s="25">
        <f t="shared" si="212"/>
        <v>-7.0864981577928643E-2</v>
      </c>
      <c r="FS89" s="25">
        <f t="shared" si="212"/>
        <v>-9.7751573187597751E-3</v>
      </c>
      <c r="FT89" s="25">
        <f t="shared" si="212"/>
        <v>-1.1788997327457862E-2</v>
      </c>
      <c r="FU89" s="25">
        <f t="shared" si="212"/>
        <v>-8.8585825738104473E-2</v>
      </c>
      <c r="FV89" s="25">
        <f t="shared" si="212"/>
        <v>8.724331257366158E-3</v>
      </c>
      <c r="FW89" s="25">
        <f t="shared" si="212"/>
        <v>-3.5215408170888529E-2</v>
      </c>
      <c r="FX89" s="25">
        <f t="shared" si="212"/>
        <v>-2.2465915968013617E-2</v>
      </c>
      <c r="FY89" s="25">
        <f t="shared" si="212"/>
        <v>-3.9066481870756897E-2</v>
      </c>
      <c r="FZ89" s="25">
        <f t="shared" si="212"/>
        <v>-6.2346640615913107E-2</v>
      </c>
      <c r="GA89" s="25">
        <f t="shared" si="212"/>
        <v>1.9416944872550301E-2</v>
      </c>
      <c r="GB89" s="25">
        <f t="shared" si="212"/>
        <v>1.7537868073943752E-2</v>
      </c>
      <c r="GC89" s="25">
        <f t="shared" si="212"/>
        <v>-3.1597667451762623E-3</v>
      </c>
      <c r="GD89" s="25">
        <f t="shared" si="212"/>
        <v>-1.0462579694428653E-2</v>
      </c>
      <c r="GE89" s="25">
        <f t="shared" si="212"/>
        <v>8.1693642766391017E-2</v>
      </c>
      <c r="GF89" s="25">
        <f t="shared" si="212"/>
        <v>-3.5189131947262586E-2</v>
      </c>
      <c r="GG89" s="25">
        <f t="shared" si="212"/>
        <v>5.1141838180930099E-2</v>
      </c>
      <c r="GH89" s="25">
        <f t="shared" si="212"/>
        <v>4.517921738033559E-3</v>
      </c>
      <c r="GI89" s="25">
        <f t="shared" si="212"/>
        <v>-8.519836656158164E-2</v>
      </c>
      <c r="GJ89" s="25">
        <f t="shared" si="212"/>
        <v>5.64639991993241E-2</v>
      </c>
      <c r="GK89" s="25">
        <f t="shared" si="212"/>
        <v>4.396554570969502E-2</v>
      </c>
      <c r="GL89" s="25">
        <f t="shared" si="212"/>
        <v>-3.2759945183528094E-2</v>
      </c>
      <c r="GM89" s="25">
        <f t="shared" si="212"/>
        <v>6.9883471492309557E-2</v>
      </c>
      <c r="GN89" s="25">
        <f t="shared" si="212"/>
        <v>-6.2789331922944336E-2</v>
      </c>
      <c r="GO89" s="25">
        <f t="shared" si="212"/>
        <v>-5.5107869437512447E-2</v>
      </c>
      <c r="GP89" s="25">
        <f t="shared" si="212"/>
        <v>9.2490018012326258E-2</v>
      </c>
      <c r="GQ89" s="25">
        <f t="shared" si="212"/>
        <v>-2.4624211908668037E-2</v>
      </c>
      <c r="GR89" s="25">
        <f t="shared" si="212"/>
        <v>-6.2213923854848918E-2</v>
      </c>
      <c r="GS89" s="25">
        <f t="shared" si="212"/>
        <v>2.6709561646075741E-2</v>
      </c>
      <c r="GT89" s="25">
        <f t="shared" si="212"/>
        <v>-6.6693579583503526E-2</v>
      </c>
      <c r="GU89" s="25">
        <f t="shared" si="212"/>
        <v>2.7632758315060402E-2</v>
      </c>
      <c r="GV89" s="25">
        <f t="shared" si="212"/>
        <v>1.2207877795873401E-3</v>
      </c>
      <c r="GW89" s="25">
        <f t="shared" si="212"/>
        <v>-6.9100746999370521E-2</v>
      </c>
      <c r="GX89" s="25">
        <f t="shared" si="212"/>
        <v>-9.1390741722152669E-5</v>
      </c>
      <c r="GY89" s="25">
        <f t="shared" si="212"/>
        <v>-6.5760555391570441E-2</v>
      </c>
      <c r="GZ89" s="25">
        <f t="shared" ref="GZ89:IK89" si="213">(GZ5+GZ35/1000-GZ36/1000)/(GN5+GN35/1000-GN36/1000)-1</f>
        <v>-5.0098905422801043E-2</v>
      </c>
      <c r="HA89" s="25">
        <f t="shared" si="213"/>
        <v>-4.0312539031029937E-2</v>
      </c>
      <c r="HB89" s="25">
        <f t="shared" si="213"/>
        <v>-3.3976360553842788E-2</v>
      </c>
      <c r="HC89" s="25">
        <f t="shared" si="213"/>
        <v>-5.3573811711613684E-2</v>
      </c>
      <c r="HD89" s="25">
        <f t="shared" si="213"/>
        <v>-1.3977436176543123E-2</v>
      </c>
      <c r="HE89" s="25">
        <f t="shared" si="213"/>
        <v>-4.5438453793411493E-2</v>
      </c>
      <c r="HF89" s="25">
        <f t="shared" si="213"/>
        <v>-6.0534090692857978E-2</v>
      </c>
      <c r="HG89" s="25">
        <f t="shared" si="213"/>
        <v>4.3936435672111696E-2</v>
      </c>
      <c r="HH89" s="25">
        <f t="shared" si="213"/>
        <v>-2.2224104298132041E-2</v>
      </c>
      <c r="HI89" s="25">
        <f t="shared" si="213"/>
        <v>-5.1698632986978743E-2</v>
      </c>
      <c r="HJ89" s="25">
        <f t="shared" si="213"/>
        <v>4.5190746721746722E-2</v>
      </c>
      <c r="HK89" s="25">
        <f t="shared" si="213"/>
        <v>-9.5646450610222811E-3</v>
      </c>
      <c r="HL89" s="25">
        <f t="shared" si="213"/>
        <v>3.8950755308075236E-2</v>
      </c>
      <c r="HM89" s="25">
        <f t="shared" si="213"/>
        <v>4.4300980904841358E-2</v>
      </c>
      <c r="HN89" s="25">
        <f t="shared" si="213"/>
        <v>-1.6280094592162508E-2</v>
      </c>
      <c r="HO89" s="25">
        <f t="shared" si="213"/>
        <v>-2.5365887072327786E-2</v>
      </c>
      <c r="HP89" s="25">
        <f t="shared" si="213"/>
        <v>2.003136431905439E-2</v>
      </c>
      <c r="HQ89" s="25">
        <f t="shared" si="213"/>
        <v>6.6447781896548097E-3</v>
      </c>
      <c r="HR89" s="25">
        <f t="shared" si="213"/>
        <v>1.6277205502073455E-2</v>
      </c>
      <c r="HS89" s="25">
        <f t="shared" si="213"/>
        <v>4.9520435372408578E-2</v>
      </c>
      <c r="HT89" s="25">
        <f t="shared" si="213"/>
        <v>-2.1635811759749157E-2</v>
      </c>
      <c r="HU89" s="25">
        <f t="shared" si="213"/>
        <v>9.7295748806287552E-3</v>
      </c>
      <c r="HV89" s="25">
        <f t="shared" si="213"/>
        <v>-1.8936780053753544E-2</v>
      </c>
      <c r="HW89" s="25">
        <f t="shared" si="213"/>
        <v>-1.6244624370927108E-2</v>
      </c>
      <c r="HX89" s="25">
        <f t="shared" si="213"/>
        <v>5.3536649247660328E-2</v>
      </c>
      <c r="HY89" s="25">
        <f t="shared" si="213"/>
        <v>5.3669298044595415E-2</v>
      </c>
      <c r="HZ89" s="25">
        <f t="shared" si="213"/>
        <v>-1.1965457992944128E-2</v>
      </c>
      <c r="IA89" s="25">
        <f t="shared" si="213"/>
        <v>2.5436620274835731E-2</v>
      </c>
      <c r="IB89" s="25">
        <f t="shared" si="213"/>
        <v>6.191391097542609E-2</v>
      </c>
      <c r="IC89" s="25">
        <f t="shared" si="213"/>
        <v>-2.7023749491171922E-2</v>
      </c>
      <c r="ID89" s="25">
        <f t="shared" si="213"/>
        <v>0.10887826091101727</v>
      </c>
      <c r="IE89" s="25">
        <f t="shared" si="213"/>
        <v>-9.8962795090423716E-3</v>
      </c>
      <c r="IF89" s="25">
        <f t="shared" si="213"/>
        <v>1.784395082682888E-2</v>
      </c>
      <c r="IG89" s="25">
        <f t="shared" si="213"/>
        <v>0.14437102494550857</v>
      </c>
      <c r="IH89" s="25">
        <f t="shared" si="213"/>
        <v>3.9222919640643283E-2</v>
      </c>
      <c r="II89" s="25">
        <f t="shared" si="213"/>
        <v>3.3783820574040169E-2</v>
      </c>
      <c r="IJ89" s="25">
        <f t="shared" si="213"/>
        <v>-8.6165890230078812E-3</v>
      </c>
      <c r="IK89" s="25">
        <f t="shared" si="213"/>
        <v>4.6930847152258037E-2</v>
      </c>
    </row>
    <row r="90" spans="1:247">
      <c r="A90" t="s">
        <v>126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25">
        <f>(O6+O43/1000-O44/1000)/(C6+C43/1000-C44/1000)-1</f>
        <v>0.10091257679655441</v>
      </c>
      <c r="P90" s="25">
        <f t="shared" ref="P90:CA90" si="214">(P6+P43/1000-P44/1000)/(D6+D43/1000-D44/1000)-1</f>
        <v>8.8256063445396826E-2</v>
      </c>
      <c r="Q90" s="25">
        <f t="shared" si="214"/>
        <v>9.4157631293258603E-2</v>
      </c>
      <c r="R90" s="25">
        <f t="shared" si="214"/>
        <v>6.2122277306754903E-2</v>
      </c>
      <c r="S90" s="25">
        <f t="shared" si="214"/>
        <v>4.5307573979196381E-2</v>
      </c>
      <c r="T90" s="25">
        <f t="shared" si="214"/>
        <v>9.442080429007782E-2</v>
      </c>
      <c r="U90" s="25">
        <f t="shared" si="214"/>
        <v>0.13083636694304412</v>
      </c>
      <c r="V90" s="25">
        <f t="shared" si="214"/>
        <v>0.11728981768212066</v>
      </c>
      <c r="W90" s="25">
        <f t="shared" si="214"/>
        <v>6.8943250732045769E-2</v>
      </c>
      <c r="X90" s="25">
        <f t="shared" si="214"/>
        <v>7.6087982365420359E-2</v>
      </c>
      <c r="Y90" s="25">
        <f t="shared" si="214"/>
        <v>0.15791744914219219</v>
      </c>
      <c r="Z90" s="25">
        <f t="shared" si="214"/>
        <v>0.10522973583855189</v>
      </c>
      <c r="AA90" s="25">
        <f t="shared" si="214"/>
        <v>1.9511108782637177E-3</v>
      </c>
      <c r="AB90" s="25">
        <f t="shared" si="214"/>
        <v>4.2920905566998568E-2</v>
      </c>
      <c r="AC90" s="25">
        <f t="shared" si="214"/>
        <v>0.11840621379989336</v>
      </c>
      <c r="AD90" s="25">
        <f t="shared" si="214"/>
        <v>6.4970434345414496E-2</v>
      </c>
      <c r="AE90" s="25">
        <f t="shared" si="214"/>
        <v>2.5503184400099688E-2</v>
      </c>
      <c r="AF90" s="25">
        <f t="shared" si="214"/>
        <v>0.11383995603958996</v>
      </c>
      <c r="AG90" s="25">
        <f t="shared" si="214"/>
        <v>-2.5886102234540576E-2</v>
      </c>
      <c r="AH90" s="25">
        <f t="shared" si="214"/>
        <v>4.5392556429415754E-2</v>
      </c>
      <c r="AI90" s="25">
        <f t="shared" si="214"/>
        <v>1.4669354003004953E-2</v>
      </c>
      <c r="AJ90" s="25">
        <f t="shared" si="214"/>
        <v>-5.2729727526851122E-2</v>
      </c>
      <c r="AK90" s="25">
        <f t="shared" si="214"/>
        <v>-8.0356818542449693E-3</v>
      </c>
      <c r="AL90" s="25">
        <f t="shared" si="214"/>
        <v>-7.5260204774138084E-2</v>
      </c>
      <c r="AM90" s="25">
        <f t="shared" si="214"/>
        <v>-3.3240641831232653E-2</v>
      </c>
      <c r="AN90" s="25">
        <f t="shared" si="214"/>
        <v>2.8976792465543522E-2</v>
      </c>
      <c r="AO90" s="25">
        <f t="shared" si="214"/>
        <v>-2.3974541212903211E-2</v>
      </c>
      <c r="AP90" s="25">
        <f t="shared" si="214"/>
        <v>-0.13698962958115901</v>
      </c>
      <c r="AQ90" s="25">
        <f t="shared" si="214"/>
        <v>9.5022650485312443E-2</v>
      </c>
      <c r="AR90" s="25">
        <f t="shared" si="214"/>
        <v>-2.5994784488709066E-2</v>
      </c>
      <c r="AS90" s="25">
        <f t="shared" si="214"/>
        <v>-4.6935391848989205E-2</v>
      </c>
      <c r="AT90" s="25">
        <f t="shared" si="214"/>
        <v>5.3826584438893432E-2</v>
      </c>
      <c r="AU90" s="25">
        <f t="shared" si="214"/>
        <v>-4.0493581192126094E-2</v>
      </c>
      <c r="AV90" s="25">
        <f t="shared" si="214"/>
        <v>3.4115194839125174E-2</v>
      </c>
      <c r="AW90" s="25">
        <f t="shared" si="214"/>
        <v>1.4944031974073901E-2</v>
      </c>
      <c r="AX90" s="25">
        <f t="shared" si="214"/>
        <v>-6.1034668697948713E-2</v>
      </c>
      <c r="AY90" s="25">
        <f t="shared" si="214"/>
        <v>6.0150728007767107E-2</v>
      </c>
      <c r="AZ90" s="25">
        <f t="shared" si="214"/>
        <v>-6.3181246489169562E-2</v>
      </c>
      <c r="BA90" s="25">
        <f t="shared" si="214"/>
        <v>-7.2315610548320586E-2</v>
      </c>
      <c r="BB90" s="25">
        <f t="shared" si="214"/>
        <v>5.9784096412344168E-2</v>
      </c>
      <c r="BC90" s="25">
        <f t="shared" si="214"/>
        <v>-4.4663684318352881E-2</v>
      </c>
      <c r="BD90" s="25">
        <f t="shared" si="214"/>
        <v>-7.7736220696345559E-2</v>
      </c>
      <c r="BE90" s="25">
        <f t="shared" si="214"/>
        <v>1.8019332561719503E-2</v>
      </c>
      <c r="BF90" s="25">
        <f t="shared" si="214"/>
        <v>-2.5394766384931877E-2</v>
      </c>
      <c r="BG90" s="25">
        <f t="shared" si="214"/>
        <v>-1.6924361006005251E-2</v>
      </c>
      <c r="BH90" s="25">
        <f t="shared" si="214"/>
        <v>7.1455035732773897E-2</v>
      </c>
      <c r="BI90" s="25">
        <f t="shared" si="214"/>
        <v>-1.5593138005043361E-4</v>
      </c>
      <c r="BJ90" s="25">
        <f t="shared" si="214"/>
        <v>4.5503801346465478E-2</v>
      </c>
      <c r="BK90" s="25">
        <f t="shared" si="214"/>
        <v>6.9101243946874114E-3</v>
      </c>
      <c r="BL90" s="25">
        <f t="shared" si="214"/>
        <v>2.1245078474270152E-3</v>
      </c>
      <c r="BM90" s="25">
        <f t="shared" si="214"/>
        <v>-1.3605350395534344E-2</v>
      </c>
      <c r="BN90" s="25">
        <f t="shared" si="214"/>
        <v>0.11716283521653703</v>
      </c>
      <c r="BO90" s="25">
        <f t="shared" si="214"/>
        <v>9.2604911993501515E-2</v>
      </c>
      <c r="BP90" s="25">
        <f t="shared" si="214"/>
        <v>1.9718990975954531E-2</v>
      </c>
      <c r="BQ90" s="25">
        <f t="shared" si="214"/>
        <v>6.9305069532653363E-2</v>
      </c>
      <c r="BR90" s="25">
        <f t="shared" si="214"/>
        <v>1.582971769232433E-2</v>
      </c>
      <c r="BS90" s="25">
        <f t="shared" si="214"/>
        <v>6.8960579693654767E-2</v>
      </c>
      <c r="BT90" s="25">
        <f t="shared" si="214"/>
        <v>-3.3414268365068445E-3</v>
      </c>
      <c r="BU90" s="25">
        <f t="shared" si="214"/>
        <v>-4.5526495820922275E-3</v>
      </c>
      <c r="BV90" s="25">
        <f t="shared" si="214"/>
        <v>3.3667879127694755E-2</v>
      </c>
      <c r="BW90" s="25">
        <f t="shared" si="214"/>
        <v>3.2903629114678701E-2</v>
      </c>
      <c r="BX90" s="25">
        <f t="shared" si="214"/>
        <v>3.8456259631032719E-2</v>
      </c>
      <c r="BY90" s="25">
        <f t="shared" si="214"/>
        <v>2.7005655229385361E-2</v>
      </c>
      <c r="BZ90" s="25">
        <f t="shared" si="214"/>
        <v>-4.2120951160915521E-3</v>
      </c>
      <c r="CA90" s="25">
        <f t="shared" si="214"/>
        <v>-5.9219387464936712E-2</v>
      </c>
      <c r="CB90" s="25">
        <f t="shared" ref="CB90:EM90" si="215">(CB6+CB43/1000-CB44/1000)/(BP6+BP43/1000-BP44/1000)-1</f>
        <v>4.4522485844937565E-2</v>
      </c>
      <c r="CC90" s="25">
        <f t="shared" si="215"/>
        <v>1.8660869503160482E-2</v>
      </c>
      <c r="CD90" s="25">
        <f t="shared" si="215"/>
        <v>-5.0162196723663732E-2</v>
      </c>
      <c r="CE90" s="25">
        <f t="shared" si="215"/>
        <v>2.1823382657333967E-2</v>
      </c>
      <c r="CF90" s="25">
        <f t="shared" si="215"/>
        <v>3.3627166884220072E-2</v>
      </c>
      <c r="CG90" s="25">
        <f t="shared" si="215"/>
        <v>-1.5053820337429524E-4</v>
      </c>
      <c r="CH90" s="25">
        <f t="shared" si="215"/>
        <v>8.0349352444223365E-2</v>
      </c>
      <c r="CI90" s="25">
        <f t="shared" si="215"/>
        <v>-7.4257417423332361E-3</v>
      </c>
      <c r="CJ90" s="25">
        <f t="shared" si="215"/>
        <v>8.4957618796699386E-4</v>
      </c>
      <c r="CK90" s="25">
        <f t="shared" si="215"/>
        <v>7.567357826079868E-2</v>
      </c>
      <c r="CL90" s="25">
        <f t="shared" si="215"/>
        <v>-6.7365167013910821E-4</v>
      </c>
      <c r="CM90" s="25">
        <f t="shared" si="215"/>
        <v>-6.3644586144443238E-2</v>
      </c>
      <c r="CN90" s="25">
        <f t="shared" si="215"/>
        <v>7.3455142307050414E-2</v>
      </c>
      <c r="CO90" s="25">
        <f t="shared" si="215"/>
        <v>-2.1933389475642717E-2</v>
      </c>
      <c r="CP90" s="25">
        <f t="shared" si="215"/>
        <v>8.14359039573751E-2</v>
      </c>
      <c r="CQ90" s="25">
        <f t="shared" si="215"/>
        <v>3.531862501887395E-2</v>
      </c>
      <c r="CR90" s="25">
        <f t="shared" si="215"/>
        <v>-0.1110052165149199</v>
      </c>
      <c r="CS90" s="25">
        <f t="shared" si="215"/>
        <v>9.8015354538147914E-3</v>
      </c>
      <c r="CT90" s="25">
        <f t="shared" si="215"/>
        <v>-3.5270363978598285E-2</v>
      </c>
      <c r="CU90" s="25">
        <f t="shared" si="215"/>
        <v>-5.9621014785904092E-2</v>
      </c>
      <c r="CV90" s="25">
        <f t="shared" si="215"/>
        <v>9.8850812007860167E-3</v>
      </c>
      <c r="CW90" s="25">
        <f t="shared" si="215"/>
        <v>-2.6451554766737773E-2</v>
      </c>
      <c r="CX90" s="25">
        <f t="shared" si="215"/>
        <v>-5.8179526127392189E-2</v>
      </c>
      <c r="CY90" s="25">
        <f t="shared" si="215"/>
        <v>3.7571635977153628E-2</v>
      </c>
      <c r="CZ90" s="25">
        <f t="shared" si="215"/>
        <v>-5.2201946427800072E-3</v>
      </c>
      <c r="DA90" s="25">
        <f t="shared" si="215"/>
        <v>-9.4947788620424078E-2</v>
      </c>
      <c r="DB90" s="25">
        <f t="shared" si="215"/>
        <v>-4.8731377164176193E-3</v>
      </c>
      <c r="DC90" s="25">
        <f t="shared" si="215"/>
        <v>-4.1531669738016919E-2</v>
      </c>
      <c r="DD90" s="25">
        <f t="shared" si="215"/>
        <v>1.2419545784844166E-2</v>
      </c>
      <c r="DE90" s="25">
        <f t="shared" si="215"/>
        <v>1.0390116406416183E-2</v>
      </c>
      <c r="DF90" s="25">
        <f t="shared" si="215"/>
        <v>-1.1660280328608885E-2</v>
      </c>
      <c r="DG90" s="25">
        <f t="shared" si="215"/>
        <v>5.0395158184467048E-2</v>
      </c>
      <c r="DH90" s="25">
        <f t="shared" si="215"/>
        <v>-2.50979968754238E-2</v>
      </c>
      <c r="DI90" s="25">
        <f t="shared" si="215"/>
        <v>1.953410650455023E-2</v>
      </c>
      <c r="DJ90" s="25">
        <f t="shared" si="215"/>
        <v>-5.6055356000059953E-2</v>
      </c>
      <c r="DK90" s="25">
        <f t="shared" si="215"/>
        <v>5.8009659824836302E-2</v>
      </c>
      <c r="DL90" s="25">
        <f t="shared" si="215"/>
        <v>-5.1913427054527284E-2</v>
      </c>
      <c r="DM90" s="25">
        <f t="shared" si="215"/>
        <v>4.0459763744111754E-2</v>
      </c>
      <c r="DN90" s="25">
        <f t="shared" si="215"/>
        <v>3.6307009704390492E-3</v>
      </c>
      <c r="DO90" s="25">
        <f t="shared" si="215"/>
        <v>-1.0736432729288814E-2</v>
      </c>
      <c r="DP90" s="25">
        <f t="shared" si="215"/>
        <v>5.8643746711507072E-2</v>
      </c>
      <c r="DQ90" s="25">
        <f t="shared" si="215"/>
        <v>-3.6267578511252063E-3</v>
      </c>
      <c r="DR90" s="25">
        <f t="shared" si="215"/>
        <v>-7.0699105908614834E-2</v>
      </c>
      <c r="DS90" s="25">
        <f t="shared" si="215"/>
        <v>9.2566153723043776E-3</v>
      </c>
      <c r="DT90" s="25">
        <f t="shared" si="215"/>
        <v>-2.4087904758085532E-4</v>
      </c>
      <c r="DU90" s="25">
        <f t="shared" si="215"/>
        <v>-1.1037394920698773E-5</v>
      </c>
      <c r="DV90" s="25">
        <f t="shared" si="215"/>
        <v>9.041840538226098E-2</v>
      </c>
      <c r="DW90" s="25">
        <f t="shared" si="215"/>
        <v>4.5858002111007101E-2</v>
      </c>
      <c r="DX90" s="25">
        <f t="shared" si="215"/>
        <v>1.0493523028267671E-2</v>
      </c>
      <c r="DY90" s="25">
        <f t="shared" si="215"/>
        <v>7.3508514122766266E-2</v>
      </c>
      <c r="DZ90" s="25">
        <f t="shared" si="215"/>
        <v>2.593733466117043E-2</v>
      </c>
      <c r="EA90" s="25">
        <f t="shared" si="215"/>
        <v>-1.598295517253745E-2</v>
      </c>
      <c r="EB90" s="25">
        <f t="shared" si="215"/>
        <v>7.558239318591875E-2</v>
      </c>
      <c r="EC90" s="25">
        <f t="shared" si="215"/>
        <v>5.242455784134914E-2</v>
      </c>
      <c r="ED90" s="25">
        <f t="shared" si="215"/>
        <v>9.0839297873021918E-2</v>
      </c>
      <c r="EE90" s="25">
        <f t="shared" si="215"/>
        <v>0.10797187883419035</v>
      </c>
      <c r="EF90" s="25">
        <f t="shared" si="215"/>
        <v>8.085410811671645E-2</v>
      </c>
      <c r="EG90" s="25">
        <f t="shared" si="215"/>
        <v>-7.9635939097854047E-3</v>
      </c>
      <c r="EH90" s="25">
        <f t="shared" si="215"/>
        <v>4.6726381297135244E-2</v>
      </c>
      <c r="EI90" s="25">
        <f t="shared" si="215"/>
        <v>-0.12694664112044052</v>
      </c>
      <c r="EJ90" s="25">
        <f t="shared" si="215"/>
        <v>-9.9734054371398373E-2</v>
      </c>
      <c r="EK90" s="25">
        <f t="shared" si="215"/>
        <v>-4.5757899910144895E-3</v>
      </c>
      <c r="EL90" s="25">
        <f t="shared" si="215"/>
        <v>-0.11530669479867384</v>
      </c>
      <c r="EM90" s="25">
        <f t="shared" si="215"/>
        <v>7.6229522335812927E-2</v>
      </c>
      <c r="EN90" s="25">
        <f t="shared" ref="EN90:GY90" si="216">(EN6+EN43/1000-EN44/1000)/(EB6+EB43/1000-EB44/1000)-1</f>
        <v>-4.0084064969763356E-2</v>
      </c>
      <c r="EO90" s="25">
        <f t="shared" si="216"/>
        <v>-9.2278004642766587E-2</v>
      </c>
      <c r="EP90" s="25">
        <f t="shared" si="216"/>
        <v>4.2308160647029025E-2</v>
      </c>
      <c r="EQ90" s="25">
        <f t="shared" si="216"/>
        <v>-5.1992423647085229E-2</v>
      </c>
      <c r="ER90" s="25">
        <f t="shared" si="216"/>
        <v>-2.6488942352790645E-2</v>
      </c>
      <c r="ES90" s="25">
        <f t="shared" si="216"/>
        <v>2.251744859469218E-3</v>
      </c>
      <c r="ET90" s="25">
        <f t="shared" si="216"/>
        <v>1.7176061449497571E-3</v>
      </c>
      <c r="EU90" s="25">
        <f t="shared" si="216"/>
        <v>5.2224246296258992E-2</v>
      </c>
      <c r="EV90" s="25">
        <f t="shared" si="216"/>
        <v>0.18082647710254007</v>
      </c>
      <c r="EW90" s="25">
        <f t="shared" si="216"/>
        <v>2.180383180287504E-2</v>
      </c>
      <c r="EX90" s="25">
        <f t="shared" si="216"/>
        <v>9.2025215368262359E-2</v>
      </c>
      <c r="EY90" s="25">
        <f t="shared" si="216"/>
        <v>1.199635849731906E-2</v>
      </c>
      <c r="EZ90" s="25">
        <f t="shared" si="216"/>
        <v>-2.8655205782971871E-2</v>
      </c>
      <c r="FA90" s="25">
        <f t="shared" si="216"/>
        <v>1.7879878680249206E-3</v>
      </c>
      <c r="FB90" s="25">
        <f t="shared" si="216"/>
        <v>-6.4773663414277483E-2</v>
      </c>
      <c r="FC90" s="25">
        <f t="shared" si="216"/>
        <v>-0.12285785179277597</v>
      </c>
      <c r="FD90" s="25">
        <f t="shared" si="216"/>
        <v>-5.063351432271912E-2</v>
      </c>
      <c r="FE90" s="25">
        <f t="shared" si="216"/>
        <v>3.7620829282785762E-2</v>
      </c>
      <c r="FF90" s="25">
        <f t="shared" si="216"/>
        <v>-5.2959462848763073E-2</v>
      </c>
      <c r="FG90" s="25">
        <f t="shared" si="216"/>
        <v>-0.10248591808798191</v>
      </c>
      <c r="FH90" s="25">
        <f t="shared" si="216"/>
        <v>-4.6711136113048224E-2</v>
      </c>
      <c r="FI90" s="25">
        <f t="shared" si="216"/>
        <v>-6.3358480878430656E-2</v>
      </c>
      <c r="FJ90" s="25">
        <f t="shared" si="216"/>
        <v>-2.1638883245624685E-2</v>
      </c>
      <c r="FK90" s="25">
        <f t="shared" si="216"/>
        <v>-4.7533863178411684E-2</v>
      </c>
      <c r="FL90" s="25">
        <f t="shared" si="216"/>
        <v>-2.5576662571210051E-2</v>
      </c>
      <c r="FM90" s="25">
        <f t="shared" si="216"/>
        <v>7.5377343867203628E-2</v>
      </c>
      <c r="FN90" s="25">
        <f t="shared" si="216"/>
        <v>1.25033275074935E-2</v>
      </c>
      <c r="FO90" s="25">
        <f t="shared" si="216"/>
        <v>2.0588227997559105E-2</v>
      </c>
      <c r="FP90" s="25">
        <f t="shared" si="216"/>
        <v>-1.4990182477494396E-2</v>
      </c>
      <c r="FQ90" s="25">
        <f t="shared" si="216"/>
        <v>-5.7026473532323041E-2</v>
      </c>
      <c r="FR90" s="25">
        <f t="shared" si="216"/>
        <v>-7.9019313977461425E-2</v>
      </c>
      <c r="FS90" s="25">
        <f t="shared" si="216"/>
        <v>7.1527775444129915E-2</v>
      </c>
      <c r="FT90" s="25">
        <f t="shared" si="216"/>
        <v>-2.5578560029199671E-2</v>
      </c>
      <c r="FU90" s="25">
        <f t="shared" si="216"/>
        <v>-9.3601554856910352E-2</v>
      </c>
      <c r="FV90" s="25">
        <f t="shared" si="216"/>
        <v>-4.3366366531244149E-2</v>
      </c>
      <c r="FW90" s="25">
        <f t="shared" si="216"/>
        <v>-3.9310524392713875E-2</v>
      </c>
      <c r="FX90" s="25">
        <f t="shared" si="216"/>
        <v>-6.9510202304877033E-2</v>
      </c>
      <c r="FY90" s="25">
        <f t="shared" si="216"/>
        <v>-4.5726280267404107E-2</v>
      </c>
      <c r="FZ90" s="25">
        <f t="shared" si="216"/>
        <v>-4.6994799060128489E-2</v>
      </c>
      <c r="GA90" s="25">
        <f t="shared" si="216"/>
        <v>-2.4275920504526094E-2</v>
      </c>
      <c r="GB90" s="25">
        <f t="shared" si="216"/>
        <v>3.8006145625274268E-2</v>
      </c>
      <c r="GC90" s="25">
        <f t="shared" si="216"/>
        <v>-3.9311393444403375E-2</v>
      </c>
      <c r="GD90" s="25">
        <f t="shared" si="216"/>
        <v>1.2691988324333492E-2</v>
      </c>
      <c r="GE90" s="25">
        <f t="shared" si="216"/>
        <v>8.7280936603828518E-2</v>
      </c>
      <c r="GF90" s="25">
        <f t="shared" si="216"/>
        <v>-5.9923125729290372E-2</v>
      </c>
      <c r="GG90" s="25">
        <f t="shared" si="216"/>
        <v>5.9891980980496751E-2</v>
      </c>
      <c r="GH90" s="25">
        <f t="shared" si="216"/>
        <v>7.8902298552558259E-2</v>
      </c>
      <c r="GI90" s="25">
        <f t="shared" si="216"/>
        <v>-2.4467822566195729E-2</v>
      </c>
      <c r="GJ90" s="25">
        <f t="shared" si="216"/>
        <v>0.10159049584918511</v>
      </c>
      <c r="GK90" s="25">
        <f t="shared" si="216"/>
        <v>1.5920489208928412E-2</v>
      </c>
      <c r="GL90" s="25">
        <f t="shared" si="216"/>
        <v>-2.8015925949492648E-2</v>
      </c>
      <c r="GM90" s="25">
        <f t="shared" si="216"/>
        <v>0.1021194612013252</v>
      </c>
      <c r="GN90" s="25">
        <f t="shared" si="216"/>
        <v>-3.0310747789523473E-2</v>
      </c>
      <c r="GO90" s="25">
        <f t="shared" si="216"/>
        <v>1.8875240825684703E-2</v>
      </c>
      <c r="GP90" s="25">
        <f t="shared" si="216"/>
        <v>0.10810546109745411</v>
      </c>
      <c r="GQ90" s="25">
        <f t="shared" si="216"/>
        <v>-3.3952633928813203E-4</v>
      </c>
      <c r="GR90" s="25">
        <f t="shared" si="216"/>
        <v>-4.6350632537073611E-2</v>
      </c>
      <c r="GS90" s="25">
        <f t="shared" si="216"/>
        <v>8.5494379671475329E-2</v>
      </c>
      <c r="GT90" s="25">
        <f t="shared" si="216"/>
        <v>-2.3260070272215105E-2</v>
      </c>
      <c r="GU90" s="25">
        <f t="shared" si="216"/>
        <v>-8.5247705172114552E-3</v>
      </c>
      <c r="GV90" s="25">
        <f t="shared" si="216"/>
        <v>1.4956681042408881E-2</v>
      </c>
      <c r="GW90" s="25">
        <f t="shared" si="216"/>
        <v>-9.4681894654048415E-3</v>
      </c>
      <c r="GX90" s="25">
        <f t="shared" si="216"/>
        <v>5.8441721644965083E-2</v>
      </c>
      <c r="GY90" s="25">
        <f t="shared" si="216"/>
        <v>-5.1885831334054222E-3</v>
      </c>
      <c r="GZ90" s="25">
        <f t="shared" ref="GZ90:IK90" si="217">(GZ6+GZ43/1000-GZ44/1000)/(GN6+GN43/1000-GN44/1000)-1</f>
        <v>1.416892845358575E-2</v>
      </c>
      <c r="HA90" s="25">
        <f t="shared" si="217"/>
        <v>-0.11206226505671135</v>
      </c>
      <c r="HB90" s="25">
        <f t="shared" si="217"/>
        <v>-5.3748966728916048E-2</v>
      </c>
      <c r="HC90" s="25">
        <f t="shared" si="217"/>
        <v>-2.8080016598064139E-2</v>
      </c>
      <c r="HD90" s="25">
        <f t="shared" si="217"/>
        <v>2.3676179838354683E-2</v>
      </c>
      <c r="HE90" s="25">
        <f t="shared" si="217"/>
        <v>-2.9644269269669121E-2</v>
      </c>
      <c r="HF90" s="25">
        <f t="shared" si="217"/>
        <v>-9.0582360973745057E-2</v>
      </c>
      <c r="HG90" s="25">
        <f t="shared" si="217"/>
        <v>5.2224995418083342E-2</v>
      </c>
      <c r="HH90" s="25">
        <f t="shared" si="217"/>
        <v>7.4442089730735184E-3</v>
      </c>
      <c r="HI90" s="25">
        <f t="shared" si="217"/>
        <v>-4.5553326750759959E-2</v>
      </c>
      <c r="HJ90" s="25">
        <f t="shared" si="217"/>
        <v>7.2111529912007644E-2</v>
      </c>
      <c r="HK90" s="25">
        <f t="shared" si="217"/>
        <v>7.547910468651442E-2</v>
      </c>
      <c r="HL90" s="25">
        <f t="shared" si="217"/>
        <v>0.10742947860612317</v>
      </c>
      <c r="HM90" s="25">
        <f t="shared" si="217"/>
        <v>0.23307503449951916</v>
      </c>
      <c r="HN90" s="25">
        <f t="shared" si="217"/>
        <v>9.377593911445925E-2</v>
      </c>
      <c r="HO90" s="25">
        <f t="shared" si="217"/>
        <v>3.0697873464777814E-3</v>
      </c>
      <c r="HP90" s="25">
        <f t="shared" si="217"/>
        <v>0.21846920166925243</v>
      </c>
      <c r="HQ90" s="25">
        <f t="shared" si="217"/>
        <v>0.1343447159492297</v>
      </c>
      <c r="HR90" s="25">
        <f t="shared" si="217"/>
        <v>0.13904454886963258</v>
      </c>
      <c r="HS90" s="25">
        <f t="shared" si="217"/>
        <v>7.4160059859169625E-2</v>
      </c>
      <c r="HT90" s="25">
        <f t="shared" si="217"/>
        <v>1.6465766293297213E-2</v>
      </c>
      <c r="HU90" s="25">
        <f t="shared" si="217"/>
        <v>9.8172334570879816E-2</v>
      </c>
      <c r="HV90" s="25">
        <f t="shared" si="217"/>
        <v>3.9172358319019329E-2</v>
      </c>
      <c r="HW90" s="25">
        <f t="shared" si="217"/>
        <v>-1.9653042816835553E-2</v>
      </c>
      <c r="HX90" s="25">
        <f t="shared" si="217"/>
        <v>4.8731100717009035E-2</v>
      </c>
      <c r="HY90" s="25">
        <f t="shared" si="217"/>
        <v>1.9246034307940585E-2</v>
      </c>
      <c r="HZ90" s="25">
        <f t="shared" si="217"/>
        <v>-9.2926044963161925E-3</v>
      </c>
      <c r="IA90" s="25">
        <f t="shared" si="217"/>
        <v>5.2054666544293804E-2</v>
      </c>
      <c r="IB90" s="25">
        <f t="shared" si="217"/>
        <v>-6.9812642312632178E-3</v>
      </c>
      <c r="IC90" s="25">
        <f t="shared" si="217"/>
        <v>-9.2578666101933993E-2</v>
      </c>
      <c r="ID90" s="25">
        <f t="shared" si="217"/>
        <v>9.4321975992597951E-2</v>
      </c>
      <c r="IE90" s="25">
        <f t="shared" si="217"/>
        <v>4.234350463607095E-2</v>
      </c>
      <c r="IF90" s="25">
        <f t="shared" si="217"/>
        <v>-1.0348424813281465E-2</v>
      </c>
      <c r="IG90" s="25">
        <f t="shared" si="217"/>
        <v>4.4474827312441123E-2</v>
      </c>
      <c r="IH90" s="25">
        <f t="shared" si="217"/>
        <v>-4.0434623075282672E-2</v>
      </c>
      <c r="II90" s="25">
        <f t="shared" si="217"/>
        <v>-7.5494612271327366E-3</v>
      </c>
      <c r="IJ90" s="25">
        <f t="shared" si="217"/>
        <v>-5.1852146271861521E-2</v>
      </c>
      <c r="IK90" s="25">
        <f t="shared" si="217"/>
        <v>2.7710853855750006E-2</v>
      </c>
    </row>
    <row r="91" spans="1:247">
      <c r="A91" t="s">
        <v>127</v>
      </c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25">
        <f>(O7-O51/1000)/(C7-C51/1000)-1</f>
        <v>-4.206473966176183E-2</v>
      </c>
      <c r="P91" s="25">
        <f t="shared" ref="P91:CA91" si="218">(P7-P51/1000)/(D7-D51/1000)-1</f>
        <v>1.7854516284651512E-2</v>
      </c>
      <c r="Q91" s="25">
        <f t="shared" si="218"/>
        <v>8.1969348171142764E-2</v>
      </c>
      <c r="R91" s="25">
        <f t="shared" si="218"/>
        <v>-3.0568508777815251E-2</v>
      </c>
      <c r="S91" s="25">
        <f t="shared" si="218"/>
        <v>-7.9131957520263141E-2</v>
      </c>
      <c r="T91" s="25">
        <f t="shared" si="218"/>
        <v>2.167615578315929E-2</v>
      </c>
      <c r="U91" s="25">
        <f t="shared" si="218"/>
        <v>7.5432299028050931E-3</v>
      </c>
      <c r="V91" s="25">
        <f t="shared" si="218"/>
        <v>8.5728137228884282E-3</v>
      </c>
      <c r="W91" s="25">
        <f t="shared" si="218"/>
        <v>9.9146259374544909E-2</v>
      </c>
      <c r="X91" s="25">
        <f t="shared" si="218"/>
        <v>6.3130993637095401E-2</v>
      </c>
      <c r="Y91" s="25">
        <f t="shared" si="218"/>
        <v>0.17490700104365331</v>
      </c>
      <c r="Z91" s="25">
        <f t="shared" si="218"/>
        <v>3.9418479731005762E-2</v>
      </c>
      <c r="AA91" s="25">
        <f t="shared" si="218"/>
        <v>8.8221588279262519E-2</v>
      </c>
      <c r="AB91" s="25">
        <f t="shared" si="218"/>
        <v>9.5606481868885096E-2</v>
      </c>
      <c r="AC91" s="25">
        <f t="shared" si="218"/>
        <v>0.17267183921661311</v>
      </c>
      <c r="AD91" s="25">
        <f t="shared" si="218"/>
        <v>4.7445258240752075E-2</v>
      </c>
      <c r="AE91" s="25">
        <f t="shared" si="218"/>
        <v>0.2061233463018044</v>
      </c>
      <c r="AF91" s="25">
        <f t="shared" si="218"/>
        <v>0.16604464828482857</v>
      </c>
      <c r="AG91" s="25">
        <f t="shared" si="218"/>
        <v>5.3653143680681747E-2</v>
      </c>
      <c r="AH91" s="25">
        <f t="shared" si="218"/>
        <v>0.14305619147625248</v>
      </c>
      <c r="AI91" s="25">
        <f t="shared" si="218"/>
        <v>-1.4359487674298732E-2</v>
      </c>
      <c r="AJ91" s="25">
        <f t="shared" si="218"/>
        <v>-0.10779476551585554</v>
      </c>
      <c r="AK91" s="25">
        <f t="shared" si="218"/>
        <v>2.3206937830893892E-2</v>
      </c>
      <c r="AL91" s="25">
        <f t="shared" si="218"/>
        <v>2.0023254266773982E-2</v>
      </c>
      <c r="AM91" s="25">
        <f t="shared" si="218"/>
        <v>-2.0442229552561475E-2</v>
      </c>
      <c r="AN91" s="25">
        <f t="shared" si="218"/>
        <v>6.4556592564444681E-2</v>
      </c>
      <c r="AO91" s="25">
        <f t="shared" si="218"/>
        <v>1.8429886941656592E-2</v>
      </c>
      <c r="AP91" s="25">
        <f t="shared" si="218"/>
        <v>-4.5922801132646018E-2</v>
      </c>
      <c r="AQ91" s="25">
        <f t="shared" si="218"/>
        <v>8.3691309475534048E-2</v>
      </c>
      <c r="AR91" s="25">
        <f t="shared" si="218"/>
        <v>-1.3740434100403487E-2</v>
      </c>
      <c r="AS91" s="25">
        <f t="shared" si="218"/>
        <v>-3.0059410539677534E-2</v>
      </c>
      <c r="AT91" s="25">
        <f t="shared" si="218"/>
        <v>6.8440868588898196E-2</v>
      </c>
      <c r="AU91" s="25">
        <f t="shared" si="218"/>
        <v>-2.9051188498183333E-2</v>
      </c>
      <c r="AV91" s="25">
        <f t="shared" si="218"/>
        <v>7.0050245738018324E-2</v>
      </c>
      <c r="AW91" s="25">
        <f t="shared" si="218"/>
        <v>5.7809601213218986E-2</v>
      </c>
      <c r="AX91" s="25">
        <f t="shared" si="218"/>
        <v>-1.8293238048447513E-2</v>
      </c>
      <c r="AY91" s="25">
        <f t="shared" si="218"/>
        <v>1.8031702016978457E-3</v>
      </c>
      <c r="AZ91" s="25">
        <f t="shared" si="218"/>
        <v>-8.5549181677316621E-2</v>
      </c>
      <c r="BA91" s="25">
        <f t="shared" si="218"/>
        <v>-7.7454997363255784E-2</v>
      </c>
      <c r="BB91" s="25">
        <f t="shared" si="218"/>
        <v>3.1774480905778724E-2</v>
      </c>
      <c r="BC91" s="25">
        <f t="shared" si="218"/>
        <v>4.7752515186016975E-3</v>
      </c>
      <c r="BD91" s="25">
        <f t="shared" si="218"/>
        <v>-2.51026694767994E-2</v>
      </c>
      <c r="BE91" s="25">
        <f t="shared" si="218"/>
        <v>7.1066624620654162E-2</v>
      </c>
      <c r="BF91" s="25">
        <f t="shared" si="218"/>
        <v>3.7633738180069098E-2</v>
      </c>
      <c r="BG91" s="25">
        <f t="shared" si="218"/>
        <v>1.9626020686400736E-3</v>
      </c>
      <c r="BH91" s="25">
        <f t="shared" si="218"/>
        <v>0.14839356660451353</v>
      </c>
      <c r="BI91" s="25">
        <f t="shared" si="218"/>
        <v>-4.9531376116589754E-2</v>
      </c>
      <c r="BJ91" s="25">
        <f t="shared" si="218"/>
        <v>1.2560779403571809E-2</v>
      </c>
      <c r="BK91" s="25">
        <f t="shared" si="218"/>
        <v>0.13066328507511393</v>
      </c>
      <c r="BL91" s="25">
        <f t="shared" si="218"/>
        <v>6.7766220240340402E-2</v>
      </c>
      <c r="BM91" s="25">
        <f t="shared" si="218"/>
        <v>2.6715179721073401E-2</v>
      </c>
      <c r="BN91" s="25">
        <f t="shared" si="218"/>
        <v>0.19588328460059379</v>
      </c>
      <c r="BO91" s="25">
        <f t="shared" si="218"/>
        <v>3.7311280295562188E-2</v>
      </c>
      <c r="BP91" s="25">
        <f t="shared" si="218"/>
        <v>8.7805750282032857E-3</v>
      </c>
      <c r="BQ91" s="25">
        <f t="shared" si="218"/>
        <v>0.11999265813561566</v>
      </c>
      <c r="BR91" s="25">
        <f t="shared" si="218"/>
        <v>-7.8304791547176844E-3</v>
      </c>
      <c r="BS91" s="25">
        <f t="shared" si="218"/>
        <v>0.12849058327508622</v>
      </c>
      <c r="BT91" s="25">
        <f t="shared" si="218"/>
        <v>2.2633713198253691E-2</v>
      </c>
      <c r="BU91" s="25">
        <f t="shared" si="218"/>
        <v>1.2334033758876428E-2</v>
      </c>
      <c r="BV91" s="25">
        <f t="shared" si="218"/>
        <v>8.6439643092435015E-2</v>
      </c>
      <c r="BW91" s="25">
        <f t="shared" si="218"/>
        <v>1.1672345602722789E-2</v>
      </c>
      <c r="BX91" s="25">
        <f t="shared" si="218"/>
        <v>1.0112027617883879E-2</v>
      </c>
      <c r="BY91" s="25">
        <f t="shared" si="218"/>
        <v>-9.7092064363955011E-3</v>
      </c>
      <c r="BZ91" s="25">
        <f t="shared" si="218"/>
        <v>-2.8674255613251209E-2</v>
      </c>
      <c r="CA91" s="25">
        <f t="shared" si="218"/>
        <v>-2.0489575428363604E-2</v>
      </c>
      <c r="CB91" s="25">
        <f t="shared" ref="CB91:EM91" si="219">(CB7-CB51/1000)/(BP7-BP51/1000)-1</f>
        <v>6.125006713512593E-2</v>
      </c>
      <c r="CC91" s="25">
        <f t="shared" si="219"/>
        <v>3.0644398869276834E-2</v>
      </c>
      <c r="CD91" s="25">
        <f t="shared" si="219"/>
        <v>-7.4714630502497048E-3</v>
      </c>
      <c r="CE91" s="25">
        <f t="shared" si="219"/>
        <v>7.1019925224387048E-2</v>
      </c>
      <c r="CF91" s="25">
        <f t="shared" si="219"/>
        <v>2.6478856732743417E-3</v>
      </c>
      <c r="CG91" s="25">
        <f t="shared" si="219"/>
        <v>-2.5346507613404845E-2</v>
      </c>
      <c r="CH91" s="25">
        <f t="shared" si="219"/>
        <v>8.4271436430908286E-2</v>
      </c>
      <c r="CI91" s="25">
        <f t="shared" si="219"/>
        <v>4.0886394160626782E-2</v>
      </c>
      <c r="CJ91" s="25">
        <f t="shared" si="219"/>
        <v>6.0704442347701892E-2</v>
      </c>
      <c r="CK91" s="25">
        <f t="shared" si="219"/>
        <v>0.16155455524612017</v>
      </c>
      <c r="CL91" s="25">
        <f t="shared" si="219"/>
        <v>3.7019854284675802E-2</v>
      </c>
      <c r="CM91" s="25">
        <f t="shared" si="219"/>
        <v>5.4560187133108062E-3</v>
      </c>
      <c r="CN91" s="25">
        <f t="shared" si="219"/>
        <v>0.12020204919509792</v>
      </c>
      <c r="CO91" s="25">
        <f t="shared" si="219"/>
        <v>-3.4316719212323932E-3</v>
      </c>
      <c r="CP91" s="25">
        <f t="shared" si="219"/>
        <v>9.4358162919689459E-2</v>
      </c>
      <c r="CQ91" s="25">
        <f t="shared" si="219"/>
        <v>3.9150334445451795E-2</v>
      </c>
      <c r="CR91" s="25">
        <f t="shared" si="219"/>
        <v>-6.4096847789099964E-2</v>
      </c>
      <c r="CS91" s="25">
        <f t="shared" si="219"/>
        <v>2.5129849630736834E-2</v>
      </c>
      <c r="CT91" s="25">
        <f t="shared" si="219"/>
        <v>-7.7896400099178864E-3</v>
      </c>
      <c r="CU91" s="25">
        <f t="shared" si="219"/>
        <v>-3.0201548377385423E-3</v>
      </c>
      <c r="CV91" s="25">
        <f t="shared" si="219"/>
        <v>6.9226062463817684E-2</v>
      </c>
      <c r="CW91" s="25">
        <f t="shared" si="219"/>
        <v>2.9510583414073865E-2</v>
      </c>
      <c r="CX91" s="25">
        <f t="shared" si="219"/>
        <v>-4.1157330654640223E-2</v>
      </c>
      <c r="CY91" s="25">
        <f t="shared" si="219"/>
        <v>4.8439658496957527E-2</v>
      </c>
      <c r="CZ91" s="25">
        <f t="shared" si="219"/>
        <v>3.1755812942161787E-2</v>
      </c>
      <c r="DA91" s="25">
        <f t="shared" si="219"/>
        <v>-2.9507669410867576E-2</v>
      </c>
      <c r="DB91" s="25">
        <f t="shared" si="219"/>
        <v>3.4322716207852988E-3</v>
      </c>
      <c r="DC91" s="25">
        <f t="shared" si="219"/>
        <v>3.6053332138040073E-2</v>
      </c>
      <c r="DD91" s="25">
        <f t="shared" si="219"/>
        <v>9.7798956023591455E-2</v>
      </c>
      <c r="DE91" s="25">
        <f t="shared" si="219"/>
        <v>0.23523131683541698</v>
      </c>
      <c r="DF91" s="25">
        <f t="shared" si="219"/>
        <v>6.5574004810969866E-2</v>
      </c>
      <c r="DG91" s="25">
        <f t="shared" si="219"/>
        <v>7.0812523152339324E-2</v>
      </c>
      <c r="DH91" s="25">
        <f t="shared" si="219"/>
        <v>6.71265470095328E-3</v>
      </c>
      <c r="DI91" s="25">
        <f t="shared" si="219"/>
        <v>-1.2760427601327562E-2</v>
      </c>
      <c r="DJ91" s="25">
        <f t="shared" si="219"/>
        <v>-2.2996754971086331E-2</v>
      </c>
      <c r="DK91" s="25">
        <f t="shared" si="219"/>
        <v>6.6762448201154845E-2</v>
      </c>
      <c r="DL91" s="25">
        <f t="shared" si="219"/>
        <v>-5.3386384298739209E-3</v>
      </c>
      <c r="DM91" s="25">
        <f t="shared" si="219"/>
        <v>-2.9435183257511266E-3</v>
      </c>
      <c r="DN91" s="25">
        <f t="shared" si="219"/>
        <v>5.4243069086537421E-2</v>
      </c>
      <c r="DO91" s="25">
        <f t="shared" si="219"/>
        <v>-3.7824492089895134E-2</v>
      </c>
      <c r="DP91" s="25">
        <f t="shared" si="219"/>
        <v>7.5019318570723525E-2</v>
      </c>
      <c r="DQ91" s="25">
        <f t="shared" si="219"/>
        <v>-5.2613355037234188E-2</v>
      </c>
      <c r="DR91" s="25">
        <f t="shared" si="219"/>
        <v>-8.614586876739605E-2</v>
      </c>
      <c r="DS91" s="25">
        <f t="shared" si="219"/>
        <v>-6.2549305147576728E-3</v>
      </c>
      <c r="DT91" s="25">
        <f t="shared" si="219"/>
        <v>-4.1739020944577487E-2</v>
      </c>
      <c r="DU91" s="25">
        <f t="shared" si="219"/>
        <v>-4.4046888514504667E-2</v>
      </c>
      <c r="DV91" s="25">
        <f t="shared" si="219"/>
        <v>3.9745783633630349E-2</v>
      </c>
      <c r="DW91" s="25">
        <f t="shared" si="219"/>
        <v>1.1221752105979865E-2</v>
      </c>
      <c r="DX91" s="25">
        <f t="shared" si="219"/>
        <v>-5.8455302184135527E-2</v>
      </c>
      <c r="DY91" s="25">
        <f t="shared" si="219"/>
        <v>7.790789872650028E-2</v>
      </c>
      <c r="DZ91" s="25">
        <f t="shared" si="219"/>
        <v>-2.9051343312556877E-2</v>
      </c>
      <c r="EA91" s="25">
        <f t="shared" si="219"/>
        <v>-5.7723562393219074E-2</v>
      </c>
      <c r="EB91" s="25">
        <f t="shared" si="219"/>
        <v>1.3229623723601369E-2</v>
      </c>
      <c r="EC91" s="25">
        <f t="shared" si="219"/>
        <v>2.3951519094087548E-2</v>
      </c>
      <c r="ED91" s="25">
        <f t="shared" si="219"/>
        <v>7.1380042005555255E-2</v>
      </c>
      <c r="EE91" s="25">
        <f t="shared" si="219"/>
        <v>5.8763499114037332E-2</v>
      </c>
      <c r="EF91" s="25">
        <f t="shared" si="219"/>
        <v>7.8272631818620209E-2</v>
      </c>
      <c r="EG91" s="25">
        <f t="shared" si="219"/>
        <v>-8.8127848428719568E-3</v>
      </c>
      <c r="EH91" s="25">
        <f t="shared" si="219"/>
        <v>8.0322976454619832E-2</v>
      </c>
      <c r="EI91" s="25">
        <f t="shared" si="219"/>
        <v>-7.9416980731200959E-2</v>
      </c>
      <c r="EJ91" s="25">
        <f t="shared" si="219"/>
        <v>1.6646668498691231E-2</v>
      </c>
      <c r="EK91" s="25">
        <f t="shared" si="219"/>
        <v>3.5355183678589253E-3</v>
      </c>
      <c r="EL91" s="25">
        <f t="shared" si="219"/>
        <v>-7.8850462617128581E-2</v>
      </c>
      <c r="EM91" s="25">
        <f t="shared" si="219"/>
        <v>5.5379133642489364E-2</v>
      </c>
      <c r="EN91" s="25">
        <f t="shared" ref="EN91:GY91" si="220">(EN7-EN51/1000)/(EB7-EB51/1000)-1</f>
        <v>-6.1602615779629666E-2</v>
      </c>
      <c r="EO91" s="25">
        <f t="shared" si="220"/>
        <v>-0.13464526312266123</v>
      </c>
      <c r="EP91" s="25">
        <f t="shared" si="220"/>
        <v>-2.7470031824399221E-2</v>
      </c>
      <c r="EQ91" s="25">
        <f t="shared" si="220"/>
        <v>-0.18135990376290656</v>
      </c>
      <c r="ER91" s="25">
        <f t="shared" si="220"/>
        <v>-0.1021204811980907</v>
      </c>
      <c r="ES91" s="25">
        <f t="shared" si="220"/>
        <v>-1.6468186721902089E-2</v>
      </c>
      <c r="ET91" s="25">
        <f t="shared" si="220"/>
        <v>-6.4340747168629919E-2</v>
      </c>
      <c r="EU91" s="25">
        <f t="shared" si="220"/>
        <v>-8.5764096150978575E-2</v>
      </c>
      <c r="EV91" s="25">
        <f t="shared" si="220"/>
        <v>-1.993839457073987E-4</v>
      </c>
      <c r="EW91" s="25">
        <f t="shared" si="220"/>
        <v>-1.7555034610541642E-2</v>
      </c>
      <c r="EX91" s="25">
        <f t="shared" si="220"/>
        <v>1.0712422407905819E-3</v>
      </c>
      <c r="EY91" s="25">
        <f t="shared" si="220"/>
        <v>-1.2848137477171395E-2</v>
      </c>
      <c r="EZ91" s="25">
        <f t="shared" si="220"/>
        <v>-5.7861271171218531E-2</v>
      </c>
      <c r="FA91" s="25">
        <f t="shared" si="220"/>
        <v>7.9519446147783279E-2</v>
      </c>
      <c r="FB91" s="25">
        <f t="shared" si="220"/>
        <v>-8.7611426878742016E-3</v>
      </c>
      <c r="FC91" s="25">
        <f t="shared" si="220"/>
        <v>4.7546714519557165E-2</v>
      </c>
      <c r="FD91" s="25">
        <f t="shared" si="220"/>
        <v>7.2056874276010374E-2</v>
      </c>
      <c r="FE91" s="25">
        <f t="shared" si="220"/>
        <v>6.9269540213165559E-2</v>
      </c>
      <c r="FF91" s="25">
        <f t="shared" si="220"/>
        <v>1.2014989894361117E-2</v>
      </c>
      <c r="FG91" s="25">
        <f t="shared" si="220"/>
        <v>7.4875164429738961E-2</v>
      </c>
      <c r="FH91" s="25">
        <f t="shared" si="220"/>
        <v>4.7899291070323535E-3</v>
      </c>
      <c r="FI91" s="25">
        <f t="shared" si="220"/>
        <v>1.2222619310851002E-3</v>
      </c>
      <c r="FJ91" s="25">
        <f t="shared" si="220"/>
        <v>0.10495835612747939</v>
      </c>
      <c r="FK91" s="25">
        <f t="shared" si="220"/>
        <v>5.6331981740611159E-2</v>
      </c>
      <c r="FL91" s="25">
        <f t="shared" si="220"/>
        <v>1.9315417141914981E-2</v>
      </c>
      <c r="FM91" s="25">
        <f t="shared" si="220"/>
        <v>8.9294622797342793E-2</v>
      </c>
      <c r="FN91" s="25">
        <f t="shared" si="220"/>
        <v>6.7824067509326014E-2</v>
      </c>
      <c r="FO91" s="25">
        <f t="shared" si="220"/>
        <v>0.12382109980222444</v>
      </c>
      <c r="FP91" s="25">
        <f t="shared" si="220"/>
        <v>1.8243548402214538E-2</v>
      </c>
      <c r="FQ91" s="25">
        <f t="shared" si="220"/>
        <v>6.2975075883947573E-2</v>
      </c>
      <c r="FR91" s="25">
        <f t="shared" si="220"/>
        <v>-2.2700497923485718E-3</v>
      </c>
      <c r="FS91" s="25">
        <f t="shared" si="220"/>
        <v>8.1547647061420925E-2</v>
      </c>
      <c r="FT91" s="25">
        <f t="shared" si="220"/>
        <v>8.5043771031624305E-2</v>
      </c>
      <c r="FU91" s="25">
        <f t="shared" si="220"/>
        <v>-6.0824823352997326E-2</v>
      </c>
      <c r="FV91" s="25">
        <f t="shared" si="220"/>
        <v>-1.975842611574008E-2</v>
      </c>
      <c r="FW91" s="25">
        <f t="shared" si="220"/>
        <v>-3.0875886730955426E-2</v>
      </c>
      <c r="FX91" s="25">
        <f t="shared" si="220"/>
        <v>-4.1343138010328184E-2</v>
      </c>
      <c r="FY91" s="25">
        <f t="shared" si="220"/>
        <v>-6.4731581313276498E-2</v>
      </c>
      <c r="FZ91" s="25">
        <f t="shared" si="220"/>
        <v>-0.11038182278723707</v>
      </c>
      <c r="GA91" s="25">
        <f t="shared" si="220"/>
        <v>-2.9794277217931708E-2</v>
      </c>
      <c r="GB91" s="25">
        <f t="shared" si="220"/>
        <v>-7.9944315292576063E-3</v>
      </c>
      <c r="GC91" s="25">
        <f t="shared" si="220"/>
        <v>-0.11257400487101044</v>
      </c>
      <c r="GD91" s="25">
        <f t="shared" si="220"/>
        <v>-3.348378203557334E-2</v>
      </c>
      <c r="GE91" s="25">
        <f t="shared" si="220"/>
        <v>-1.3514799624416707E-3</v>
      </c>
      <c r="GF91" s="25">
        <f t="shared" si="220"/>
        <v>-8.5392916227148286E-2</v>
      </c>
      <c r="GG91" s="25">
        <f t="shared" si="220"/>
        <v>5.9357236999310281E-2</v>
      </c>
      <c r="GH91" s="25">
        <f t="shared" si="220"/>
        <v>1.3010665084223882E-2</v>
      </c>
      <c r="GI91" s="25">
        <f t="shared" si="220"/>
        <v>-9.1757398366029808E-2</v>
      </c>
      <c r="GJ91" s="25">
        <f t="shared" si="220"/>
        <v>0.1159458220746663</v>
      </c>
      <c r="GK91" s="25">
        <f t="shared" si="220"/>
        <v>3.358217406840458E-2</v>
      </c>
      <c r="GL91" s="25">
        <f t="shared" si="220"/>
        <v>-1.2453201573459638E-2</v>
      </c>
      <c r="GM91" s="25">
        <f t="shared" si="220"/>
        <v>6.379874941087893E-2</v>
      </c>
      <c r="GN91" s="25">
        <f t="shared" si="220"/>
        <v>-1.0503931152514356E-2</v>
      </c>
      <c r="GO91" s="25">
        <f t="shared" si="220"/>
        <v>-4.2366866637899236E-2</v>
      </c>
      <c r="GP91" s="25">
        <f t="shared" si="220"/>
        <v>7.7679573489975784E-2</v>
      </c>
      <c r="GQ91" s="25">
        <f t="shared" si="220"/>
        <v>-9.3258351614383672E-3</v>
      </c>
      <c r="GR91" s="25">
        <f t="shared" si="220"/>
        <v>-5.9762622875439431E-2</v>
      </c>
      <c r="GS91" s="25">
        <f t="shared" si="220"/>
        <v>5.2704322294212069E-2</v>
      </c>
      <c r="GT91" s="25">
        <f t="shared" si="220"/>
        <v>-1.9077769534711075E-3</v>
      </c>
      <c r="GU91" s="25">
        <f t="shared" si="220"/>
        <v>8.3405301552023081E-2</v>
      </c>
      <c r="GV91" s="25">
        <f t="shared" si="220"/>
        <v>4.2238077649212169E-2</v>
      </c>
      <c r="GW91" s="25">
        <f t="shared" si="220"/>
        <v>-1.5905552144349411E-2</v>
      </c>
      <c r="GX91" s="25">
        <f t="shared" si="220"/>
        <v>0.12243124031373576</v>
      </c>
      <c r="GY91" s="25">
        <f t="shared" si="220"/>
        <v>-6.1449736484915807E-2</v>
      </c>
      <c r="GZ91" s="25">
        <f t="shared" ref="GZ91:IK91" si="221">(GZ7-GZ51/1000)/(GN7-GN51/1000)-1</f>
        <v>5.2134806884692519E-2</v>
      </c>
      <c r="HA91" s="25">
        <f t="shared" si="221"/>
        <v>5.4768735401265145E-2</v>
      </c>
      <c r="HB91" s="25">
        <f t="shared" si="221"/>
        <v>2.1165041070068114E-2</v>
      </c>
      <c r="HC91" s="25">
        <f t="shared" si="221"/>
        <v>-3.571104885090437E-2</v>
      </c>
      <c r="HD91" s="25">
        <f t="shared" si="221"/>
        <v>9.4789085875952139E-2</v>
      </c>
      <c r="HE91" s="25">
        <f t="shared" si="221"/>
        <v>1.5290173454573397E-2</v>
      </c>
      <c r="HF91" s="25">
        <f t="shared" si="221"/>
        <v>-3.0564573056346078E-2</v>
      </c>
      <c r="HG91" s="25">
        <f t="shared" si="221"/>
        <v>7.5841888549486702E-2</v>
      </c>
      <c r="HH91" s="25">
        <f t="shared" si="221"/>
        <v>2.6668853988115249E-2</v>
      </c>
      <c r="HI91" s="25">
        <f t="shared" si="221"/>
        <v>1.23018281757028E-2</v>
      </c>
      <c r="HJ91" s="25">
        <f t="shared" si="221"/>
        <v>0.10635900810412613</v>
      </c>
      <c r="HK91" s="25">
        <f t="shared" si="221"/>
        <v>8.4863418952134673E-2</v>
      </c>
      <c r="HL91" s="25">
        <f t="shared" si="221"/>
        <v>3.7825389032954071E-2</v>
      </c>
      <c r="HM91" s="25">
        <f t="shared" si="221"/>
        <v>0.12604774394319107</v>
      </c>
      <c r="HN91" s="25">
        <f t="shared" si="221"/>
        <v>5.2666289232956132E-2</v>
      </c>
      <c r="HO91" s="25">
        <f t="shared" si="221"/>
        <v>4.1888816267223739E-2</v>
      </c>
      <c r="HP91" s="25">
        <f t="shared" si="221"/>
        <v>0.10720608359557704</v>
      </c>
      <c r="HQ91" s="25">
        <f t="shared" si="221"/>
        <v>9.7929756225446418E-2</v>
      </c>
      <c r="HR91" s="25">
        <f t="shared" si="221"/>
        <v>0.1296610881234268</v>
      </c>
      <c r="HS91" s="25">
        <f t="shared" si="221"/>
        <v>0.11445034464596526</v>
      </c>
      <c r="HT91" s="25">
        <f t="shared" si="221"/>
        <v>2.3699208534921468E-2</v>
      </c>
      <c r="HU91" s="25">
        <f t="shared" si="221"/>
        <v>0.11523369078127321</v>
      </c>
      <c r="HV91" s="25">
        <f t="shared" si="221"/>
        <v>2.3299432236969508E-2</v>
      </c>
      <c r="HW91" s="25">
        <f t="shared" si="221"/>
        <v>-1.6648775447672404E-2</v>
      </c>
      <c r="HX91" s="25">
        <f t="shared" si="221"/>
        <v>8.2925425471356284E-2</v>
      </c>
      <c r="HY91" s="25">
        <f t="shared" si="221"/>
        <v>7.1546301153986525E-2</v>
      </c>
      <c r="HZ91" s="25">
        <f t="shared" si="221"/>
        <v>-3.844295694768185E-3</v>
      </c>
      <c r="IA91" s="25">
        <f t="shared" si="221"/>
        <v>8.6604685900128597E-2</v>
      </c>
      <c r="IB91" s="25">
        <f t="shared" si="221"/>
        <v>4.1844474292190847E-2</v>
      </c>
      <c r="IC91" s="25">
        <f t="shared" si="221"/>
        <v>-9.5176802571449559E-2</v>
      </c>
      <c r="ID91" s="25">
        <f t="shared" si="221"/>
        <v>4.7116095300399063E-2</v>
      </c>
      <c r="IE91" s="25">
        <f t="shared" si="221"/>
        <v>-4.5596414290924647E-2</v>
      </c>
      <c r="IF91" s="25">
        <f t="shared" si="221"/>
        <v>-2.8089019393131354E-2</v>
      </c>
      <c r="IG91" s="25">
        <f t="shared" si="221"/>
        <v>5.0058213084943182E-2</v>
      </c>
      <c r="IH91" s="25">
        <f t="shared" si="221"/>
        <v>-5.0945503418354465E-2</v>
      </c>
      <c r="II91" s="25">
        <f t="shared" si="221"/>
        <v>6.3734450496523598E-2</v>
      </c>
      <c r="IJ91" s="25">
        <f t="shared" si="221"/>
        <v>-3.9149715544628205E-2</v>
      </c>
      <c r="IK91" s="25">
        <f t="shared" si="221"/>
        <v>-3.4485891741674601E-3</v>
      </c>
    </row>
    <row r="92" spans="1:247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M92" s="25"/>
    </row>
    <row r="93" spans="1:247">
      <c r="A93" t="s">
        <v>128</v>
      </c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25">
        <f>O21/C21-1</f>
        <v>-1.6113520833742179E-2</v>
      </c>
      <c r="P93" s="25">
        <f t="shared" ref="P93:CA93" si="222">P21/D21-1</f>
        <v>-2.7455041422509652E-2</v>
      </c>
      <c r="Q93" s="25">
        <f t="shared" si="222"/>
        <v>-9.0864880328025088E-2</v>
      </c>
      <c r="R93" s="25">
        <f t="shared" si="222"/>
        <v>-5.6120881652714671E-2</v>
      </c>
      <c r="S93" s="25">
        <f t="shared" si="222"/>
        <v>-3.6683179995281812E-2</v>
      </c>
      <c r="T93" s="25">
        <f t="shared" si="222"/>
        <v>-1.4215565921924966E-2</v>
      </c>
      <c r="U93" s="25">
        <f t="shared" si="222"/>
        <v>-2.3636505704016098E-2</v>
      </c>
      <c r="V93" s="25">
        <f t="shared" si="222"/>
        <v>-8.0083697926573993E-3</v>
      </c>
      <c r="W93" s="25">
        <f t="shared" si="222"/>
        <v>-4.5957957957957984E-2</v>
      </c>
      <c r="X93" s="25">
        <f t="shared" si="222"/>
        <v>-1.5816926666538111E-2</v>
      </c>
      <c r="Y93" s="25">
        <f t="shared" si="222"/>
        <v>-1.9329558215659515E-2</v>
      </c>
      <c r="Z93" s="25">
        <f t="shared" si="222"/>
        <v>-3.9565722842899609E-2</v>
      </c>
      <c r="AA93" s="25">
        <f t="shared" si="222"/>
        <v>1.1071214841412269E-2</v>
      </c>
      <c r="AB93" s="25">
        <f t="shared" si="222"/>
        <v>3.2245162965848673E-2</v>
      </c>
      <c r="AC93" s="25">
        <f t="shared" si="222"/>
        <v>8.6830429720686553E-2</v>
      </c>
      <c r="AD93" s="25">
        <f t="shared" si="222"/>
        <v>9.3854884969793106E-2</v>
      </c>
      <c r="AE93" s="25">
        <f t="shared" si="222"/>
        <v>8.6274029631443483E-2</v>
      </c>
      <c r="AF93" s="25">
        <f t="shared" si="222"/>
        <v>0.14956339817190112</v>
      </c>
      <c r="AG93" s="25">
        <f t="shared" si="222"/>
        <v>0.11079363570885525</v>
      </c>
      <c r="AH93" s="25">
        <f t="shared" si="222"/>
        <v>9.2978772363803586E-2</v>
      </c>
      <c r="AI93" s="25">
        <f t="shared" si="222"/>
        <v>0.15960012087026598</v>
      </c>
      <c r="AJ93" s="25">
        <f t="shared" si="222"/>
        <v>0.16783816218069592</v>
      </c>
      <c r="AK93" s="25">
        <f t="shared" si="222"/>
        <v>0.14395648572263897</v>
      </c>
      <c r="AL93" s="25">
        <f t="shared" si="222"/>
        <v>0.20747081632234377</v>
      </c>
      <c r="AM93" s="25">
        <f t="shared" si="222"/>
        <v>0.13185853802900271</v>
      </c>
      <c r="AN93" s="25">
        <f t="shared" si="222"/>
        <v>0.13307804944322288</v>
      </c>
      <c r="AO93" s="25">
        <f t="shared" si="222"/>
        <v>0.14285438551623986</v>
      </c>
      <c r="AP93" s="25">
        <f t="shared" si="222"/>
        <v>0.147814969781497</v>
      </c>
      <c r="AQ93" s="25">
        <f t="shared" si="222"/>
        <v>0.12613102484332051</v>
      </c>
      <c r="AR93" s="25">
        <f t="shared" si="222"/>
        <v>6.8508358154888205E-2</v>
      </c>
      <c r="AS93" s="25">
        <f t="shared" si="222"/>
        <v>4.3296578353399395E-2</v>
      </c>
      <c r="AT93" s="25">
        <f t="shared" si="222"/>
        <v>-2.4557986938080645E-2</v>
      </c>
      <c r="AU93" s="25">
        <f t="shared" si="222"/>
        <v>-5.6009506180667912E-2</v>
      </c>
      <c r="AV93" s="25">
        <f t="shared" si="222"/>
        <v>-5.5595168190588073E-2</v>
      </c>
      <c r="AW93" s="25">
        <f t="shared" si="222"/>
        <v>5.6603954417813185E-3</v>
      </c>
      <c r="AX93" s="25">
        <f t="shared" si="222"/>
        <v>7.3903144552571298E-2</v>
      </c>
      <c r="AY93" s="25">
        <f t="shared" si="222"/>
        <v>0.13112305151368542</v>
      </c>
      <c r="AZ93" s="25">
        <f t="shared" si="222"/>
        <v>0.14461763922195581</v>
      </c>
      <c r="BA93" s="25">
        <f t="shared" si="222"/>
        <v>9.4218135143807835E-2</v>
      </c>
      <c r="BB93" s="25">
        <f t="shared" si="222"/>
        <v>4.445614532493547E-2</v>
      </c>
      <c r="BC93" s="25">
        <f t="shared" si="222"/>
        <v>3.3212873241444063E-2</v>
      </c>
      <c r="BD93" s="25">
        <f t="shared" si="222"/>
        <v>2.8585795913070644E-2</v>
      </c>
      <c r="BE93" s="25">
        <f t="shared" si="222"/>
        <v>2.6612687423929859E-2</v>
      </c>
      <c r="BF93" s="25">
        <f t="shared" si="222"/>
        <v>8.0974135760278898E-2</v>
      </c>
      <c r="BG93" s="25">
        <f t="shared" si="222"/>
        <v>9.7748373620913487E-2</v>
      </c>
      <c r="BH93" s="25">
        <f t="shared" si="222"/>
        <v>2.973375080496532E-2</v>
      </c>
      <c r="BI93" s="25">
        <f t="shared" si="222"/>
        <v>-6.0110567254404779E-2</v>
      </c>
      <c r="BJ93" s="25">
        <f t="shared" si="222"/>
        <v>-0.10577225433754645</v>
      </c>
      <c r="BK93" s="25">
        <f t="shared" si="222"/>
        <v>-0.13708544618592378</v>
      </c>
      <c r="BL93" s="25">
        <f t="shared" si="222"/>
        <v>-0.13457099070787015</v>
      </c>
      <c r="BM93" s="25">
        <f t="shared" si="222"/>
        <v>-6.9760263004564727E-2</v>
      </c>
      <c r="BN93" s="25">
        <f t="shared" si="222"/>
        <v>-9.5594308782298021E-2</v>
      </c>
      <c r="BO93" s="25">
        <f t="shared" si="222"/>
        <v>-0.10767728435247614</v>
      </c>
      <c r="BP93" s="25">
        <f t="shared" si="222"/>
        <v>-0.10066235609525309</v>
      </c>
      <c r="BQ93" s="25">
        <f t="shared" si="222"/>
        <v>-7.6076683763558361E-2</v>
      </c>
      <c r="BR93" s="25">
        <f t="shared" si="222"/>
        <v>-7.7167221297837041E-2</v>
      </c>
      <c r="BS93" s="25">
        <f t="shared" si="222"/>
        <v>-6.2656119027661328E-2</v>
      </c>
      <c r="BT93" s="25">
        <f t="shared" si="222"/>
        <v>-3.7022341067885933E-2</v>
      </c>
      <c r="BU93" s="25">
        <f t="shared" si="222"/>
        <v>4.9180937359170729E-2</v>
      </c>
      <c r="BV93" s="25">
        <f t="shared" si="222"/>
        <v>8.3216118188252031E-2</v>
      </c>
      <c r="BW93" s="25">
        <f t="shared" si="222"/>
        <v>0.14826145191534978</v>
      </c>
      <c r="BX93" s="25">
        <f t="shared" si="222"/>
        <v>0.15458620998834371</v>
      </c>
      <c r="BY93" s="25">
        <f t="shared" si="222"/>
        <v>4.8149991703998696E-2</v>
      </c>
      <c r="BZ93" s="25">
        <f t="shared" si="222"/>
        <v>0.1408352628419518</v>
      </c>
      <c r="CA93" s="25">
        <f t="shared" si="222"/>
        <v>0.22848095823735992</v>
      </c>
      <c r="CB93" s="25">
        <f t="shared" ref="CB93:EM93" si="223">CB21/BP21-1</f>
        <v>0.23765058656425886</v>
      </c>
      <c r="CC93" s="25">
        <f t="shared" si="223"/>
        <v>0.18427916441425429</v>
      </c>
      <c r="CD93" s="25">
        <f t="shared" si="223"/>
        <v>0.26128132198026566</v>
      </c>
      <c r="CE93" s="25">
        <f t="shared" si="223"/>
        <v>0.40077643552824127</v>
      </c>
      <c r="CF93" s="25">
        <f t="shared" si="223"/>
        <v>0.57704007595979889</v>
      </c>
      <c r="CG93" s="25">
        <f t="shared" si="223"/>
        <v>0.43585899857503851</v>
      </c>
      <c r="CH93" s="25">
        <f t="shared" si="223"/>
        <v>0.25530948487131466</v>
      </c>
      <c r="CI93" s="25">
        <f t="shared" si="223"/>
        <v>6.7127653121690223E-2</v>
      </c>
      <c r="CJ93" s="25">
        <f t="shared" si="223"/>
        <v>-1.089142741766369E-2</v>
      </c>
      <c r="CK93" s="25">
        <f t="shared" si="223"/>
        <v>0.11390172861394277</v>
      </c>
      <c r="CL93" s="25">
        <f t="shared" si="223"/>
        <v>0.18736131239814524</v>
      </c>
      <c r="CM93" s="25">
        <f t="shared" si="223"/>
        <v>0.10128205468108598</v>
      </c>
      <c r="CN93" s="25">
        <f t="shared" si="223"/>
        <v>4.8264014338441186E-2</v>
      </c>
      <c r="CO93" s="25">
        <f t="shared" si="223"/>
        <v>7.1732797361432121E-2</v>
      </c>
      <c r="CP93" s="25">
        <f t="shared" si="223"/>
        <v>-1.693982431186436E-2</v>
      </c>
      <c r="CQ93" s="25">
        <f t="shared" si="223"/>
        <v>-0.14956780429259087</v>
      </c>
      <c r="CR93" s="25">
        <f t="shared" si="223"/>
        <v>-0.22507747464466188</v>
      </c>
      <c r="CS93" s="25">
        <f t="shared" si="223"/>
        <v>-0.19990532087697099</v>
      </c>
      <c r="CT93" s="25">
        <f t="shared" si="223"/>
        <v>-7.9464449715120899E-2</v>
      </c>
      <c r="CU93" s="25">
        <f t="shared" si="223"/>
        <v>8.5300890501799786E-2</v>
      </c>
      <c r="CV93" s="25">
        <f t="shared" si="223"/>
        <v>0.12286789904882278</v>
      </c>
      <c r="CW93" s="25">
        <f t="shared" si="223"/>
        <v>7.0524134755582724E-2</v>
      </c>
      <c r="CX93" s="25">
        <f t="shared" si="223"/>
        <v>-3.8902746299648294E-3</v>
      </c>
      <c r="CY93" s="25">
        <f t="shared" si="223"/>
        <v>6.731142689311298E-3</v>
      </c>
      <c r="CZ93" s="25">
        <f t="shared" si="223"/>
        <v>-5.3741284662831235E-2</v>
      </c>
      <c r="DA93" s="25">
        <f t="shared" si="223"/>
        <v>-5.9308415051351981E-2</v>
      </c>
      <c r="DB93" s="25">
        <f t="shared" si="223"/>
        <v>-3.4083919236277849E-2</v>
      </c>
      <c r="DC93" s="25">
        <f t="shared" si="223"/>
        <v>3.5706618102983478E-2</v>
      </c>
      <c r="DD93" s="25">
        <f t="shared" si="223"/>
        <v>5.7681172167616035E-2</v>
      </c>
      <c r="DE93" s="25">
        <f t="shared" si="223"/>
        <v>0.11275184723020626</v>
      </c>
      <c r="DF93" s="25">
        <f t="shared" si="223"/>
        <v>0.11305004021366249</v>
      </c>
      <c r="DG93" s="25">
        <f t="shared" si="223"/>
        <v>4.4776457633207256E-2</v>
      </c>
      <c r="DH93" s="25">
        <f t="shared" si="223"/>
        <v>4.6791312981582678E-2</v>
      </c>
      <c r="DI93" s="25">
        <f t="shared" si="223"/>
        <v>-3.7966281693880277E-2</v>
      </c>
      <c r="DJ93" s="25">
        <f t="shared" si="223"/>
        <v>-9.8596383072703908E-2</v>
      </c>
      <c r="DK93" s="25">
        <f t="shared" si="223"/>
        <v>-5.9732044357435732E-2</v>
      </c>
      <c r="DL93" s="25">
        <f t="shared" si="223"/>
        <v>9.3346150577383158E-2</v>
      </c>
      <c r="DM93" s="25">
        <f t="shared" si="223"/>
        <v>0.1205510907003442</v>
      </c>
      <c r="DN93" s="25">
        <f t="shared" si="223"/>
        <v>0.10064644724996441</v>
      </c>
      <c r="DO93" s="25">
        <f t="shared" si="223"/>
        <v>4.8706240487062402E-2</v>
      </c>
      <c r="DP93" s="25">
        <f t="shared" si="223"/>
        <v>3.3922266381611887E-3</v>
      </c>
      <c r="DQ93" s="25">
        <f t="shared" si="223"/>
        <v>-3.4735802270024041E-2</v>
      </c>
      <c r="DR93" s="25">
        <f t="shared" si="223"/>
        <v>-9.2514530672955009E-2</v>
      </c>
      <c r="DS93" s="25">
        <f t="shared" si="223"/>
        <v>-4.1453212200182943E-2</v>
      </c>
      <c r="DT93" s="25">
        <f t="shared" si="223"/>
        <v>-1.135528688798404E-3</v>
      </c>
      <c r="DU93" s="25">
        <f t="shared" si="223"/>
        <v>9.8592521043190162E-2</v>
      </c>
      <c r="DV93" s="25">
        <f t="shared" si="223"/>
        <v>0.15088486215892249</v>
      </c>
      <c r="DW93" s="25">
        <f t="shared" si="223"/>
        <v>8.6469989827060001E-2</v>
      </c>
      <c r="DX93" s="25">
        <f t="shared" si="223"/>
        <v>-4.8990789731530482E-2</v>
      </c>
      <c r="DY93" s="25">
        <f t="shared" si="223"/>
        <v>-3.768451125773753E-2</v>
      </c>
      <c r="DZ93" s="25">
        <f t="shared" si="223"/>
        <v>-1.1694706606483418E-2</v>
      </c>
      <c r="EA93" s="25">
        <f t="shared" si="223"/>
        <v>1.5896053631902829E-2</v>
      </c>
      <c r="EB93" s="25">
        <f t="shared" si="223"/>
        <v>-4.8345880240346917E-3</v>
      </c>
      <c r="EC93" s="25">
        <f t="shared" si="223"/>
        <v>1.2183235867446296E-2</v>
      </c>
      <c r="ED93" s="25">
        <f t="shared" si="223"/>
        <v>3.7293590820039357E-2</v>
      </c>
      <c r="EE93" s="25">
        <f t="shared" si="223"/>
        <v>-1.8370767683540068E-2</v>
      </c>
      <c r="EF93" s="25">
        <f t="shared" si="223"/>
        <v>6.0184566002408069E-4</v>
      </c>
      <c r="EG93" s="25">
        <f t="shared" si="223"/>
        <v>-9.3010111159957276E-2</v>
      </c>
      <c r="EH93" s="25">
        <f t="shared" si="223"/>
        <v>-9.6550879127611289E-2</v>
      </c>
      <c r="EI93" s="25">
        <f t="shared" si="223"/>
        <v>-2.5780274656679092E-2</v>
      </c>
      <c r="EJ93" s="25">
        <f t="shared" si="223"/>
        <v>9.2794834810083104E-2</v>
      </c>
      <c r="EK93" s="25">
        <f t="shared" si="223"/>
        <v>0.18279493885629461</v>
      </c>
      <c r="EL93" s="25">
        <f t="shared" si="223"/>
        <v>0.12317486679122558</v>
      </c>
      <c r="EM93" s="25">
        <f t="shared" si="223"/>
        <v>8.5516021498061034E-2</v>
      </c>
      <c r="EN93" s="25">
        <f t="shared" ref="EN93:GY93" si="224">EN21/EB21-1</f>
        <v>2.7344021097924998E-2</v>
      </c>
      <c r="EO93" s="25">
        <f t="shared" si="224"/>
        <v>5.4336611871518059E-2</v>
      </c>
      <c r="EP93" s="25">
        <f t="shared" si="224"/>
        <v>-2.5834738617200759E-2</v>
      </c>
      <c r="EQ93" s="25">
        <f t="shared" si="224"/>
        <v>8.6742708831364368E-3</v>
      </c>
      <c r="ER93" s="25">
        <f t="shared" si="224"/>
        <v>-9.0890864131524363E-2</v>
      </c>
      <c r="ES93" s="25">
        <f t="shared" si="224"/>
        <v>-5.8925356598808931E-2</v>
      </c>
      <c r="ET93" s="25">
        <f t="shared" si="224"/>
        <v>-2.0682172645283825E-2</v>
      </c>
      <c r="EU93" s="25">
        <f t="shared" si="224"/>
        <v>-6.3112705837124361E-2</v>
      </c>
      <c r="EV93" s="25">
        <f t="shared" si="224"/>
        <v>-0.11866750471401633</v>
      </c>
      <c r="EW93" s="25">
        <f t="shared" si="224"/>
        <v>-0.16578019482459816</v>
      </c>
      <c r="EX93" s="25">
        <f t="shared" si="224"/>
        <v>-0.12432998582958543</v>
      </c>
      <c r="EY93" s="25">
        <f t="shared" si="224"/>
        <v>-0.11669591376284782</v>
      </c>
      <c r="EZ93" s="25">
        <f t="shared" si="224"/>
        <v>-7.3498615145578539E-2</v>
      </c>
      <c r="FA93" s="25">
        <f t="shared" si="224"/>
        <v>-8.2784265118402978E-2</v>
      </c>
      <c r="FB93" s="25">
        <f t="shared" si="224"/>
        <v>-4.2030189724414857E-2</v>
      </c>
      <c r="FC93" s="25">
        <f t="shared" si="224"/>
        <v>-3.2570422535211252E-2</v>
      </c>
      <c r="FD93" s="25">
        <f t="shared" si="224"/>
        <v>5.2855987649783165E-2</v>
      </c>
      <c r="FE93" s="25">
        <f t="shared" si="224"/>
        <v>0.14583180045618427</v>
      </c>
      <c r="FF93" s="25">
        <f t="shared" si="224"/>
        <v>0.15891150810137122</v>
      </c>
      <c r="FG93" s="25">
        <f t="shared" si="224"/>
        <v>0.15442483928327189</v>
      </c>
      <c r="FH93" s="25">
        <f t="shared" si="224"/>
        <v>0.11638853230637558</v>
      </c>
      <c r="FI93" s="25">
        <f t="shared" si="224"/>
        <v>0.10702772404900052</v>
      </c>
      <c r="FJ93" s="25">
        <f t="shared" si="224"/>
        <v>0.1023007106170406</v>
      </c>
      <c r="FK93" s="25">
        <f t="shared" si="224"/>
        <v>0.12955867745139771</v>
      </c>
      <c r="FL93" s="25">
        <f t="shared" si="224"/>
        <v>0.14166970470288009</v>
      </c>
      <c r="FM93" s="25">
        <f t="shared" si="224"/>
        <v>0.13264580369843526</v>
      </c>
      <c r="FN93" s="25">
        <f t="shared" si="224"/>
        <v>0.1723888688109867</v>
      </c>
      <c r="FO93" s="25">
        <f t="shared" si="224"/>
        <v>0.18961293483586483</v>
      </c>
      <c r="FP93" s="25">
        <f t="shared" si="224"/>
        <v>0.18572825024437933</v>
      </c>
      <c r="FQ93" s="25">
        <f t="shared" si="224"/>
        <v>0.17202851088422277</v>
      </c>
      <c r="FR93" s="25">
        <f t="shared" si="224"/>
        <v>0.12355858278066556</v>
      </c>
      <c r="FS93" s="25">
        <f t="shared" si="224"/>
        <v>5.4265402843601818E-2</v>
      </c>
      <c r="FT93" s="25">
        <f t="shared" si="224"/>
        <v>0.12444103743452173</v>
      </c>
      <c r="FU93" s="25">
        <f t="shared" si="224"/>
        <v>0.15472723742962535</v>
      </c>
      <c r="FV93" s="25">
        <f t="shared" si="224"/>
        <v>0.15606050935086491</v>
      </c>
      <c r="FW93" s="25">
        <f t="shared" si="224"/>
        <v>0.14981155778894495</v>
      </c>
      <c r="FX93" s="25">
        <f t="shared" si="224"/>
        <v>0.18367607612721915</v>
      </c>
      <c r="FY93" s="25">
        <f t="shared" si="224"/>
        <v>0.20885400313971747</v>
      </c>
      <c r="FZ93" s="25">
        <f t="shared" si="224"/>
        <v>0.17583230579531439</v>
      </c>
      <c r="GA93" s="25">
        <f t="shared" si="224"/>
        <v>9.8905624852906548E-2</v>
      </c>
      <c r="GB93" s="25">
        <f t="shared" si="224"/>
        <v>0.12154045459898732</v>
      </c>
      <c r="GC93" s="25">
        <f t="shared" si="224"/>
        <v>4.3940390094236115E-2</v>
      </c>
      <c r="GD93" s="25">
        <f t="shared" si="224"/>
        <v>-2.4567934060090391E-2</v>
      </c>
      <c r="GE93" s="25">
        <f t="shared" si="224"/>
        <v>8.3614295347268941E-2</v>
      </c>
      <c r="GF93" s="25">
        <f t="shared" si="224"/>
        <v>0.12055448244517675</v>
      </c>
      <c r="GG93" s="25">
        <f t="shared" si="224"/>
        <v>3.8164088769334192E-2</v>
      </c>
      <c r="GH93" s="25">
        <f t="shared" si="224"/>
        <v>3.1470848056537104E-2</v>
      </c>
      <c r="GI93" s="25">
        <f t="shared" si="224"/>
        <v>4.9385413821360302E-2</v>
      </c>
      <c r="GJ93" s="25">
        <f t="shared" si="224"/>
        <v>4.7750080932340566E-2</v>
      </c>
      <c r="GK93" s="25">
        <f t="shared" si="224"/>
        <v>8.8826554464702667E-3</v>
      </c>
      <c r="GL93" s="25">
        <f t="shared" si="224"/>
        <v>1.8508808724832182E-2</v>
      </c>
      <c r="GM93" s="25">
        <f t="shared" si="224"/>
        <v>2.3290678374471296E-2</v>
      </c>
      <c r="GN93" s="25">
        <f t="shared" si="224"/>
        <v>-3.6018061535230572E-2</v>
      </c>
      <c r="GO93" s="25">
        <f t="shared" si="224"/>
        <v>1.7056785976697908E-2</v>
      </c>
      <c r="GP93" s="25">
        <f t="shared" si="224"/>
        <v>4.1323665703538071E-2</v>
      </c>
      <c r="GQ93" s="25">
        <f t="shared" si="224"/>
        <v>6.6376270483302191E-2</v>
      </c>
      <c r="GR93" s="25">
        <f t="shared" si="224"/>
        <v>1.820117623200157E-2</v>
      </c>
      <c r="GS93" s="25">
        <f t="shared" si="224"/>
        <v>3.5735492577597894E-2</v>
      </c>
      <c r="GT93" s="25">
        <f t="shared" si="224"/>
        <v>2.5907290439995734E-2</v>
      </c>
      <c r="GU93" s="25">
        <f t="shared" si="224"/>
        <v>9.9953146962361572E-3</v>
      </c>
      <c r="GV93" s="25">
        <f t="shared" si="224"/>
        <v>4.1917709459807551E-2</v>
      </c>
      <c r="GW93" s="25">
        <f t="shared" si="224"/>
        <v>4.0109154566985827E-2</v>
      </c>
      <c r="GX93" s="25">
        <f t="shared" si="224"/>
        <v>2.8416988416988476E-2</v>
      </c>
      <c r="GY93" s="25">
        <f t="shared" si="224"/>
        <v>0.1572310590205106</v>
      </c>
      <c r="GZ93" s="25">
        <f t="shared" ref="GZ93:IL93" si="225">GZ21/GN21-1</f>
        <v>0.16791938997821365</v>
      </c>
      <c r="HA93" s="25">
        <f t="shared" si="225"/>
        <v>0.23344857835801647</v>
      </c>
      <c r="HB93" s="25">
        <f t="shared" si="225"/>
        <v>0.19962305638448252</v>
      </c>
      <c r="HC93" s="25">
        <f t="shared" si="225"/>
        <v>0.11340206185567014</v>
      </c>
      <c r="HD93" s="25">
        <f t="shared" si="225"/>
        <v>0.17811084001394195</v>
      </c>
      <c r="HE93" s="25">
        <f t="shared" si="225"/>
        <v>0.3179235941001719</v>
      </c>
      <c r="HF93" s="25">
        <f t="shared" si="225"/>
        <v>0.32959407283731612</v>
      </c>
      <c r="HG93" s="25">
        <f t="shared" si="225"/>
        <v>0.26869748982011243</v>
      </c>
      <c r="HH93" s="25">
        <f t="shared" si="225"/>
        <v>0.21978945287401763</v>
      </c>
      <c r="HI93" s="25">
        <f t="shared" si="225"/>
        <v>0.25330429186673942</v>
      </c>
      <c r="HJ93" s="25">
        <f t="shared" si="225"/>
        <v>0.23817389998498273</v>
      </c>
      <c r="HK93" s="25">
        <f t="shared" si="225"/>
        <v>0.15047248722702</v>
      </c>
      <c r="HL93" s="25">
        <f t="shared" si="225"/>
        <v>0.12530895863451952</v>
      </c>
      <c r="HM93" s="25">
        <f t="shared" si="225"/>
        <v>3.5918075509816072E-2</v>
      </c>
      <c r="HN93" s="25">
        <f t="shared" si="225"/>
        <v>0.12352275690233716</v>
      </c>
      <c r="HO93" s="25">
        <f t="shared" si="225"/>
        <v>0.13666142557651995</v>
      </c>
      <c r="HP93" s="25">
        <f t="shared" si="225"/>
        <v>5.6889264581572396E-2</v>
      </c>
      <c r="HQ93" s="25">
        <f t="shared" si="225"/>
        <v>-5.5206232451457282E-2</v>
      </c>
      <c r="HR93" s="25">
        <f t="shared" si="225"/>
        <v>-5.1092885453047132E-2</v>
      </c>
      <c r="HS93" s="25">
        <f t="shared" si="225"/>
        <v>-7.4997968635735712E-2</v>
      </c>
      <c r="HT93" s="25">
        <f t="shared" si="225"/>
        <v>-0.14061993517017835</v>
      </c>
      <c r="HU93" s="25">
        <f t="shared" si="225"/>
        <v>-0.16808199699818316</v>
      </c>
      <c r="HV93" s="25">
        <f t="shared" si="225"/>
        <v>-0.16126945623610267</v>
      </c>
      <c r="HW93" s="25">
        <f t="shared" si="225"/>
        <v>-0.10489290626842207</v>
      </c>
      <c r="HX93" s="25">
        <f t="shared" si="225"/>
        <v>-9.8798176543721472E-2</v>
      </c>
      <c r="HY93" s="25">
        <f t="shared" si="225"/>
        <v>-9.2908149179282029E-2</v>
      </c>
      <c r="HZ93" s="25">
        <f t="shared" si="225"/>
        <v>-0.14981512033664146</v>
      </c>
      <c r="IA93" s="25">
        <f t="shared" si="225"/>
        <v>-0.16653218059558117</v>
      </c>
      <c r="IB93" s="25">
        <f t="shared" si="225"/>
        <v>-0.12081100535871392</v>
      </c>
      <c r="IC93" s="25">
        <f t="shared" si="225"/>
        <v>-0.14662425181030514</v>
      </c>
      <c r="ID93" s="25">
        <f t="shared" si="225"/>
        <v>-0.17579918117530291</v>
      </c>
      <c r="IE93" s="25">
        <f t="shared" si="225"/>
        <v>-0.1752898805340829</v>
      </c>
      <c r="IF93" s="25">
        <f t="shared" si="225"/>
        <v>-0.14052665079327664</v>
      </c>
      <c r="IG93" s="25">
        <f t="shared" si="225"/>
        <v>-0.1156320474777448</v>
      </c>
      <c r="IH93" s="25">
        <f t="shared" si="225"/>
        <v>-5.8951123108069159E-2</v>
      </c>
      <c r="II93" s="25">
        <f t="shared" si="225"/>
        <v>-0.14646996838777659</v>
      </c>
      <c r="IJ93" s="25">
        <f t="shared" si="225"/>
        <v>-0.1197461602133727</v>
      </c>
      <c r="IK93" s="25">
        <f t="shared" si="225"/>
        <v>-3.6730332576465852E-2</v>
      </c>
      <c r="IL93" s="25">
        <f t="shared" si="225"/>
        <v>-2.3278126784694431E-2</v>
      </c>
      <c r="IM93" s="25"/>
    </row>
    <row r="94" spans="1:247">
      <c r="A94" t="s">
        <v>129</v>
      </c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25">
        <f>O22/C22-1</f>
        <v>-0.23370250946305904</v>
      </c>
      <c r="P94" s="25">
        <f t="shared" ref="P94:CA94" si="226">P22/D22-1</f>
        <v>-0.22114285714285709</v>
      </c>
      <c r="Q94" s="25">
        <f t="shared" si="226"/>
        <v>-0.2242556281771968</v>
      </c>
      <c r="R94" s="25">
        <f t="shared" si="226"/>
        <v>-0.25316629955947134</v>
      </c>
      <c r="S94" s="25">
        <f t="shared" si="226"/>
        <v>-0.16777300533645711</v>
      </c>
      <c r="T94" s="25">
        <f t="shared" si="226"/>
        <v>-0.17764024229654984</v>
      </c>
      <c r="U94" s="25">
        <f t="shared" si="226"/>
        <v>-0.26326556706303539</v>
      </c>
      <c r="V94" s="25">
        <f t="shared" si="226"/>
        <v>-0.25114453891432309</v>
      </c>
      <c r="W94" s="25">
        <f t="shared" si="226"/>
        <v>-0.28402032749858841</v>
      </c>
      <c r="X94" s="25">
        <f t="shared" si="226"/>
        <v>-0.27132486388384758</v>
      </c>
      <c r="Y94" s="25">
        <f t="shared" si="226"/>
        <v>-0.35730645900137414</v>
      </c>
      <c r="Z94" s="25">
        <f t="shared" si="226"/>
        <v>-0.34349030470914121</v>
      </c>
      <c r="AA94" s="25">
        <f t="shared" si="226"/>
        <v>-9.092572264910348E-2</v>
      </c>
      <c r="AB94" s="25">
        <f t="shared" si="226"/>
        <v>-0.12472487160674994</v>
      </c>
      <c r="AC94" s="25">
        <f t="shared" si="226"/>
        <v>-0.1415465268676277</v>
      </c>
      <c r="AD94" s="25">
        <f t="shared" si="226"/>
        <v>-8.1474654377880262E-2</v>
      </c>
      <c r="AE94" s="25">
        <f t="shared" si="226"/>
        <v>-0.1025961839224272</v>
      </c>
      <c r="AF94" s="25">
        <f t="shared" si="226"/>
        <v>-0.1402722177742195</v>
      </c>
      <c r="AG94" s="25">
        <f t="shared" si="226"/>
        <v>-0.12270045123221107</v>
      </c>
      <c r="AH94" s="25">
        <f t="shared" si="226"/>
        <v>7.021834061135368E-2</v>
      </c>
      <c r="AI94" s="25">
        <f t="shared" si="226"/>
        <v>0.11514195583596232</v>
      </c>
      <c r="AJ94" s="25">
        <f t="shared" si="226"/>
        <v>0.15711913657119148</v>
      </c>
      <c r="AK94" s="25">
        <f t="shared" si="226"/>
        <v>0.29484438108814426</v>
      </c>
      <c r="AL94" s="25">
        <f t="shared" si="226"/>
        <v>0.54641350210970452</v>
      </c>
      <c r="AM94" s="25">
        <f t="shared" si="226"/>
        <v>0.16019319782652452</v>
      </c>
      <c r="AN94" s="25">
        <f t="shared" si="226"/>
        <v>0.28730092204526403</v>
      </c>
      <c r="AO94" s="25">
        <f t="shared" si="226"/>
        <v>0.38756815703380587</v>
      </c>
      <c r="AP94" s="25">
        <f t="shared" si="226"/>
        <v>0.38310254866546267</v>
      </c>
      <c r="AQ94" s="25">
        <f t="shared" si="226"/>
        <v>0.19362147089578241</v>
      </c>
      <c r="AR94" s="25">
        <f t="shared" si="226"/>
        <v>0.30508474576271172</v>
      </c>
      <c r="AS94" s="25">
        <f t="shared" si="226"/>
        <v>0.39366963402571731</v>
      </c>
      <c r="AT94" s="25">
        <f t="shared" si="226"/>
        <v>7.213970948261772E-2</v>
      </c>
      <c r="AU94" s="25">
        <f t="shared" si="226"/>
        <v>0.11775106082036779</v>
      </c>
      <c r="AV94" s="25">
        <f t="shared" si="226"/>
        <v>0.11928251121076228</v>
      </c>
      <c r="AW94" s="25">
        <f t="shared" si="226"/>
        <v>4.1284403669724856E-2</v>
      </c>
      <c r="AX94" s="25">
        <f t="shared" si="226"/>
        <v>2.5750341064119997E-2</v>
      </c>
      <c r="AY94" s="25">
        <f t="shared" si="226"/>
        <v>1.6825672159583638E-2</v>
      </c>
      <c r="AZ94" s="25">
        <f t="shared" si="226"/>
        <v>6.5114764772911116E-4</v>
      </c>
      <c r="BA94" s="25">
        <f t="shared" si="226"/>
        <v>0.11568689091480677</v>
      </c>
      <c r="BB94" s="25">
        <f t="shared" si="226"/>
        <v>2.1329077190946011E-2</v>
      </c>
      <c r="BC94" s="25">
        <f t="shared" si="226"/>
        <v>4.9204263396116277E-2</v>
      </c>
      <c r="BD94" s="25">
        <f t="shared" si="226"/>
        <v>7.4925074925074941E-2</v>
      </c>
      <c r="BE94" s="25">
        <f t="shared" si="226"/>
        <v>5.7061745919091411E-2</v>
      </c>
      <c r="BF94" s="25">
        <f t="shared" si="226"/>
        <v>0.14385751255898915</v>
      </c>
      <c r="BG94" s="25">
        <f t="shared" si="226"/>
        <v>0.10107560898449863</v>
      </c>
      <c r="BH94" s="25">
        <f t="shared" si="226"/>
        <v>-2.7564102564102577E-2</v>
      </c>
      <c r="BI94" s="25">
        <f t="shared" si="226"/>
        <v>-1.7621145374446812E-4</v>
      </c>
      <c r="BJ94" s="25">
        <f t="shared" si="226"/>
        <v>-5.7689110556940926E-2</v>
      </c>
      <c r="BK94" s="25">
        <f t="shared" si="226"/>
        <v>-3.9235755714772669E-3</v>
      </c>
      <c r="BL94" s="25">
        <f t="shared" si="226"/>
        <v>-4.6852122986822731E-2</v>
      </c>
      <c r="BM94" s="25">
        <f t="shared" si="226"/>
        <v>-0.20935474781628638</v>
      </c>
      <c r="BN94" s="25">
        <f t="shared" si="226"/>
        <v>-0.28185821849694559</v>
      </c>
      <c r="BO94" s="25">
        <f t="shared" si="226"/>
        <v>-0.28903423323128297</v>
      </c>
      <c r="BP94" s="25">
        <f t="shared" si="226"/>
        <v>-0.27774827403080182</v>
      </c>
      <c r="BQ94" s="25">
        <f t="shared" si="226"/>
        <v>-0.21471733583993557</v>
      </c>
      <c r="BR94" s="25">
        <f t="shared" si="226"/>
        <v>-0.2998402981101943</v>
      </c>
      <c r="BS94" s="25">
        <f t="shared" si="226"/>
        <v>-0.34089929607814962</v>
      </c>
      <c r="BT94" s="25">
        <f t="shared" si="226"/>
        <v>-0.13497033618984833</v>
      </c>
      <c r="BU94" s="25">
        <f t="shared" si="226"/>
        <v>-0.10468805075784282</v>
      </c>
      <c r="BV94" s="25">
        <f t="shared" si="226"/>
        <v>-7.3570924488355671E-2</v>
      </c>
      <c r="BW94" s="25">
        <f t="shared" si="226"/>
        <v>-9.4194211337557787E-2</v>
      </c>
      <c r="BX94" s="25">
        <f t="shared" si="226"/>
        <v>-8.6874893326506331E-2</v>
      </c>
      <c r="BY94" s="25">
        <f t="shared" si="226"/>
        <v>-1.8531717747683474E-2</v>
      </c>
      <c r="BZ94" s="25">
        <f t="shared" si="226"/>
        <v>7.9525222551928954E-2</v>
      </c>
      <c r="CA94" s="25">
        <f t="shared" si="226"/>
        <v>0.20904286553141516</v>
      </c>
      <c r="CB94" s="25">
        <f t="shared" ref="CB94:EM94" si="227">CB22/BP22-1</f>
        <v>0.25128676470588229</v>
      </c>
      <c r="CC94" s="25">
        <f t="shared" si="227"/>
        <v>8.7209302325581328E-2</v>
      </c>
      <c r="CD94" s="25">
        <f t="shared" si="227"/>
        <v>0.16232655388709372</v>
      </c>
      <c r="CE94" s="25">
        <f t="shared" si="227"/>
        <v>0.40257192676547504</v>
      </c>
      <c r="CF94" s="25">
        <f t="shared" si="227"/>
        <v>0.13831205943989322</v>
      </c>
      <c r="CG94" s="25">
        <f t="shared" si="227"/>
        <v>0.10216535433070884</v>
      </c>
      <c r="CH94" s="25">
        <f t="shared" si="227"/>
        <v>6.0940773186059838E-2</v>
      </c>
      <c r="CI94" s="25">
        <f t="shared" si="227"/>
        <v>0.10739270183399507</v>
      </c>
      <c r="CJ94" s="25">
        <f t="shared" si="227"/>
        <v>0.23383177570093472</v>
      </c>
      <c r="CK94" s="25">
        <f t="shared" si="227"/>
        <v>0.26198257080610032</v>
      </c>
      <c r="CL94" s="25">
        <f t="shared" si="227"/>
        <v>0.29851566794942275</v>
      </c>
      <c r="CM94" s="25">
        <f t="shared" si="227"/>
        <v>0.32572446171280545</v>
      </c>
      <c r="CN94" s="25">
        <f t="shared" si="227"/>
        <v>0.18407521668870275</v>
      </c>
      <c r="CO94" s="25">
        <f t="shared" si="227"/>
        <v>0.27115445108524683</v>
      </c>
      <c r="CP94" s="25">
        <f t="shared" si="227"/>
        <v>0.26263286999182323</v>
      </c>
      <c r="CQ94" s="25">
        <f t="shared" si="227"/>
        <v>0.14716394716394721</v>
      </c>
      <c r="CR94" s="25">
        <f t="shared" si="227"/>
        <v>0.23046025104602497</v>
      </c>
      <c r="CS94" s="25">
        <f t="shared" si="227"/>
        <v>0.34916949455259871</v>
      </c>
      <c r="CT94" s="25">
        <f t="shared" si="227"/>
        <v>0.32794830371567052</v>
      </c>
      <c r="CU94" s="25">
        <f t="shared" si="227"/>
        <v>0.26310397814580844</v>
      </c>
      <c r="CV94" s="25">
        <f t="shared" si="227"/>
        <v>5.9990910468110892E-2</v>
      </c>
      <c r="CW94" s="25">
        <f t="shared" si="227"/>
        <v>1.0358221838584258E-2</v>
      </c>
      <c r="CX94" s="25">
        <f t="shared" si="227"/>
        <v>-2.9071408410951238E-2</v>
      </c>
      <c r="CY94" s="25">
        <f t="shared" si="227"/>
        <v>-7.595555012822075E-2</v>
      </c>
      <c r="CZ94" s="25">
        <f t="shared" si="227"/>
        <v>-0.1755583126550867</v>
      </c>
      <c r="DA94" s="25">
        <f t="shared" si="227"/>
        <v>-0.14451868349418451</v>
      </c>
      <c r="DB94" s="25">
        <f t="shared" si="227"/>
        <v>-4.5848983292319567E-2</v>
      </c>
      <c r="DC94" s="25">
        <f t="shared" si="227"/>
        <v>-3.5220807369276574E-2</v>
      </c>
      <c r="DD94" s="25">
        <f t="shared" si="227"/>
        <v>-8.0794341675734516E-2</v>
      </c>
      <c r="DE94" s="25">
        <f t="shared" si="227"/>
        <v>-0.12973259200423626</v>
      </c>
      <c r="DF94" s="25">
        <f t="shared" si="227"/>
        <v>-0.11354420113544206</v>
      </c>
      <c r="DG94" s="25">
        <f t="shared" si="227"/>
        <v>-0.16869424168694247</v>
      </c>
      <c r="DH94" s="25">
        <f t="shared" si="227"/>
        <v>-0.13863084178933827</v>
      </c>
      <c r="DI94" s="25">
        <f t="shared" si="227"/>
        <v>-0.10081161896625379</v>
      </c>
      <c r="DJ94" s="25">
        <f t="shared" si="227"/>
        <v>-0.11845930232558133</v>
      </c>
      <c r="DK94" s="25">
        <f t="shared" si="227"/>
        <v>-8.6560063433328893E-2</v>
      </c>
      <c r="DL94" s="25">
        <f t="shared" si="227"/>
        <v>0.1699021820917983</v>
      </c>
      <c r="DM94" s="25">
        <f t="shared" si="227"/>
        <v>7.6511426091987467E-2</v>
      </c>
      <c r="DN94" s="25">
        <f t="shared" si="227"/>
        <v>1.6153115243654037E-2</v>
      </c>
      <c r="DO94" s="25">
        <f t="shared" si="227"/>
        <v>2.6677899466440724E-3</v>
      </c>
      <c r="DP94" s="25">
        <f t="shared" si="227"/>
        <v>4.4391831902923506E-4</v>
      </c>
      <c r="DQ94" s="25">
        <f t="shared" si="227"/>
        <v>2.2817158503194435E-3</v>
      </c>
      <c r="DR94" s="25">
        <f t="shared" si="227"/>
        <v>-1.0978956999085021E-2</v>
      </c>
      <c r="DS94" s="25">
        <f t="shared" si="227"/>
        <v>3.5772357723577342E-2</v>
      </c>
      <c r="DT94" s="25">
        <f t="shared" si="227"/>
        <v>0.15928322548531604</v>
      </c>
      <c r="DU94" s="25">
        <f t="shared" si="227"/>
        <v>5.0831353919239985E-2</v>
      </c>
      <c r="DV94" s="25">
        <f t="shared" si="227"/>
        <v>0.13586150041220124</v>
      </c>
      <c r="DW94" s="25">
        <f t="shared" si="227"/>
        <v>0.1064814814814814</v>
      </c>
      <c r="DX94" s="25">
        <f t="shared" si="227"/>
        <v>-2.5083612040133652E-2</v>
      </c>
      <c r="DY94" s="25">
        <f t="shared" si="227"/>
        <v>-9.2704554615076207E-3</v>
      </c>
      <c r="DZ94" s="25">
        <f t="shared" si="227"/>
        <v>-4.515094843708245E-2</v>
      </c>
      <c r="EA94" s="25">
        <f t="shared" si="227"/>
        <v>-7.3799187788824994E-2</v>
      </c>
      <c r="EB94" s="25">
        <f t="shared" si="227"/>
        <v>-0.10619730809051919</v>
      </c>
      <c r="EC94" s="25">
        <f t="shared" si="227"/>
        <v>-0.10623766884200936</v>
      </c>
      <c r="ED94" s="25">
        <f t="shared" si="227"/>
        <v>-9.5436324390995919E-2</v>
      </c>
      <c r="EE94" s="25">
        <f t="shared" si="227"/>
        <v>-0.10973312401883828</v>
      </c>
      <c r="EF94" s="25">
        <f t="shared" si="227"/>
        <v>-0.12093888650350659</v>
      </c>
      <c r="EG94" s="25">
        <f t="shared" si="227"/>
        <v>-0.13245931283905965</v>
      </c>
      <c r="EH94" s="25">
        <f t="shared" si="227"/>
        <v>-4.3838002612860971E-2</v>
      </c>
      <c r="EI94" s="25">
        <f t="shared" si="227"/>
        <v>4.6155857740585837E-2</v>
      </c>
      <c r="EJ94" s="25">
        <f t="shared" si="227"/>
        <v>2.559704446496891E-2</v>
      </c>
      <c r="EK94" s="25">
        <f t="shared" si="227"/>
        <v>0.12164361269324653</v>
      </c>
      <c r="EL94" s="25">
        <f t="shared" si="227"/>
        <v>0.25307778399552316</v>
      </c>
      <c r="EM94" s="25">
        <f t="shared" si="227"/>
        <v>0.15195040822497718</v>
      </c>
      <c r="EN94" s="25">
        <f t="shared" ref="EN94:GY94" si="228">EN22/EB22-1</f>
        <v>0.12212477246400799</v>
      </c>
      <c r="EO94" s="25">
        <f t="shared" si="228"/>
        <v>-2.7339106809305513E-2</v>
      </c>
      <c r="EP94" s="25">
        <f t="shared" si="228"/>
        <v>-1.090847110959603E-2</v>
      </c>
      <c r="EQ94" s="25">
        <f t="shared" si="228"/>
        <v>1.4635866690178023E-2</v>
      </c>
      <c r="ER94" s="25">
        <f t="shared" si="228"/>
        <v>-6.7893194399218482E-2</v>
      </c>
      <c r="ES94" s="25">
        <f t="shared" si="228"/>
        <v>5.2110474205315782E-3</v>
      </c>
      <c r="ET94" s="25">
        <f t="shared" si="228"/>
        <v>-0.11203886442993782</v>
      </c>
      <c r="EU94" s="25">
        <f t="shared" si="228"/>
        <v>-0.25934258217722794</v>
      </c>
      <c r="EV94" s="25">
        <f t="shared" si="228"/>
        <v>-0.2803293451691754</v>
      </c>
      <c r="EW94" s="25">
        <f t="shared" si="228"/>
        <v>-0.27517833393785507</v>
      </c>
      <c r="EX94" s="25">
        <f t="shared" si="228"/>
        <v>-0.38662498604443452</v>
      </c>
      <c r="EY94" s="25">
        <f t="shared" si="228"/>
        <v>-0.27707048169051052</v>
      </c>
      <c r="EZ94" s="25">
        <f t="shared" si="228"/>
        <v>-0.185223418374871</v>
      </c>
      <c r="FA94" s="25">
        <f t="shared" si="228"/>
        <v>2.4092178770949602E-2</v>
      </c>
      <c r="FB94" s="25">
        <f t="shared" si="228"/>
        <v>0.16008960882302237</v>
      </c>
      <c r="FC94" s="25">
        <f t="shared" si="228"/>
        <v>0.26138338547097661</v>
      </c>
      <c r="FD94" s="25">
        <f t="shared" si="228"/>
        <v>0.2160698689956333</v>
      </c>
      <c r="FE94" s="25">
        <f t="shared" si="228"/>
        <v>0.27337134957663722</v>
      </c>
      <c r="FF94" s="25">
        <f t="shared" si="228"/>
        <v>0.44828175756539568</v>
      </c>
      <c r="FG94" s="25">
        <f t="shared" si="228"/>
        <v>0.50523118461019245</v>
      </c>
      <c r="FH94" s="25">
        <f t="shared" si="228"/>
        <v>0.49731855559528082</v>
      </c>
      <c r="FI94" s="25">
        <f t="shared" si="228"/>
        <v>0.40283569641367789</v>
      </c>
      <c r="FJ94" s="25">
        <f t="shared" si="228"/>
        <v>0.67928649435748101</v>
      </c>
      <c r="FK94" s="25">
        <f t="shared" si="228"/>
        <v>0.64397240377632525</v>
      </c>
      <c r="FL94" s="25">
        <f t="shared" si="228"/>
        <v>0.43638009049773752</v>
      </c>
      <c r="FM94" s="25">
        <f t="shared" si="228"/>
        <v>0.31912717354244791</v>
      </c>
      <c r="FN94" s="25">
        <f t="shared" si="228"/>
        <v>0.1559714795008913</v>
      </c>
      <c r="FO94" s="25">
        <f t="shared" si="228"/>
        <v>0.14769909065858355</v>
      </c>
      <c r="FP94" s="25">
        <f t="shared" si="228"/>
        <v>0.28928468830795739</v>
      </c>
      <c r="FQ94" s="25">
        <f t="shared" si="228"/>
        <v>0.25322296105306008</v>
      </c>
      <c r="FR94" s="25">
        <f t="shared" si="228"/>
        <v>0.1208830126313305</v>
      </c>
      <c r="FS94" s="25">
        <f t="shared" si="228"/>
        <v>4.5291479820627645E-2</v>
      </c>
      <c r="FT94" s="25">
        <f t="shared" si="228"/>
        <v>0.11401623686723972</v>
      </c>
      <c r="FU94" s="25">
        <f t="shared" si="228"/>
        <v>0.18061831153388841</v>
      </c>
      <c r="FV94" s="25">
        <f t="shared" si="228"/>
        <v>0.14036418816388463</v>
      </c>
      <c r="FW94" s="25">
        <f t="shared" si="228"/>
        <v>6.0298177802319275E-2</v>
      </c>
      <c r="FX94" s="25">
        <f t="shared" si="228"/>
        <v>0.23550907258064524</v>
      </c>
      <c r="FY94" s="25">
        <f t="shared" si="228"/>
        <v>0.17278366502972342</v>
      </c>
      <c r="FZ94" s="25">
        <f t="shared" si="228"/>
        <v>0.13209971729632497</v>
      </c>
      <c r="GA94" s="25">
        <f t="shared" si="228"/>
        <v>1.3685474189675917E-2</v>
      </c>
      <c r="GB94" s="25">
        <f t="shared" si="228"/>
        <v>-4.7682709447415372E-2</v>
      </c>
      <c r="GC94" s="25">
        <f t="shared" si="228"/>
        <v>-0.1105576610720086</v>
      </c>
      <c r="GD94" s="25">
        <f t="shared" si="228"/>
        <v>-0.1797788309636652</v>
      </c>
      <c r="GE94" s="25">
        <f t="shared" si="228"/>
        <v>-0.14264264264264259</v>
      </c>
      <c r="GF94" s="25">
        <f t="shared" si="228"/>
        <v>-8.8950809130854402E-3</v>
      </c>
      <c r="GG94" s="25">
        <f t="shared" si="228"/>
        <v>-8.40970893342734E-2</v>
      </c>
      <c r="GH94" s="25">
        <f t="shared" si="228"/>
        <v>-0.1473243988214048</v>
      </c>
      <c r="GI94" s="25">
        <f t="shared" si="228"/>
        <v>-0.18414748463701702</v>
      </c>
      <c r="GJ94" s="25">
        <f t="shared" si="228"/>
        <v>-0.12330443651198375</v>
      </c>
      <c r="GK94" s="25">
        <f t="shared" si="228"/>
        <v>-7.7465564738292025E-2</v>
      </c>
      <c r="GL94" s="25">
        <f t="shared" si="228"/>
        <v>-5.2440408626560631E-2</v>
      </c>
      <c r="GM94" s="25">
        <f t="shared" si="228"/>
        <v>-3.6712458550450799E-3</v>
      </c>
      <c r="GN94" s="25">
        <f t="shared" si="228"/>
        <v>-4.2466073935423565E-2</v>
      </c>
      <c r="GO94" s="25">
        <f t="shared" si="228"/>
        <v>-4.6018991964937972E-2</v>
      </c>
      <c r="GP94" s="25">
        <f t="shared" si="228"/>
        <v>8.8983050847457612E-2</v>
      </c>
      <c r="GQ94" s="25">
        <f t="shared" si="228"/>
        <v>0.15399049286965227</v>
      </c>
      <c r="GR94" s="25">
        <f t="shared" si="228"/>
        <v>0.11656574394463659</v>
      </c>
      <c r="GS94" s="25">
        <f t="shared" si="228"/>
        <v>0.12370793930063773</v>
      </c>
      <c r="GT94" s="25">
        <f t="shared" si="228"/>
        <v>0.13376435180024515</v>
      </c>
      <c r="GU94" s="25">
        <f t="shared" si="228"/>
        <v>0.25264904889569784</v>
      </c>
      <c r="GV94" s="25">
        <f t="shared" si="228"/>
        <v>9.6905537459283542E-2</v>
      </c>
      <c r="GW94" s="25">
        <f t="shared" si="228"/>
        <v>9.6989966555184104E-2</v>
      </c>
      <c r="GX94" s="25">
        <f t="shared" si="228"/>
        <v>4.7196933397220864E-2</v>
      </c>
      <c r="GY94" s="25">
        <f t="shared" si="228"/>
        <v>3.2212052775466571E-2</v>
      </c>
      <c r="GZ94" s="25">
        <f t="shared" ref="GZ94:IL94" si="229">GZ22/GN22-1</f>
        <v>0.17043372021991443</v>
      </c>
      <c r="HA94" s="25">
        <f t="shared" si="229"/>
        <v>0.56457376212353227</v>
      </c>
      <c r="HB94" s="25">
        <f t="shared" si="229"/>
        <v>0.44711708524938087</v>
      </c>
      <c r="HC94" s="25">
        <f t="shared" si="229"/>
        <v>0.2343631436314364</v>
      </c>
      <c r="HD94" s="25">
        <f t="shared" si="229"/>
        <v>0.21121441022661225</v>
      </c>
      <c r="HE94" s="25">
        <f t="shared" si="229"/>
        <v>0.30717291320090045</v>
      </c>
      <c r="HF94" s="25">
        <f t="shared" si="229"/>
        <v>0.11749090551568186</v>
      </c>
      <c r="HG94" s="25">
        <f t="shared" si="229"/>
        <v>0.12943334692213604</v>
      </c>
      <c r="HH94" s="25">
        <f t="shared" si="229"/>
        <v>0.18474917806766356</v>
      </c>
      <c r="HI94" s="25">
        <f t="shared" si="229"/>
        <v>2.994337979094075E-2</v>
      </c>
      <c r="HJ94" s="25">
        <f t="shared" si="229"/>
        <v>2.8368794326241176E-2</v>
      </c>
      <c r="HK94" s="25">
        <f t="shared" si="229"/>
        <v>-4.0994933210502071E-2</v>
      </c>
      <c r="HL94" s="25">
        <f t="shared" si="229"/>
        <v>-0.24248434237995831</v>
      </c>
      <c r="HM94" s="25">
        <f t="shared" si="229"/>
        <v>-0.44567699836867869</v>
      </c>
      <c r="HN94" s="25">
        <f t="shared" si="229"/>
        <v>-0.44936038458404626</v>
      </c>
      <c r="HO94" s="25">
        <f t="shared" si="229"/>
        <v>-0.27496267673662955</v>
      </c>
      <c r="HP94" s="25">
        <f t="shared" si="229"/>
        <v>-0.3216598704725353</v>
      </c>
      <c r="HQ94" s="25">
        <f t="shared" si="229"/>
        <v>-0.37617906872286277</v>
      </c>
      <c r="HR94" s="25">
        <f t="shared" si="229"/>
        <v>-0.22250571881048731</v>
      </c>
      <c r="HS94" s="25">
        <f t="shared" si="229"/>
        <v>-0.23831438368525537</v>
      </c>
      <c r="HT94" s="25">
        <f t="shared" si="229"/>
        <v>-0.22630024169725171</v>
      </c>
      <c r="HU94" s="25">
        <f t="shared" si="229"/>
        <v>-0.21513902103816485</v>
      </c>
      <c r="HV94" s="25">
        <f t="shared" si="229"/>
        <v>-0.19911012235817582</v>
      </c>
      <c r="HW94" s="25">
        <f t="shared" si="229"/>
        <v>-0.12031700288184433</v>
      </c>
      <c r="HX94" s="25">
        <f t="shared" si="229"/>
        <v>4.7678103899683189E-2</v>
      </c>
      <c r="HY94" s="25">
        <f t="shared" si="229"/>
        <v>0.12065921130076518</v>
      </c>
      <c r="HZ94" s="25">
        <f t="shared" si="229"/>
        <v>0.17667949097366087</v>
      </c>
      <c r="IA94" s="25">
        <f t="shared" si="229"/>
        <v>3.7063953488372103E-2</v>
      </c>
      <c r="IB94" s="25">
        <f t="shared" si="229"/>
        <v>3.6775106082036713E-2</v>
      </c>
      <c r="IC94" s="25">
        <f t="shared" si="229"/>
        <v>5.3282131285251388E-2</v>
      </c>
      <c r="ID94" s="25">
        <f t="shared" si="229"/>
        <v>-0.13669797442571008</v>
      </c>
      <c r="IE94" s="25">
        <f t="shared" si="229"/>
        <v>-0.13766141452434533</v>
      </c>
      <c r="IF94" s="25">
        <f t="shared" si="229"/>
        <v>-0.15469165798912421</v>
      </c>
      <c r="IG94" s="25">
        <f t="shared" si="229"/>
        <v>-5.9267241379310498E-3</v>
      </c>
      <c r="IH94" s="25">
        <f t="shared" si="229"/>
        <v>8.4305555555555411E-2</v>
      </c>
      <c r="II94" s="25">
        <f t="shared" si="229"/>
        <v>0.10114660114660112</v>
      </c>
      <c r="IJ94" s="25">
        <f t="shared" si="229"/>
        <v>0.10153886623701158</v>
      </c>
      <c r="IK94" s="25">
        <f t="shared" si="229"/>
        <v>4.8581932773109182E-2</v>
      </c>
      <c r="IL94" s="25">
        <f t="shared" si="229"/>
        <v>-5.8978873239436624E-2</v>
      </c>
      <c r="IM94" s="25"/>
    </row>
    <row r="95" spans="1:247">
      <c r="A95" t="s">
        <v>130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25">
        <f>O23/C23-1</f>
        <v>-0.11824487820616236</v>
      </c>
      <c r="P95" s="25">
        <f t="shared" ref="P95:CA95" si="230">P23/D23-1</f>
        <v>-5.2578531832689457E-2</v>
      </c>
      <c r="Q95" s="25">
        <f t="shared" si="230"/>
        <v>-5.3073103920561193E-3</v>
      </c>
      <c r="R95" s="25">
        <f t="shared" si="230"/>
        <v>-1.5894261335117954E-2</v>
      </c>
      <c r="S95" s="25">
        <f t="shared" si="230"/>
        <v>2.6482145908081289E-2</v>
      </c>
      <c r="T95" s="25">
        <f t="shared" si="230"/>
        <v>8.8230313293818918E-2</v>
      </c>
      <c r="U95" s="25">
        <f t="shared" si="230"/>
        <v>8.7087563451776706E-2</v>
      </c>
      <c r="V95" s="25">
        <f t="shared" si="230"/>
        <v>0.14039525691699595</v>
      </c>
      <c r="W95" s="25">
        <f t="shared" si="230"/>
        <v>0.17824924824590704</v>
      </c>
      <c r="X95" s="25">
        <f t="shared" si="230"/>
        <v>0.21500000000000008</v>
      </c>
      <c r="Y95" s="25">
        <f t="shared" si="230"/>
        <v>0.1330388692579505</v>
      </c>
      <c r="Z95" s="25">
        <f t="shared" si="230"/>
        <v>0.15583173996175925</v>
      </c>
      <c r="AA95" s="25">
        <f t="shared" si="230"/>
        <v>8.543724844493239E-2</v>
      </c>
      <c r="AB95" s="25">
        <f t="shared" si="230"/>
        <v>3.2446808510638192E-2</v>
      </c>
      <c r="AC95" s="25">
        <f t="shared" si="230"/>
        <v>-2.2547332185886448E-2</v>
      </c>
      <c r="AD95" s="25">
        <f t="shared" si="230"/>
        <v>-6.3583815028901758E-2</v>
      </c>
      <c r="AE95" s="25">
        <f t="shared" si="230"/>
        <v>-9.9866844207718852E-4</v>
      </c>
      <c r="AF95" s="25">
        <f t="shared" si="230"/>
        <v>-6.1157796451914215E-2</v>
      </c>
      <c r="AG95" s="25">
        <f t="shared" si="230"/>
        <v>-0.13235079527214355</v>
      </c>
      <c r="AH95" s="25">
        <f t="shared" si="230"/>
        <v>-0.20074864827394978</v>
      </c>
      <c r="AI95" s="25">
        <f t="shared" si="230"/>
        <v>-0.1897065078689919</v>
      </c>
      <c r="AJ95" s="25">
        <f t="shared" si="230"/>
        <v>-0.19356261022927701</v>
      </c>
      <c r="AK95" s="25">
        <f t="shared" si="230"/>
        <v>-7.1885233120224434E-2</v>
      </c>
      <c r="AL95" s="25">
        <f t="shared" si="230"/>
        <v>-3.3581472291149717E-2</v>
      </c>
      <c r="AM95" s="25">
        <f t="shared" si="230"/>
        <v>-6.5734030001685428E-2</v>
      </c>
      <c r="AN95" s="25">
        <f t="shared" si="230"/>
        <v>-7.5390692083118549E-2</v>
      </c>
      <c r="AO95" s="25">
        <f t="shared" si="230"/>
        <v>-4.0676175382989954E-2</v>
      </c>
      <c r="AP95" s="25">
        <f t="shared" si="230"/>
        <v>5.6281771968047511E-3</v>
      </c>
      <c r="AQ95" s="25">
        <f t="shared" si="230"/>
        <v>-7.1809396867710817E-2</v>
      </c>
      <c r="AR95" s="25">
        <f t="shared" si="230"/>
        <v>-7.1606166086524148E-2</v>
      </c>
      <c r="AS95" s="25">
        <f t="shared" si="230"/>
        <v>-4.793138244197781E-2</v>
      </c>
      <c r="AT95" s="25">
        <f t="shared" si="230"/>
        <v>-3.7814397224631424E-2</v>
      </c>
      <c r="AU95" s="25">
        <f t="shared" si="230"/>
        <v>2.09973753280841E-2</v>
      </c>
      <c r="AV95" s="25">
        <f t="shared" si="230"/>
        <v>4.2828503736103585E-2</v>
      </c>
      <c r="AW95" s="25">
        <f t="shared" si="230"/>
        <v>-2.1841397849462485E-2</v>
      </c>
      <c r="AX95" s="25">
        <f t="shared" si="230"/>
        <v>-2.0369736391646742E-2</v>
      </c>
      <c r="AY95" s="25">
        <f t="shared" si="230"/>
        <v>2.59787118888688E-2</v>
      </c>
      <c r="AZ95" s="25">
        <f t="shared" si="230"/>
        <v>6.7421991084695376E-2</v>
      </c>
      <c r="BA95" s="25">
        <f t="shared" si="230"/>
        <v>8.204845814977979E-2</v>
      </c>
      <c r="BB95" s="25">
        <f t="shared" si="230"/>
        <v>5.5425166997653097E-2</v>
      </c>
      <c r="BC95" s="25">
        <f t="shared" si="230"/>
        <v>6.6235864297253588E-2</v>
      </c>
      <c r="BD95" s="25">
        <f t="shared" si="230"/>
        <v>6.9094804499196583E-2</v>
      </c>
      <c r="BE95" s="25">
        <f t="shared" si="230"/>
        <v>6.7479243949832179E-2</v>
      </c>
      <c r="BF95" s="25">
        <f t="shared" si="230"/>
        <v>9.7890751757706784E-2</v>
      </c>
      <c r="BG95" s="25">
        <f t="shared" si="230"/>
        <v>6.1353898886032487E-2</v>
      </c>
      <c r="BH95" s="25">
        <f t="shared" si="230"/>
        <v>5.1555400209716939E-2</v>
      </c>
      <c r="BI95" s="25">
        <f t="shared" si="230"/>
        <v>1.1508072827207227E-2</v>
      </c>
      <c r="BJ95" s="25">
        <f t="shared" si="230"/>
        <v>-2.1841691420583564E-2</v>
      </c>
      <c r="BK95" s="25">
        <f t="shared" si="230"/>
        <v>-1.7583963425349403E-4</v>
      </c>
      <c r="BL95" s="25">
        <f t="shared" si="230"/>
        <v>-2.7144597181138042E-2</v>
      </c>
      <c r="BM95" s="25">
        <f t="shared" si="230"/>
        <v>-6.4122137404580171E-2</v>
      </c>
      <c r="BN95" s="25">
        <f t="shared" si="230"/>
        <v>-8.5357509408142351E-2</v>
      </c>
      <c r="BO95" s="25">
        <f t="shared" si="230"/>
        <v>-5.0168350168350084E-2</v>
      </c>
      <c r="BP95" s="25">
        <f t="shared" si="230"/>
        <v>-2.4048096192384905E-2</v>
      </c>
      <c r="BQ95" s="25">
        <f t="shared" si="230"/>
        <v>-5.2622869435710706E-2</v>
      </c>
      <c r="BR95" s="25">
        <f t="shared" si="230"/>
        <v>-8.5057471264367801E-2</v>
      </c>
      <c r="BS95" s="25">
        <f t="shared" si="230"/>
        <v>-9.7690941385435104E-2</v>
      </c>
      <c r="BT95" s="25">
        <f t="shared" si="230"/>
        <v>-0.11966096061160048</v>
      </c>
      <c r="BU95" s="25">
        <f t="shared" si="230"/>
        <v>-9.2885039904907485E-2</v>
      </c>
      <c r="BV95" s="25">
        <f t="shared" si="230"/>
        <v>-2.2150768131475429E-2</v>
      </c>
      <c r="BW95" s="25">
        <f t="shared" si="230"/>
        <v>6.3313401336616337E-2</v>
      </c>
      <c r="BX95" s="25">
        <f t="shared" si="230"/>
        <v>8.1917367197281488E-2</v>
      </c>
      <c r="BY95" s="25">
        <f t="shared" si="230"/>
        <v>8.791009606670297E-2</v>
      </c>
      <c r="BZ95" s="25">
        <f t="shared" si="230"/>
        <v>8.0605947260145916E-2</v>
      </c>
      <c r="CA95" s="25">
        <f t="shared" si="230"/>
        <v>5.3527118043247057E-2</v>
      </c>
      <c r="CB95" s="25">
        <f t="shared" ref="CB95:EM95" si="231">CB23/BP23-1</f>
        <v>5.3388090349075989E-2</v>
      </c>
      <c r="CC95" s="25">
        <f t="shared" si="231"/>
        <v>9.6943231441047883E-2</v>
      </c>
      <c r="CD95" s="25">
        <f t="shared" si="231"/>
        <v>0.13424264178033041</v>
      </c>
      <c r="CE95" s="25">
        <f t="shared" si="231"/>
        <v>0.14674302075876877</v>
      </c>
      <c r="CF95" s="25">
        <f t="shared" si="231"/>
        <v>0.20049084387389104</v>
      </c>
      <c r="CG95" s="25">
        <f t="shared" si="231"/>
        <v>0.206476974915762</v>
      </c>
      <c r="CH95" s="25">
        <f t="shared" si="231"/>
        <v>0.2004018998903907</v>
      </c>
      <c r="CI95" s="25">
        <f t="shared" si="231"/>
        <v>0.1356268607343698</v>
      </c>
      <c r="CJ95" s="25">
        <f t="shared" si="231"/>
        <v>0.23921309307323502</v>
      </c>
      <c r="CK95" s="25">
        <f t="shared" si="231"/>
        <v>0.26524491836054631</v>
      </c>
      <c r="CL95" s="25">
        <f t="shared" si="231"/>
        <v>0.32225683627552804</v>
      </c>
      <c r="CM95" s="25">
        <f t="shared" si="231"/>
        <v>0.33815612382234206</v>
      </c>
      <c r="CN95" s="25">
        <f t="shared" si="231"/>
        <v>0.33203378817413909</v>
      </c>
      <c r="CO95" s="25">
        <f t="shared" si="231"/>
        <v>0.29920382165605108</v>
      </c>
      <c r="CP95" s="25">
        <f t="shared" si="231"/>
        <v>0.19367088607594929</v>
      </c>
      <c r="CQ95" s="25">
        <f t="shared" si="231"/>
        <v>9.3476903870162165E-2</v>
      </c>
      <c r="CR95" s="25">
        <f t="shared" si="231"/>
        <v>8.1773863815065351E-2</v>
      </c>
      <c r="CS95" s="25">
        <f t="shared" si="231"/>
        <v>5.6322730799069021E-2</v>
      </c>
      <c r="CT95" s="25">
        <f t="shared" si="231"/>
        <v>3.5002282757571335E-2</v>
      </c>
      <c r="CU95" s="25">
        <f t="shared" si="231"/>
        <v>3.9906787066705585E-2</v>
      </c>
      <c r="CV95" s="25">
        <f t="shared" si="231"/>
        <v>-4.7091782283884553E-2</v>
      </c>
      <c r="CW95" s="25">
        <f t="shared" si="231"/>
        <v>-4.1216750065841357E-2</v>
      </c>
      <c r="CX95" s="25">
        <f t="shared" si="231"/>
        <v>-4.1753926701570854E-2</v>
      </c>
      <c r="CY95" s="25">
        <f t="shared" si="231"/>
        <v>-8.8006034699522284E-2</v>
      </c>
      <c r="CZ95" s="25">
        <f t="shared" si="231"/>
        <v>-0.11963414634146341</v>
      </c>
      <c r="DA95" s="25">
        <f t="shared" si="231"/>
        <v>-0.111778404216203</v>
      </c>
      <c r="DB95" s="25">
        <f t="shared" si="231"/>
        <v>-5.2889713679745376E-2</v>
      </c>
      <c r="DC95" s="25">
        <f t="shared" si="231"/>
        <v>3.4822320536606499E-2</v>
      </c>
      <c r="DD95" s="25">
        <f t="shared" si="231"/>
        <v>3.3435092309928027E-3</v>
      </c>
      <c r="DE95" s="25">
        <f t="shared" si="231"/>
        <v>-1.6598119858989402E-2</v>
      </c>
      <c r="DF95" s="25">
        <f t="shared" si="231"/>
        <v>-5.9255991765916893E-2</v>
      </c>
      <c r="DG95" s="25">
        <f t="shared" si="231"/>
        <v>-0.11582633053221292</v>
      </c>
      <c r="DH95" s="25">
        <f t="shared" si="231"/>
        <v>-0.11535769284614317</v>
      </c>
      <c r="DI95" s="25">
        <f t="shared" si="231"/>
        <v>-0.15162752369180055</v>
      </c>
      <c r="DJ95" s="25">
        <f t="shared" si="231"/>
        <v>-0.19532850703455806</v>
      </c>
      <c r="DK95" s="25">
        <f t="shared" si="231"/>
        <v>-0.17879790460435629</v>
      </c>
      <c r="DL95" s="25">
        <f t="shared" si="231"/>
        <v>-0.10735558941681678</v>
      </c>
      <c r="DM95" s="25">
        <f t="shared" si="231"/>
        <v>-7.4099627432040904E-2</v>
      </c>
      <c r="DN95" s="25">
        <f t="shared" si="231"/>
        <v>-4.4646606018194479E-2</v>
      </c>
      <c r="DO95" s="25">
        <f t="shared" si="231"/>
        <v>-5.971590125499926E-2</v>
      </c>
      <c r="DP95" s="25">
        <f t="shared" si="231"/>
        <v>-5.5925818603303368E-2</v>
      </c>
      <c r="DQ95" s="25">
        <f t="shared" si="231"/>
        <v>-1.5235250186706462E-2</v>
      </c>
      <c r="DR95" s="25">
        <f t="shared" si="231"/>
        <v>3.9074710847139871E-2</v>
      </c>
      <c r="DS95" s="25">
        <f t="shared" si="231"/>
        <v>0.11563440519562818</v>
      </c>
      <c r="DT95" s="25">
        <f t="shared" si="231"/>
        <v>0.20098116790631426</v>
      </c>
      <c r="DU95" s="25">
        <f t="shared" si="231"/>
        <v>0.27343370568236991</v>
      </c>
      <c r="DV95" s="25">
        <f t="shared" si="231"/>
        <v>0.3347479205567816</v>
      </c>
      <c r="DW95" s="25">
        <f t="shared" si="231"/>
        <v>0.35974483800570756</v>
      </c>
      <c r="DX95" s="25">
        <f t="shared" si="231"/>
        <v>0.26225946617008078</v>
      </c>
      <c r="DY95" s="25">
        <f t="shared" si="231"/>
        <v>0.20238450074515679</v>
      </c>
      <c r="DZ95" s="25">
        <f t="shared" si="231"/>
        <v>0.15470260767653077</v>
      </c>
      <c r="EA95" s="25">
        <f t="shared" si="231"/>
        <v>0.1468172484599588</v>
      </c>
      <c r="EB95" s="25">
        <f t="shared" si="231"/>
        <v>8.3486801718845927E-2</v>
      </c>
      <c r="EC95" s="25">
        <f t="shared" si="231"/>
        <v>8.8123767632337202E-2</v>
      </c>
      <c r="ED95" s="25">
        <f t="shared" si="231"/>
        <v>6.8892900120336886E-2</v>
      </c>
      <c r="EE95" s="25">
        <f t="shared" si="231"/>
        <v>7.7807752378247663E-2</v>
      </c>
      <c r="EF95" s="25">
        <f t="shared" si="231"/>
        <v>3.8213203320595746E-2</v>
      </c>
      <c r="EG95" s="25">
        <f t="shared" si="231"/>
        <v>1.0806000508517766E-2</v>
      </c>
      <c r="EH95" s="25">
        <f t="shared" si="231"/>
        <v>-1.0047055831107654E-2</v>
      </c>
      <c r="EI95" s="25">
        <f t="shared" si="231"/>
        <v>7.1604938271605523E-3</v>
      </c>
      <c r="EJ95" s="25">
        <f t="shared" si="231"/>
        <v>1.4015244652077596E-2</v>
      </c>
      <c r="EK95" s="25">
        <f t="shared" si="231"/>
        <v>4.8587010411502041E-2</v>
      </c>
      <c r="EL95" s="25">
        <f t="shared" si="231"/>
        <v>6.597310327328243E-3</v>
      </c>
      <c r="EM95" s="25">
        <f t="shared" si="231"/>
        <v>-2.6857654431512445E-3</v>
      </c>
      <c r="EN95" s="25">
        <f t="shared" ref="EN95:GY95" si="232">EN23/EB23-1</f>
        <v>9.985835694051004E-2</v>
      </c>
      <c r="EO95" s="25">
        <f t="shared" si="232"/>
        <v>9.4368553108447273E-2</v>
      </c>
      <c r="EP95" s="25">
        <f t="shared" si="232"/>
        <v>0.15409513087531668</v>
      </c>
      <c r="EQ95" s="25">
        <f t="shared" si="232"/>
        <v>7.8909234619944701E-2</v>
      </c>
      <c r="ER95" s="25">
        <f t="shared" si="232"/>
        <v>1.7514913060032944E-2</v>
      </c>
      <c r="ES95" s="25">
        <f t="shared" si="232"/>
        <v>-3.1442585838259318E-2</v>
      </c>
      <c r="ET95" s="25">
        <f t="shared" si="232"/>
        <v>-1.8627954779034006E-2</v>
      </c>
      <c r="EU95" s="25">
        <f t="shared" si="232"/>
        <v>1.6915910762441699E-2</v>
      </c>
      <c r="EV95" s="25">
        <f t="shared" si="232"/>
        <v>4.5344325897187066E-2</v>
      </c>
      <c r="EW95" s="25">
        <f t="shared" si="232"/>
        <v>-1.9503546099290725E-2</v>
      </c>
      <c r="EX95" s="25">
        <f t="shared" si="232"/>
        <v>-6.1003277035543313E-2</v>
      </c>
      <c r="EY95" s="25">
        <f t="shared" si="232"/>
        <v>-6.6299051038727908E-2</v>
      </c>
      <c r="EZ95" s="25">
        <f t="shared" si="232"/>
        <v>-8.5640695428203517E-2</v>
      </c>
      <c r="FA95" s="25">
        <f t="shared" si="232"/>
        <v>-8.5976308750477681E-2</v>
      </c>
      <c r="FB95" s="25">
        <f t="shared" si="232"/>
        <v>-0.10303621509572003</v>
      </c>
      <c r="FC95" s="25">
        <f t="shared" si="232"/>
        <v>-4.029304029304237E-3</v>
      </c>
      <c r="FD95" s="25">
        <f t="shared" si="232"/>
        <v>1.1226144443058361E-2</v>
      </c>
      <c r="FE95" s="25">
        <f t="shared" si="232"/>
        <v>9.0767432800934911E-2</v>
      </c>
      <c r="FF95" s="25">
        <f t="shared" si="232"/>
        <v>7.5009818039010412E-2</v>
      </c>
      <c r="FG95" s="25">
        <f t="shared" si="232"/>
        <v>4.0863066538090687E-2</v>
      </c>
      <c r="FH95" s="25">
        <f t="shared" si="232"/>
        <v>4.755277197865837E-3</v>
      </c>
      <c r="FI95" s="25">
        <f t="shared" si="232"/>
        <v>3.8215792646172364E-2</v>
      </c>
      <c r="FJ95" s="25">
        <f t="shared" si="232"/>
        <v>0.1174496644295302</v>
      </c>
      <c r="FK95" s="25">
        <f t="shared" si="232"/>
        <v>0.15423705534954002</v>
      </c>
      <c r="FL95" s="25">
        <f t="shared" si="232"/>
        <v>0.13267605633802826</v>
      </c>
      <c r="FM95" s="25">
        <f t="shared" si="232"/>
        <v>0.13043478260869557</v>
      </c>
      <c r="FN95" s="25">
        <f t="shared" si="232"/>
        <v>6.5524741707449596E-2</v>
      </c>
      <c r="FO95" s="25">
        <f t="shared" si="232"/>
        <v>-6.4852274120387299E-2</v>
      </c>
      <c r="FP95" s="25">
        <f t="shared" si="232"/>
        <v>-6.9569507832736965E-2</v>
      </c>
      <c r="FQ95" s="25">
        <f t="shared" si="232"/>
        <v>-2.416666666666667E-2</v>
      </c>
      <c r="FR95" s="25">
        <f t="shared" si="232"/>
        <v>0</v>
      </c>
      <c r="FS95" s="25">
        <f t="shared" si="232"/>
        <v>-3.4394904458598718E-2</v>
      </c>
      <c r="FT95" s="25">
        <f t="shared" si="232"/>
        <v>-4.836661664550379E-2</v>
      </c>
      <c r="FU95" s="25">
        <f t="shared" si="232"/>
        <v>-7.1411983279145441E-2</v>
      </c>
      <c r="FV95" s="25">
        <f t="shared" si="232"/>
        <v>-2.8348348348348318E-2</v>
      </c>
      <c r="FW95" s="25">
        <f t="shared" si="232"/>
        <v>-0.10257020466444555</v>
      </c>
      <c r="FX95" s="25">
        <f t="shared" si="232"/>
        <v>-8.3436955981099348E-2</v>
      </c>
      <c r="FY95" s="25">
        <f t="shared" si="232"/>
        <v>-5.7445759368836447E-2</v>
      </c>
      <c r="FZ95" s="25">
        <f t="shared" si="232"/>
        <v>2.4240877774942771E-2</v>
      </c>
      <c r="GA95" s="25">
        <f t="shared" si="232"/>
        <v>7.1840587309910831E-2</v>
      </c>
      <c r="GB95" s="25">
        <f t="shared" si="232"/>
        <v>0.14795174333819427</v>
      </c>
      <c r="GC95" s="25">
        <f t="shared" si="232"/>
        <v>0.13736732951079667</v>
      </c>
      <c r="GD95" s="25">
        <f t="shared" si="232"/>
        <v>3.5192401363857817E-2</v>
      </c>
      <c r="GE95" s="25">
        <f t="shared" si="232"/>
        <v>4.6533940993044087E-2</v>
      </c>
      <c r="GF95" s="25">
        <f t="shared" si="232"/>
        <v>3.6026200873362502E-2</v>
      </c>
      <c r="GG95" s="25">
        <f t="shared" si="232"/>
        <v>3.3137426534950665E-2</v>
      </c>
      <c r="GH95" s="25">
        <f t="shared" si="232"/>
        <v>2.472493509704532E-2</v>
      </c>
      <c r="GI95" s="25">
        <f t="shared" si="232"/>
        <v>9.6260938743039093E-2</v>
      </c>
      <c r="GJ95" s="25">
        <f t="shared" si="232"/>
        <v>0.15425315425315422</v>
      </c>
      <c r="GK95" s="25">
        <f t="shared" si="232"/>
        <v>0.24797279623332469</v>
      </c>
      <c r="GL95" s="25">
        <f t="shared" si="232"/>
        <v>0.21611858495266567</v>
      </c>
      <c r="GM95" s="25">
        <f t="shared" si="232"/>
        <v>0.24119373776908026</v>
      </c>
      <c r="GN95" s="25">
        <f t="shared" si="232"/>
        <v>0.17565538745813591</v>
      </c>
      <c r="GO95" s="25">
        <f t="shared" si="232"/>
        <v>0.150595301941435</v>
      </c>
      <c r="GP95" s="25">
        <f t="shared" si="232"/>
        <v>0.25985178214327709</v>
      </c>
      <c r="GQ95" s="25">
        <f t="shared" si="232"/>
        <v>0.26518450607380251</v>
      </c>
      <c r="GR95" s="25">
        <f t="shared" si="232"/>
        <v>0.26776724036998023</v>
      </c>
      <c r="GS95" s="25">
        <f t="shared" si="232"/>
        <v>0.19874122488501578</v>
      </c>
      <c r="GT95" s="25">
        <f t="shared" si="232"/>
        <v>9.9288213294727923E-2</v>
      </c>
      <c r="GU95" s="25">
        <f t="shared" si="232"/>
        <v>0.10679729075955491</v>
      </c>
      <c r="GV95" s="25">
        <f t="shared" si="232"/>
        <v>5.8062999529854276E-2</v>
      </c>
      <c r="GW95" s="25">
        <f t="shared" si="232"/>
        <v>-1.7815971494445693E-2</v>
      </c>
      <c r="GX95" s="25">
        <f t="shared" si="232"/>
        <v>-3.1035542353784695E-2</v>
      </c>
      <c r="GY95" s="25">
        <f t="shared" si="232"/>
        <v>-4.956641702798581E-2</v>
      </c>
      <c r="GZ95" s="25">
        <f t="shared" ref="GZ95:IL95" si="233">GZ23/GN23-1</f>
        <v>-9.1846758349705238E-2</v>
      </c>
      <c r="HA95" s="25">
        <f t="shared" si="233"/>
        <v>-9.4154936142443191E-3</v>
      </c>
      <c r="HB95" s="25">
        <f t="shared" si="233"/>
        <v>2.8104575163398815E-2</v>
      </c>
      <c r="HC95" s="25">
        <f t="shared" si="233"/>
        <v>6.5126811594202971E-2</v>
      </c>
      <c r="HD95" s="25">
        <f t="shared" si="233"/>
        <v>4.7284817140746283E-2</v>
      </c>
      <c r="HE95" s="25">
        <f t="shared" si="233"/>
        <v>8.1987075928917408E-2</v>
      </c>
      <c r="HF95" s="25">
        <f t="shared" si="233"/>
        <v>9.4051799824407256E-2</v>
      </c>
      <c r="HG95" s="25">
        <f t="shared" si="233"/>
        <v>0.16981750628346615</v>
      </c>
      <c r="HH95" s="25">
        <f t="shared" si="233"/>
        <v>0.18506998444790068</v>
      </c>
      <c r="HI95" s="25">
        <f t="shared" si="233"/>
        <v>0.10627400768245843</v>
      </c>
      <c r="HJ95" s="25">
        <f t="shared" si="233"/>
        <v>3.66807610993658E-2</v>
      </c>
      <c r="HK95" s="25">
        <f t="shared" si="233"/>
        <v>3.286677034733021E-2</v>
      </c>
      <c r="HL95" s="25">
        <f t="shared" si="233"/>
        <v>1.1898323418064738E-3</v>
      </c>
      <c r="HM95" s="25">
        <f t="shared" si="233"/>
        <v>-6.9452286843591282E-2</v>
      </c>
      <c r="HN95" s="25">
        <f t="shared" si="233"/>
        <v>-4.8315321042593729E-2</v>
      </c>
      <c r="HO95" s="25">
        <f t="shared" si="233"/>
        <v>-9.2524874564163695E-2</v>
      </c>
      <c r="HP95" s="25">
        <f t="shared" si="233"/>
        <v>-0.10784832451499116</v>
      </c>
      <c r="HQ95" s="25">
        <f t="shared" si="233"/>
        <v>-0.150709219858156</v>
      </c>
      <c r="HR95" s="25">
        <f t="shared" si="233"/>
        <v>-0.17133112649212556</v>
      </c>
      <c r="HS95" s="25">
        <f t="shared" si="233"/>
        <v>-0.27697337692666968</v>
      </c>
      <c r="HT95" s="25">
        <f t="shared" si="233"/>
        <v>-0.30549306336707915</v>
      </c>
      <c r="HU95" s="25">
        <f t="shared" si="233"/>
        <v>-0.27305169753086422</v>
      </c>
      <c r="HV95" s="25">
        <f t="shared" si="233"/>
        <v>-0.16335270724992346</v>
      </c>
      <c r="HW95" s="25">
        <f t="shared" si="233"/>
        <v>-0.11764705882352944</v>
      </c>
      <c r="HX95" s="25">
        <f t="shared" si="233"/>
        <v>-0.11927398444252379</v>
      </c>
      <c r="HY95" s="25">
        <f t="shared" si="233"/>
        <v>-0.14583333333333337</v>
      </c>
      <c r="HZ95" s="25">
        <f t="shared" si="233"/>
        <v>-0.15631262525050105</v>
      </c>
      <c r="IA95" s="25">
        <f t="shared" si="233"/>
        <v>-0.12173179645768906</v>
      </c>
      <c r="IB95" s="25">
        <f t="shared" si="233"/>
        <v>-4.1909657012948465E-2</v>
      </c>
      <c r="IC95" s="25">
        <f t="shared" si="233"/>
        <v>-2.6260850455993801E-2</v>
      </c>
      <c r="ID95" s="25">
        <f t="shared" si="233"/>
        <v>-3.5138482023967965E-2</v>
      </c>
      <c r="IE95" s="25">
        <f t="shared" si="233"/>
        <v>-9.302325581395321E-3</v>
      </c>
      <c r="IF95" s="25">
        <f t="shared" si="233"/>
        <v>-4.5350249696315292E-2</v>
      </c>
      <c r="IG95" s="25">
        <f t="shared" si="233"/>
        <v>5.1877404802971983E-2</v>
      </c>
      <c r="IH95" s="25">
        <f t="shared" si="233"/>
        <v>2.4253503960999456E-2</v>
      </c>
      <c r="II95" s="25">
        <f t="shared" si="233"/>
        <v>-2.6393629124004669E-2</v>
      </c>
      <c r="IJ95" s="25">
        <f t="shared" si="233"/>
        <v>4.3547595682041251E-2</v>
      </c>
      <c r="IK95" s="25">
        <f t="shared" si="233"/>
        <v>0.1187544399715843</v>
      </c>
      <c r="IL95" s="25">
        <f t="shared" si="233"/>
        <v>9.6142970252233839E-2</v>
      </c>
      <c r="IM95" s="25"/>
    </row>
    <row r="96" spans="1:247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</row>
    <row r="97" spans="1:254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</row>
    <row r="98" spans="1:254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26">
        <f>O93</f>
        <v>-1.6113520833742179E-2</v>
      </c>
      <c r="P98" s="26">
        <f t="shared" ref="P98:CA98" si="234">P93</f>
        <v>-2.7455041422509652E-2</v>
      </c>
      <c r="Q98" s="26">
        <f t="shared" si="234"/>
        <v>-9.0864880328025088E-2</v>
      </c>
      <c r="R98" s="26">
        <f t="shared" si="234"/>
        <v>-5.6120881652714671E-2</v>
      </c>
      <c r="S98" s="26">
        <f t="shared" si="234"/>
        <v>-3.6683179995281812E-2</v>
      </c>
      <c r="T98" s="26">
        <f t="shared" si="234"/>
        <v>-1.4215565921924966E-2</v>
      </c>
      <c r="U98" s="26">
        <f t="shared" si="234"/>
        <v>-2.3636505704016098E-2</v>
      </c>
      <c r="V98" s="26">
        <f t="shared" si="234"/>
        <v>-8.0083697926573993E-3</v>
      </c>
      <c r="W98" s="26">
        <f t="shared" si="234"/>
        <v>-4.5957957957957984E-2</v>
      </c>
      <c r="X98" s="26">
        <f t="shared" si="234"/>
        <v>-1.5816926666538111E-2</v>
      </c>
      <c r="Y98" s="26">
        <f t="shared" si="234"/>
        <v>-1.9329558215659515E-2</v>
      </c>
      <c r="Z98" s="26">
        <f t="shared" si="234"/>
        <v>-3.9565722842899609E-2</v>
      </c>
      <c r="AA98" s="26">
        <f t="shared" si="234"/>
        <v>1.1071214841412269E-2</v>
      </c>
      <c r="AB98" s="26">
        <f t="shared" si="234"/>
        <v>3.2245162965848673E-2</v>
      </c>
      <c r="AC98" s="26">
        <f t="shared" si="234"/>
        <v>8.6830429720686553E-2</v>
      </c>
      <c r="AD98" s="26">
        <f t="shared" si="234"/>
        <v>9.3854884969793106E-2</v>
      </c>
      <c r="AE98" s="26">
        <f t="shared" si="234"/>
        <v>8.6274029631443483E-2</v>
      </c>
      <c r="AF98" s="26">
        <f t="shared" si="234"/>
        <v>0.14956339817190112</v>
      </c>
      <c r="AG98" s="26">
        <f t="shared" si="234"/>
        <v>0.11079363570885525</v>
      </c>
      <c r="AH98" s="26">
        <f t="shared" si="234"/>
        <v>9.2978772363803586E-2</v>
      </c>
      <c r="AI98" s="26">
        <f t="shared" si="234"/>
        <v>0.15960012087026598</v>
      </c>
      <c r="AJ98" s="26">
        <f t="shared" si="234"/>
        <v>0.16783816218069592</v>
      </c>
      <c r="AK98" s="26">
        <f t="shared" si="234"/>
        <v>0.14395648572263897</v>
      </c>
      <c r="AL98" s="26">
        <f t="shared" si="234"/>
        <v>0.20747081632234377</v>
      </c>
      <c r="AM98" s="26">
        <f t="shared" si="234"/>
        <v>0.13185853802900271</v>
      </c>
      <c r="AN98" s="26">
        <f t="shared" si="234"/>
        <v>0.13307804944322288</v>
      </c>
      <c r="AO98" s="26">
        <f t="shared" si="234"/>
        <v>0.14285438551623986</v>
      </c>
      <c r="AP98" s="26">
        <f t="shared" si="234"/>
        <v>0.147814969781497</v>
      </c>
      <c r="AQ98" s="26">
        <f t="shared" si="234"/>
        <v>0.12613102484332051</v>
      </c>
      <c r="AR98" s="26">
        <f t="shared" si="234"/>
        <v>6.8508358154888205E-2</v>
      </c>
      <c r="AS98" s="26">
        <f t="shared" si="234"/>
        <v>4.3296578353399395E-2</v>
      </c>
      <c r="AT98" s="26">
        <f t="shared" si="234"/>
        <v>-2.4557986938080645E-2</v>
      </c>
      <c r="AU98" s="26">
        <f t="shared" si="234"/>
        <v>-5.6009506180667912E-2</v>
      </c>
      <c r="AV98" s="26">
        <f t="shared" si="234"/>
        <v>-5.5595168190588073E-2</v>
      </c>
      <c r="AW98" s="26">
        <f t="shared" si="234"/>
        <v>5.6603954417813185E-3</v>
      </c>
      <c r="AX98" s="26">
        <f t="shared" si="234"/>
        <v>7.3903144552571298E-2</v>
      </c>
      <c r="AY98" s="26">
        <f t="shared" si="234"/>
        <v>0.13112305151368542</v>
      </c>
      <c r="AZ98" s="26">
        <f t="shared" si="234"/>
        <v>0.14461763922195581</v>
      </c>
      <c r="BA98" s="26">
        <f t="shared" si="234"/>
        <v>9.4218135143807835E-2</v>
      </c>
      <c r="BB98" s="26">
        <f t="shared" si="234"/>
        <v>4.445614532493547E-2</v>
      </c>
      <c r="BC98" s="26">
        <f t="shared" si="234"/>
        <v>3.3212873241444063E-2</v>
      </c>
      <c r="BD98" s="26">
        <f t="shared" si="234"/>
        <v>2.8585795913070644E-2</v>
      </c>
      <c r="BE98" s="26">
        <f t="shared" si="234"/>
        <v>2.6612687423929859E-2</v>
      </c>
      <c r="BF98" s="26">
        <f t="shared" si="234"/>
        <v>8.0974135760278898E-2</v>
      </c>
      <c r="BG98" s="26">
        <f t="shared" si="234"/>
        <v>9.7748373620913487E-2</v>
      </c>
      <c r="BH98" s="26">
        <f t="shared" si="234"/>
        <v>2.973375080496532E-2</v>
      </c>
      <c r="BI98" s="26">
        <f t="shared" si="234"/>
        <v>-6.0110567254404779E-2</v>
      </c>
      <c r="BJ98" s="26">
        <f t="shared" si="234"/>
        <v>-0.10577225433754645</v>
      </c>
      <c r="BK98" s="26">
        <f t="shared" si="234"/>
        <v>-0.13708544618592378</v>
      </c>
      <c r="BL98" s="26">
        <f t="shared" si="234"/>
        <v>-0.13457099070787015</v>
      </c>
      <c r="BM98" s="26">
        <f t="shared" si="234"/>
        <v>-6.9760263004564727E-2</v>
      </c>
      <c r="BN98" s="26">
        <f t="shared" si="234"/>
        <v>-9.5594308782298021E-2</v>
      </c>
      <c r="BO98" s="26">
        <f t="shared" si="234"/>
        <v>-0.10767728435247614</v>
      </c>
      <c r="BP98" s="26">
        <f t="shared" si="234"/>
        <v>-0.10066235609525309</v>
      </c>
      <c r="BQ98" s="26">
        <f t="shared" si="234"/>
        <v>-7.6076683763558361E-2</v>
      </c>
      <c r="BR98" s="26">
        <f t="shared" si="234"/>
        <v>-7.7167221297837041E-2</v>
      </c>
      <c r="BS98" s="26">
        <f t="shared" si="234"/>
        <v>-6.2656119027661328E-2</v>
      </c>
      <c r="BT98" s="26">
        <f t="shared" si="234"/>
        <v>-3.7022341067885933E-2</v>
      </c>
      <c r="BU98" s="26">
        <f t="shared" si="234"/>
        <v>4.9180937359170729E-2</v>
      </c>
      <c r="BV98" s="26">
        <f t="shared" si="234"/>
        <v>8.3216118188252031E-2</v>
      </c>
      <c r="BW98" s="26">
        <f t="shared" si="234"/>
        <v>0.14826145191534978</v>
      </c>
      <c r="BX98" s="26">
        <f t="shared" si="234"/>
        <v>0.15458620998834371</v>
      </c>
      <c r="BY98" s="26">
        <f t="shared" si="234"/>
        <v>4.8149991703998696E-2</v>
      </c>
      <c r="BZ98" s="26">
        <f t="shared" si="234"/>
        <v>0.1408352628419518</v>
      </c>
      <c r="CA98" s="26">
        <f t="shared" si="234"/>
        <v>0.22848095823735992</v>
      </c>
      <c r="CB98" s="26">
        <f t="shared" ref="CB98:EM98" si="235">CB93</f>
        <v>0.23765058656425886</v>
      </c>
      <c r="CC98" s="26">
        <f t="shared" si="235"/>
        <v>0.18427916441425429</v>
      </c>
      <c r="CD98" s="26">
        <f t="shared" si="235"/>
        <v>0.26128132198026566</v>
      </c>
      <c r="CE98" s="26">
        <f t="shared" si="235"/>
        <v>0.40077643552824127</v>
      </c>
      <c r="CF98" s="26">
        <f t="shared" si="235"/>
        <v>0.57704007595979889</v>
      </c>
      <c r="CG98" s="26">
        <f t="shared" si="235"/>
        <v>0.43585899857503851</v>
      </c>
      <c r="CH98" s="26">
        <f t="shared" si="235"/>
        <v>0.25530948487131466</v>
      </c>
      <c r="CI98" s="26">
        <f t="shared" si="235"/>
        <v>6.7127653121690223E-2</v>
      </c>
      <c r="CJ98" s="26">
        <f t="shared" si="235"/>
        <v>-1.089142741766369E-2</v>
      </c>
      <c r="CK98" s="26">
        <f t="shared" si="235"/>
        <v>0.11390172861394277</v>
      </c>
      <c r="CL98" s="26">
        <f t="shared" si="235"/>
        <v>0.18736131239814524</v>
      </c>
      <c r="CM98" s="26">
        <f t="shared" si="235"/>
        <v>0.10128205468108598</v>
      </c>
      <c r="CN98" s="26">
        <f t="shared" si="235"/>
        <v>4.8264014338441186E-2</v>
      </c>
      <c r="CO98" s="26">
        <f t="shared" si="235"/>
        <v>7.1732797361432121E-2</v>
      </c>
      <c r="CP98" s="26">
        <f t="shared" si="235"/>
        <v>-1.693982431186436E-2</v>
      </c>
      <c r="CQ98" s="26">
        <f t="shared" si="235"/>
        <v>-0.14956780429259087</v>
      </c>
      <c r="CR98" s="26">
        <f t="shared" si="235"/>
        <v>-0.22507747464466188</v>
      </c>
      <c r="CS98" s="26">
        <f t="shared" si="235"/>
        <v>-0.19990532087697099</v>
      </c>
      <c r="CT98" s="26">
        <f t="shared" si="235"/>
        <v>-7.9464449715120899E-2</v>
      </c>
      <c r="CU98" s="26">
        <f t="shared" si="235"/>
        <v>8.5300890501799786E-2</v>
      </c>
      <c r="CV98" s="26">
        <f t="shared" si="235"/>
        <v>0.12286789904882278</v>
      </c>
      <c r="CW98" s="26">
        <f t="shared" si="235"/>
        <v>7.0524134755582724E-2</v>
      </c>
      <c r="CX98" s="26">
        <f t="shared" si="235"/>
        <v>-3.8902746299648294E-3</v>
      </c>
      <c r="CY98" s="26">
        <f t="shared" si="235"/>
        <v>6.731142689311298E-3</v>
      </c>
      <c r="CZ98" s="26">
        <f t="shared" si="235"/>
        <v>-5.3741284662831235E-2</v>
      </c>
      <c r="DA98" s="26">
        <f t="shared" si="235"/>
        <v>-5.9308415051351981E-2</v>
      </c>
      <c r="DB98" s="26">
        <f t="shared" si="235"/>
        <v>-3.4083919236277849E-2</v>
      </c>
      <c r="DC98" s="26">
        <f t="shared" si="235"/>
        <v>3.5706618102983478E-2</v>
      </c>
      <c r="DD98" s="26">
        <f t="shared" si="235"/>
        <v>5.7681172167616035E-2</v>
      </c>
      <c r="DE98" s="26">
        <f t="shared" si="235"/>
        <v>0.11275184723020626</v>
      </c>
      <c r="DF98" s="26">
        <f t="shared" si="235"/>
        <v>0.11305004021366249</v>
      </c>
      <c r="DG98" s="26">
        <f t="shared" si="235"/>
        <v>4.4776457633207256E-2</v>
      </c>
      <c r="DH98" s="26">
        <f t="shared" si="235"/>
        <v>4.6791312981582678E-2</v>
      </c>
      <c r="DI98" s="26">
        <f t="shared" si="235"/>
        <v>-3.7966281693880277E-2</v>
      </c>
      <c r="DJ98" s="26">
        <f t="shared" si="235"/>
        <v>-9.8596383072703908E-2</v>
      </c>
      <c r="DK98" s="26">
        <f t="shared" si="235"/>
        <v>-5.9732044357435732E-2</v>
      </c>
      <c r="DL98" s="26">
        <f t="shared" si="235"/>
        <v>9.3346150577383158E-2</v>
      </c>
      <c r="DM98" s="26">
        <f t="shared" si="235"/>
        <v>0.1205510907003442</v>
      </c>
      <c r="DN98" s="26">
        <f t="shared" si="235"/>
        <v>0.10064644724996441</v>
      </c>
      <c r="DO98" s="26">
        <f t="shared" si="235"/>
        <v>4.8706240487062402E-2</v>
      </c>
      <c r="DP98" s="26">
        <f t="shared" si="235"/>
        <v>3.3922266381611887E-3</v>
      </c>
      <c r="DQ98" s="26">
        <f t="shared" si="235"/>
        <v>-3.4735802270024041E-2</v>
      </c>
      <c r="DR98" s="26">
        <f t="shared" si="235"/>
        <v>-9.2514530672955009E-2</v>
      </c>
      <c r="DS98" s="26">
        <f t="shared" si="235"/>
        <v>-4.1453212200182943E-2</v>
      </c>
      <c r="DT98" s="26">
        <f t="shared" si="235"/>
        <v>-1.135528688798404E-3</v>
      </c>
      <c r="DU98" s="26">
        <f t="shared" si="235"/>
        <v>9.8592521043190162E-2</v>
      </c>
      <c r="DV98" s="26">
        <f t="shared" si="235"/>
        <v>0.15088486215892249</v>
      </c>
      <c r="DW98" s="26">
        <f t="shared" si="235"/>
        <v>8.6469989827060001E-2</v>
      </c>
      <c r="DX98" s="26">
        <f t="shared" si="235"/>
        <v>-4.8990789731530482E-2</v>
      </c>
      <c r="DY98" s="26">
        <f t="shared" si="235"/>
        <v>-3.768451125773753E-2</v>
      </c>
      <c r="DZ98" s="26">
        <f t="shared" si="235"/>
        <v>-1.1694706606483418E-2</v>
      </c>
      <c r="EA98" s="26">
        <f t="shared" si="235"/>
        <v>1.5896053631902829E-2</v>
      </c>
      <c r="EB98" s="26">
        <f t="shared" si="235"/>
        <v>-4.8345880240346917E-3</v>
      </c>
      <c r="EC98" s="26">
        <f t="shared" si="235"/>
        <v>1.2183235867446296E-2</v>
      </c>
      <c r="ED98" s="26">
        <f t="shared" si="235"/>
        <v>3.7293590820039357E-2</v>
      </c>
      <c r="EE98" s="26">
        <f t="shared" si="235"/>
        <v>-1.8370767683540068E-2</v>
      </c>
      <c r="EF98" s="26">
        <f t="shared" si="235"/>
        <v>6.0184566002408069E-4</v>
      </c>
      <c r="EG98" s="26">
        <f t="shared" si="235"/>
        <v>-9.3010111159957276E-2</v>
      </c>
      <c r="EH98" s="26">
        <f t="shared" si="235"/>
        <v>-9.6550879127611289E-2</v>
      </c>
      <c r="EI98" s="26">
        <f t="shared" si="235"/>
        <v>-2.5780274656679092E-2</v>
      </c>
      <c r="EJ98" s="26">
        <f t="shared" si="235"/>
        <v>9.2794834810083104E-2</v>
      </c>
      <c r="EK98" s="26">
        <f t="shared" si="235"/>
        <v>0.18279493885629461</v>
      </c>
      <c r="EL98" s="26">
        <f t="shared" si="235"/>
        <v>0.12317486679122558</v>
      </c>
      <c r="EM98" s="26">
        <f t="shared" si="235"/>
        <v>8.5516021498061034E-2</v>
      </c>
      <c r="EN98" s="26">
        <f t="shared" ref="EN98:GY98" si="236">EN93</f>
        <v>2.7344021097924998E-2</v>
      </c>
      <c r="EO98" s="26">
        <f t="shared" si="236"/>
        <v>5.4336611871518059E-2</v>
      </c>
      <c r="EP98" s="26">
        <f t="shared" si="236"/>
        <v>-2.5834738617200759E-2</v>
      </c>
      <c r="EQ98" s="26">
        <f t="shared" si="236"/>
        <v>8.6742708831364368E-3</v>
      </c>
      <c r="ER98" s="26">
        <f t="shared" si="236"/>
        <v>-9.0890864131524363E-2</v>
      </c>
      <c r="ES98" s="26">
        <f t="shared" si="236"/>
        <v>-5.8925356598808931E-2</v>
      </c>
      <c r="ET98" s="26">
        <f t="shared" si="236"/>
        <v>-2.0682172645283825E-2</v>
      </c>
      <c r="EU98" s="26">
        <f t="shared" si="236"/>
        <v>-6.3112705837124361E-2</v>
      </c>
      <c r="EV98" s="26">
        <f t="shared" si="236"/>
        <v>-0.11866750471401633</v>
      </c>
      <c r="EW98" s="26">
        <f t="shared" si="236"/>
        <v>-0.16578019482459816</v>
      </c>
      <c r="EX98" s="26">
        <f t="shared" si="236"/>
        <v>-0.12432998582958543</v>
      </c>
      <c r="EY98" s="26">
        <f t="shared" si="236"/>
        <v>-0.11669591376284782</v>
      </c>
      <c r="EZ98" s="26">
        <f t="shared" si="236"/>
        <v>-7.3498615145578539E-2</v>
      </c>
      <c r="FA98" s="26">
        <f t="shared" si="236"/>
        <v>-8.2784265118402978E-2</v>
      </c>
      <c r="FB98" s="26">
        <f t="shared" si="236"/>
        <v>-4.2030189724414857E-2</v>
      </c>
      <c r="FC98" s="26">
        <f t="shared" si="236"/>
        <v>-3.2570422535211252E-2</v>
      </c>
      <c r="FD98" s="26">
        <f t="shared" si="236"/>
        <v>5.2855987649783165E-2</v>
      </c>
      <c r="FE98" s="26">
        <f t="shared" si="236"/>
        <v>0.14583180045618427</v>
      </c>
      <c r="FF98" s="26">
        <f t="shared" si="236"/>
        <v>0.15891150810137122</v>
      </c>
      <c r="FG98" s="26">
        <f t="shared" si="236"/>
        <v>0.15442483928327189</v>
      </c>
      <c r="FH98" s="26">
        <f t="shared" si="236"/>
        <v>0.11638853230637558</v>
      </c>
      <c r="FI98" s="26">
        <f t="shared" si="236"/>
        <v>0.10702772404900052</v>
      </c>
      <c r="FJ98" s="26">
        <f t="shared" si="236"/>
        <v>0.1023007106170406</v>
      </c>
      <c r="FK98" s="26">
        <f t="shared" si="236"/>
        <v>0.12955867745139771</v>
      </c>
      <c r="FL98" s="26">
        <f t="shared" si="236"/>
        <v>0.14166970470288009</v>
      </c>
      <c r="FM98" s="26">
        <f t="shared" si="236"/>
        <v>0.13264580369843526</v>
      </c>
      <c r="FN98" s="26">
        <f t="shared" si="236"/>
        <v>0.1723888688109867</v>
      </c>
      <c r="FO98" s="26">
        <f t="shared" si="236"/>
        <v>0.18961293483586483</v>
      </c>
      <c r="FP98" s="26">
        <f t="shared" si="236"/>
        <v>0.18572825024437933</v>
      </c>
      <c r="FQ98" s="26">
        <f t="shared" si="236"/>
        <v>0.17202851088422277</v>
      </c>
      <c r="FR98" s="26">
        <f t="shared" si="236"/>
        <v>0.12355858278066556</v>
      </c>
      <c r="FS98" s="26">
        <f t="shared" si="236"/>
        <v>5.4265402843601818E-2</v>
      </c>
      <c r="FT98" s="26">
        <f t="shared" si="236"/>
        <v>0.12444103743452173</v>
      </c>
      <c r="FU98" s="26">
        <f t="shared" si="236"/>
        <v>0.15472723742962535</v>
      </c>
      <c r="FV98" s="26">
        <f t="shared" si="236"/>
        <v>0.15606050935086491</v>
      </c>
      <c r="FW98" s="26">
        <f t="shared" si="236"/>
        <v>0.14981155778894495</v>
      </c>
      <c r="FX98" s="26">
        <f t="shared" si="236"/>
        <v>0.18367607612721915</v>
      </c>
      <c r="FY98" s="26">
        <f t="shared" si="236"/>
        <v>0.20885400313971747</v>
      </c>
      <c r="FZ98" s="26">
        <f t="shared" si="236"/>
        <v>0.17583230579531439</v>
      </c>
      <c r="GA98" s="26">
        <f t="shared" si="236"/>
        <v>9.8905624852906548E-2</v>
      </c>
      <c r="GB98" s="26">
        <f t="shared" si="236"/>
        <v>0.12154045459898732</v>
      </c>
      <c r="GC98" s="26">
        <f t="shared" si="236"/>
        <v>4.3940390094236115E-2</v>
      </c>
      <c r="GD98" s="26">
        <f t="shared" si="236"/>
        <v>-2.4567934060090391E-2</v>
      </c>
      <c r="GE98" s="26">
        <f t="shared" si="236"/>
        <v>8.3614295347268941E-2</v>
      </c>
      <c r="GF98" s="26">
        <f t="shared" si="236"/>
        <v>0.12055448244517675</v>
      </c>
      <c r="GG98" s="26">
        <f t="shared" si="236"/>
        <v>3.8164088769334192E-2</v>
      </c>
      <c r="GH98" s="26">
        <f t="shared" si="236"/>
        <v>3.1470848056537104E-2</v>
      </c>
      <c r="GI98" s="26">
        <f t="shared" si="236"/>
        <v>4.9385413821360302E-2</v>
      </c>
      <c r="GJ98" s="26">
        <f t="shared" si="236"/>
        <v>4.7750080932340566E-2</v>
      </c>
      <c r="GK98" s="26">
        <f t="shared" si="236"/>
        <v>8.8826554464702667E-3</v>
      </c>
      <c r="GL98" s="26">
        <f t="shared" si="236"/>
        <v>1.8508808724832182E-2</v>
      </c>
      <c r="GM98" s="26">
        <f t="shared" si="236"/>
        <v>2.3290678374471296E-2</v>
      </c>
      <c r="GN98" s="26">
        <f t="shared" si="236"/>
        <v>-3.6018061535230572E-2</v>
      </c>
      <c r="GO98" s="26">
        <f t="shared" si="236"/>
        <v>1.7056785976697908E-2</v>
      </c>
      <c r="GP98" s="26">
        <f t="shared" si="236"/>
        <v>4.1323665703538071E-2</v>
      </c>
      <c r="GQ98" s="26">
        <f t="shared" si="236"/>
        <v>6.6376270483302191E-2</v>
      </c>
      <c r="GR98" s="26">
        <f t="shared" si="236"/>
        <v>1.820117623200157E-2</v>
      </c>
      <c r="GS98" s="26">
        <f t="shared" si="236"/>
        <v>3.5735492577597894E-2</v>
      </c>
      <c r="GT98" s="26">
        <f t="shared" si="236"/>
        <v>2.5907290439995734E-2</v>
      </c>
      <c r="GU98" s="26">
        <f t="shared" si="236"/>
        <v>9.9953146962361572E-3</v>
      </c>
      <c r="GV98" s="26">
        <f t="shared" si="236"/>
        <v>4.1917709459807551E-2</v>
      </c>
      <c r="GW98" s="26">
        <f t="shared" si="236"/>
        <v>4.0109154566985827E-2</v>
      </c>
      <c r="GX98" s="26">
        <f t="shared" si="236"/>
        <v>2.8416988416988476E-2</v>
      </c>
      <c r="GY98" s="26">
        <f t="shared" si="236"/>
        <v>0.1572310590205106</v>
      </c>
      <c r="GZ98" s="26">
        <f t="shared" ref="GZ98:IK98" si="237">GZ93</f>
        <v>0.16791938997821365</v>
      </c>
      <c r="HA98" s="26">
        <f t="shared" si="237"/>
        <v>0.23344857835801647</v>
      </c>
      <c r="HB98" s="26">
        <f t="shared" si="237"/>
        <v>0.19962305638448252</v>
      </c>
      <c r="HC98" s="26">
        <f t="shared" si="237"/>
        <v>0.11340206185567014</v>
      </c>
      <c r="HD98" s="26">
        <f t="shared" si="237"/>
        <v>0.17811084001394195</v>
      </c>
      <c r="HE98" s="26">
        <f t="shared" si="237"/>
        <v>0.3179235941001719</v>
      </c>
      <c r="HF98" s="26">
        <f t="shared" si="237"/>
        <v>0.32959407283731612</v>
      </c>
      <c r="HG98" s="26">
        <f t="shared" si="237"/>
        <v>0.26869748982011243</v>
      </c>
      <c r="HH98" s="26">
        <f t="shared" si="237"/>
        <v>0.21978945287401763</v>
      </c>
      <c r="HI98" s="26">
        <f t="shared" si="237"/>
        <v>0.25330429186673942</v>
      </c>
      <c r="HJ98" s="26">
        <f t="shared" si="237"/>
        <v>0.23817389998498273</v>
      </c>
      <c r="HK98" s="26">
        <f t="shared" si="237"/>
        <v>0.15047248722702</v>
      </c>
      <c r="HL98" s="26">
        <f t="shared" si="237"/>
        <v>0.12530895863451952</v>
      </c>
      <c r="HM98" s="26">
        <f t="shared" si="237"/>
        <v>3.5918075509816072E-2</v>
      </c>
      <c r="HN98" s="26">
        <f t="shared" si="237"/>
        <v>0.12352275690233716</v>
      </c>
      <c r="HO98" s="26">
        <f t="shared" si="237"/>
        <v>0.13666142557651995</v>
      </c>
      <c r="HP98" s="26">
        <f t="shared" si="237"/>
        <v>5.6889264581572396E-2</v>
      </c>
      <c r="HQ98" s="26">
        <f t="shared" si="237"/>
        <v>-5.5206232451457282E-2</v>
      </c>
      <c r="HR98" s="26">
        <f t="shared" si="237"/>
        <v>-5.1092885453047132E-2</v>
      </c>
      <c r="HS98" s="26">
        <f t="shared" si="237"/>
        <v>-7.4997968635735712E-2</v>
      </c>
      <c r="HT98" s="26">
        <f t="shared" si="237"/>
        <v>-0.14061993517017835</v>
      </c>
      <c r="HU98" s="26">
        <f t="shared" si="237"/>
        <v>-0.16808199699818316</v>
      </c>
      <c r="HV98" s="26">
        <f t="shared" si="237"/>
        <v>-0.16126945623610267</v>
      </c>
      <c r="HW98" s="26">
        <f t="shared" si="237"/>
        <v>-0.10489290626842207</v>
      </c>
      <c r="HX98" s="26">
        <f t="shared" si="237"/>
        <v>-9.8798176543721472E-2</v>
      </c>
      <c r="HY98" s="26">
        <f t="shared" si="237"/>
        <v>-9.2908149179282029E-2</v>
      </c>
      <c r="HZ98" s="26">
        <f t="shared" si="237"/>
        <v>-0.14981512033664146</v>
      </c>
      <c r="IA98" s="26">
        <f t="shared" si="237"/>
        <v>-0.16653218059558117</v>
      </c>
      <c r="IB98" s="26">
        <f t="shared" si="237"/>
        <v>-0.12081100535871392</v>
      </c>
      <c r="IC98" s="26">
        <f t="shared" si="237"/>
        <v>-0.14662425181030514</v>
      </c>
      <c r="ID98" s="26">
        <f t="shared" si="237"/>
        <v>-0.17579918117530291</v>
      </c>
      <c r="IE98" s="26">
        <f t="shared" si="237"/>
        <v>-0.1752898805340829</v>
      </c>
      <c r="IF98" s="26">
        <f t="shared" si="237"/>
        <v>-0.14052665079327664</v>
      </c>
      <c r="IG98" s="26">
        <f t="shared" si="237"/>
        <v>-0.1156320474777448</v>
      </c>
      <c r="IH98" s="26">
        <f t="shared" si="237"/>
        <v>-5.8951123108069159E-2</v>
      </c>
      <c r="II98" s="26">
        <f t="shared" si="237"/>
        <v>-0.14646996838777659</v>
      </c>
      <c r="IJ98" s="26">
        <f t="shared" si="237"/>
        <v>-0.1197461602133727</v>
      </c>
      <c r="IK98" s="26">
        <f t="shared" si="237"/>
        <v>-3.6730332576465852E-2</v>
      </c>
      <c r="IM98" s="15">
        <f>CORREL(O98:IK98,O99:IK99)</f>
        <v>-0.35921154670417688</v>
      </c>
      <c r="IN98" s="15">
        <f>CORREL(CU98:IK98,CU99:IK99)</f>
        <v>-0.36284177467357687</v>
      </c>
    </row>
    <row r="99" spans="1:254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26">
        <f>O85</f>
        <v>-2.9252925292529208E-2</v>
      </c>
      <c r="P99" s="26">
        <f t="shared" ref="P99:CA99" si="238">P85</f>
        <v>3.0224075039082754E-2</v>
      </c>
      <c r="Q99" s="26">
        <f t="shared" si="238"/>
        <v>5.8494404883011164E-2</v>
      </c>
      <c r="R99" s="26">
        <f t="shared" si="238"/>
        <v>-2.3866348448687846E-3</v>
      </c>
      <c r="S99" s="26">
        <f t="shared" si="238"/>
        <v>-3.0150753768844241E-2</v>
      </c>
      <c r="T99" s="26">
        <f t="shared" si="238"/>
        <v>5.4409005628517804E-2</v>
      </c>
      <c r="U99" s="26">
        <f t="shared" si="238"/>
        <v>-1.9060283687943214E-2</v>
      </c>
      <c r="V99" s="26">
        <f t="shared" si="238"/>
        <v>3.1517334533994745E-3</v>
      </c>
      <c r="W99" s="26">
        <f t="shared" si="238"/>
        <v>3.3396048918156174E-2</v>
      </c>
      <c r="X99" s="26">
        <f t="shared" si="238"/>
        <v>-2.7826086956521778E-2</v>
      </c>
      <c r="Y99" s="26">
        <f t="shared" si="238"/>
        <v>3.5677352637021764E-2</v>
      </c>
      <c r="Z99" s="26">
        <f t="shared" si="238"/>
        <v>3.7549407114624511E-2</v>
      </c>
      <c r="AA99" s="26">
        <f t="shared" si="238"/>
        <v>6.026889197960239E-3</v>
      </c>
      <c r="AB99" s="26">
        <f t="shared" si="238"/>
        <v>1.0622154779969639E-2</v>
      </c>
      <c r="AC99" s="26">
        <f t="shared" si="238"/>
        <v>7.2080730418068173E-2</v>
      </c>
      <c r="AD99" s="26">
        <f t="shared" si="238"/>
        <v>3.1100478468899517E-2</v>
      </c>
      <c r="AE99" s="26">
        <f t="shared" si="238"/>
        <v>1.3188883655204986E-2</v>
      </c>
      <c r="AF99" s="26">
        <f t="shared" si="238"/>
        <v>3.2473309608541001E-2</v>
      </c>
      <c r="AG99" s="26">
        <f t="shared" si="238"/>
        <v>1.9430637144148166E-2</v>
      </c>
      <c r="AH99" s="26">
        <f t="shared" si="238"/>
        <v>3.5457809694793507E-2</v>
      </c>
      <c r="AI99" s="26">
        <f t="shared" si="238"/>
        <v>3.5502958579881616E-2</v>
      </c>
      <c r="AJ99" s="26">
        <f t="shared" si="238"/>
        <v>1.2969588550983957E-2</v>
      </c>
      <c r="AK99" s="26">
        <f t="shared" si="238"/>
        <v>7.0394408387418839E-2</v>
      </c>
      <c r="AL99" s="26">
        <f t="shared" si="238"/>
        <v>6.1904761904760797E-3</v>
      </c>
      <c r="AM99" s="26">
        <f t="shared" si="238"/>
        <v>3.6866359447005337E-3</v>
      </c>
      <c r="AN99" s="26">
        <f t="shared" si="238"/>
        <v>8.8588588588588646E-2</v>
      </c>
      <c r="AO99" s="26">
        <f t="shared" si="238"/>
        <v>3.0927835051546282E-2</v>
      </c>
      <c r="AP99" s="26">
        <f t="shared" si="238"/>
        <v>-5.9396751740139253E-2</v>
      </c>
      <c r="AQ99" s="26">
        <f t="shared" si="238"/>
        <v>7.0664807066480817E-2</v>
      </c>
      <c r="AR99" s="26">
        <f t="shared" si="238"/>
        <v>2.068074105988793E-2</v>
      </c>
      <c r="AS99" s="26">
        <f t="shared" si="238"/>
        <v>-2.393617021276595E-2</v>
      </c>
      <c r="AT99" s="26">
        <f t="shared" si="238"/>
        <v>5.6350238404854869E-2</v>
      </c>
      <c r="AU99" s="26">
        <f t="shared" si="238"/>
        <v>0</v>
      </c>
      <c r="AV99" s="26">
        <f t="shared" si="238"/>
        <v>3.5320088300220709E-2</v>
      </c>
      <c r="AW99" s="26">
        <f t="shared" si="238"/>
        <v>1.1660447761194126E-2</v>
      </c>
      <c r="AX99" s="26">
        <f t="shared" si="238"/>
        <v>-5.4898248935163263E-2</v>
      </c>
      <c r="AY99" s="26">
        <f t="shared" si="238"/>
        <v>1.2396694214876103E-2</v>
      </c>
      <c r="AZ99" s="26">
        <f t="shared" si="238"/>
        <v>-0.13517241379310341</v>
      </c>
      <c r="BA99" s="26">
        <f t="shared" si="238"/>
        <v>-8.8695652173913064E-2</v>
      </c>
      <c r="BB99" s="26">
        <f t="shared" si="238"/>
        <v>-4.341391218549584E-2</v>
      </c>
      <c r="BC99" s="26">
        <f t="shared" si="238"/>
        <v>-3.9079461571862595E-3</v>
      </c>
      <c r="BD99" s="26">
        <f t="shared" si="238"/>
        <v>-4.2211903756859459E-2</v>
      </c>
      <c r="BE99" s="26">
        <f t="shared" si="238"/>
        <v>-1.1353315168029066E-2</v>
      </c>
      <c r="BF99" s="26">
        <f t="shared" si="238"/>
        <v>-4.9240869922034802E-3</v>
      </c>
      <c r="BG99" s="26">
        <f t="shared" si="238"/>
        <v>-6.7692307692307718E-2</v>
      </c>
      <c r="BH99" s="26">
        <f t="shared" si="238"/>
        <v>1.8763326226012733E-2</v>
      </c>
      <c r="BI99" s="26">
        <f t="shared" si="238"/>
        <v>1.4753342554172377E-2</v>
      </c>
      <c r="BJ99" s="26">
        <f t="shared" si="238"/>
        <v>5.6584877315974058E-2</v>
      </c>
      <c r="BK99" s="26">
        <f t="shared" si="238"/>
        <v>5.7142857142857162E-2</v>
      </c>
      <c r="BL99" s="26">
        <f t="shared" si="238"/>
        <v>5.6353003721424821E-2</v>
      </c>
      <c r="BM99" s="26">
        <f t="shared" si="238"/>
        <v>-1.7652671755725158E-2</v>
      </c>
      <c r="BN99" s="26">
        <f t="shared" si="238"/>
        <v>0.13202681794739557</v>
      </c>
      <c r="BO99" s="26">
        <f t="shared" si="238"/>
        <v>1.8308631211856996E-2</v>
      </c>
      <c r="BP99" s="26">
        <f t="shared" si="238"/>
        <v>1.4543851917144135E-2</v>
      </c>
      <c r="BQ99" s="26">
        <f t="shared" si="238"/>
        <v>0.11483693155718888</v>
      </c>
      <c r="BR99" s="26">
        <f t="shared" si="238"/>
        <v>1.8144329896907285E-2</v>
      </c>
      <c r="BS99" s="26">
        <f t="shared" si="238"/>
        <v>3.7718057520037762E-2</v>
      </c>
      <c r="BT99" s="26">
        <f t="shared" si="238"/>
        <v>5.1485977396400262E-2</v>
      </c>
      <c r="BU99" s="26">
        <f t="shared" si="238"/>
        <v>-1.6810540663334872E-2</v>
      </c>
      <c r="BV99" s="26">
        <f t="shared" si="238"/>
        <v>-1.4218009478672577E-3</v>
      </c>
      <c r="BW99" s="26">
        <f t="shared" si="238"/>
        <v>-1.7160017160017138E-2</v>
      </c>
      <c r="BX99" s="26">
        <f t="shared" si="238"/>
        <v>-2.2647206844489176E-2</v>
      </c>
      <c r="BY99" s="26">
        <f t="shared" si="238"/>
        <v>-5.3423992229237882E-3</v>
      </c>
      <c r="BZ99" s="26">
        <f t="shared" si="238"/>
        <v>-2.0045558086560389E-2</v>
      </c>
      <c r="CA99" s="26">
        <f t="shared" si="238"/>
        <v>1.0273972602739656E-2</v>
      </c>
      <c r="CB99" s="26">
        <f t="shared" ref="CB99:EM99" si="239">CB85</f>
        <v>3.8662033014769781E-2</v>
      </c>
      <c r="CC99" s="26">
        <f t="shared" si="239"/>
        <v>4.9443757725586845E-3</v>
      </c>
      <c r="CD99" s="26">
        <f t="shared" si="239"/>
        <v>-5.7108140947752073E-2</v>
      </c>
      <c r="CE99" s="26">
        <f t="shared" si="239"/>
        <v>5.1340299863698258E-2</v>
      </c>
      <c r="CF99" s="26">
        <f t="shared" si="239"/>
        <v>-0.11942675159235672</v>
      </c>
      <c r="CG99" s="26">
        <f t="shared" si="239"/>
        <v>-0.17606284658040661</v>
      </c>
      <c r="CH99" s="26">
        <f t="shared" si="239"/>
        <v>-6.1224489795918324E-2</v>
      </c>
      <c r="CI99" s="26">
        <f t="shared" si="239"/>
        <v>-0.15931907463989525</v>
      </c>
      <c r="CJ99" s="26">
        <f t="shared" si="239"/>
        <v>-7.1060762100926933E-2</v>
      </c>
      <c r="CK99" s="26">
        <f t="shared" si="239"/>
        <v>2.9296875E-2</v>
      </c>
      <c r="CL99" s="26">
        <f t="shared" si="239"/>
        <v>-9.0655509065550866E-2</v>
      </c>
      <c r="CM99" s="26">
        <f t="shared" si="239"/>
        <v>-0.1228813559322034</v>
      </c>
      <c r="CN99" s="26">
        <f t="shared" si="239"/>
        <v>-6.8590547887912967E-2</v>
      </c>
      <c r="CO99" s="26">
        <f t="shared" si="239"/>
        <v>-0.13735137351373516</v>
      </c>
      <c r="CP99" s="26">
        <f t="shared" si="239"/>
        <v>-7.6030927835051498E-2</v>
      </c>
      <c r="CQ99" s="26">
        <f t="shared" si="239"/>
        <v>-9.0319792566983526E-2</v>
      </c>
      <c r="CR99" s="26">
        <f t="shared" si="239"/>
        <v>-4.4303797468354444E-2</v>
      </c>
      <c r="CS99" s="26">
        <f t="shared" si="239"/>
        <v>8.8614694335389821E-2</v>
      </c>
      <c r="CT99" s="26">
        <f t="shared" si="239"/>
        <v>3.2355915065722884E-2</v>
      </c>
      <c r="CU99" s="26">
        <f t="shared" si="239"/>
        <v>-5.3997923156802186E-3</v>
      </c>
      <c r="CV99" s="26">
        <f t="shared" si="239"/>
        <v>-2.0288248337028802E-2</v>
      </c>
      <c r="CW99" s="26">
        <f t="shared" si="239"/>
        <v>-3.1451612903225734E-2</v>
      </c>
      <c r="CX99" s="26">
        <f t="shared" si="239"/>
        <v>-3.4867075664621661E-2</v>
      </c>
      <c r="CY99" s="26">
        <f t="shared" si="239"/>
        <v>1.9323671497584183E-3</v>
      </c>
      <c r="CZ99" s="26">
        <f t="shared" si="239"/>
        <v>0</v>
      </c>
      <c r="DA99" s="26">
        <f t="shared" si="239"/>
        <v>-1.0076045627376295E-2</v>
      </c>
      <c r="DB99" s="26">
        <f t="shared" si="239"/>
        <v>7.8103207810320763E-2</v>
      </c>
      <c r="DC99" s="26">
        <f t="shared" si="239"/>
        <v>2.5178147268408502E-2</v>
      </c>
      <c r="DD99" s="26">
        <f t="shared" si="239"/>
        <v>-1.5752128666036036E-2</v>
      </c>
      <c r="DE99" s="26">
        <f t="shared" si="239"/>
        <v>6.7130345182895512E-2</v>
      </c>
      <c r="DF99" s="26">
        <f t="shared" si="239"/>
        <v>7.4926542605289193E-3</v>
      </c>
      <c r="DG99" s="26">
        <f t="shared" si="239"/>
        <v>7.0682814783879833E-2</v>
      </c>
      <c r="DH99" s="26">
        <f t="shared" si="239"/>
        <v>3.3665271019576837E-2</v>
      </c>
      <c r="DI99" s="26">
        <f t="shared" si="239"/>
        <v>7.9345643336435234E-2</v>
      </c>
      <c r="DJ99" s="26">
        <f t="shared" si="239"/>
        <v>4.3118974467634352E-2</v>
      </c>
      <c r="DK99" s="26">
        <f t="shared" si="239"/>
        <v>0.11330761812921897</v>
      </c>
      <c r="DL99" s="26">
        <f t="shared" si="239"/>
        <v>9.8383475527615616E-2</v>
      </c>
      <c r="DM99" s="26">
        <f t="shared" si="239"/>
        <v>6.2800076819665707E-2</v>
      </c>
      <c r="DN99" s="26">
        <f t="shared" si="239"/>
        <v>5.6489866321690396E-2</v>
      </c>
      <c r="DO99" s="26">
        <f t="shared" si="239"/>
        <v>5.5143651529194759E-3</v>
      </c>
      <c r="DP99" s="26">
        <f t="shared" si="239"/>
        <v>7.4830585860527821E-2</v>
      </c>
      <c r="DQ99" s="26">
        <f t="shared" si="239"/>
        <v>7.4977067542123077E-2</v>
      </c>
      <c r="DR99" s="26">
        <f t="shared" si="239"/>
        <v>-3.7427696495407892E-3</v>
      </c>
      <c r="DS99" s="26">
        <f t="shared" si="239"/>
        <v>5.6070209653827474E-2</v>
      </c>
      <c r="DT99" s="26">
        <f t="shared" si="239"/>
        <v>6.8750342109584528E-2</v>
      </c>
      <c r="DU99" s="26">
        <f t="shared" si="239"/>
        <v>-3.8798384535100094E-2</v>
      </c>
      <c r="DV99" s="26">
        <f t="shared" si="239"/>
        <v>2.325817590899848E-2</v>
      </c>
      <c r="DW99" s="26">
        <f t="shared" si="239"/>
        <v>-1.0350801212646199E-2</v>
      </c>
      <c r="DX99" s="26">
        <f t="shared" si="239"/>
        <v>-3.9900249376558561E-2</v>
      </c>
      <c r="DY99" s="26">
        <f t="shared" si="239"/>
        <v>1.9470545717383381E-2</v>
      </c>
      <c r="DZ99" s="26">
        <f t="shared" si="239"/>
        <v>2.4489795918358759E-4</v>
      </c>
      <c r="EA99" s="26">
        <f t="shared" si="239"/>
        <v>-3.465597492972039E-2</v>
      </c>
      <c r="EB99" s="26">
        <f t="shared" si="239"/>
        <v>9.2380611697370663E-2</v>
      </c>
      <c r="EC99" s="26">
        <f t="shared" si="239"/>
        <v>9.880535345370145E-4</v>
      </c>
      <c r="ED99" s="26">
        <f t="shared" si="239"/>
        <v>5.7572209211553815E-3</v>
      </c>
      <c r="EE99" s="26">
        <f t="shared" si="239"/>
        <v>3.0794090489381309E-2</v>
      </c>
      <c r="EF99" s="26">
        <f t="shared" si="239"/>
        <v>4.409731113956461E-2</v>
      </c>
      <c r="EG99" s="26">
        <f t="shared" si="239"/>
        <v>-8.3561514493436517E-3</v>
      </c>
      <c r="EH99" s="26">
        <f t="shared" si="239"/>
        <v>0.11930521091811408</v>
      </c>
      <c r="EI99" s="26">
        <f t="shared" si="239"/>
        <v>4.157367292459857E-2</v>
      </c>
      <c r="EJ99" s="26">
        <f t="shared" si="239"/>
        <v>-3.6235895252288652E-2</v>
      </c>
      <c r="EK99" s="26">
        <f t="shared" si="239"/>
        <v>5.0915052953427686E-2</v>
      </c>
      <c r="EL99" s="26">
        <f t="shared" si="239"/>
        <v>-7.5002040316657026E-2</v>
      </c>
      <c r="EM99" s="26">
        <f t="shared" si="239"/>
        <v>8.3639662004105775E-2</v>
      </c>
      <c r="EN99" s="26">
        <f t="shared" ref="EN99:GY99" si="240">EN85</f>
        <v>-4.1792877609496459E-2</v>
      </c>
      <c r="EO99" s="26">
        <f t="shared" si="240"/>
        <v>-0.12091708542713575</v>
      </c>
      <c r="EP99" s="26">
        <f t="shared" si="240"/>
        <v>9.9932084990781433E-3</v>
      </c>
      <c r="EQ99" s="26">
        <f t="shared" si="240"/>
        <v>-5.1417566175482432E-2</v>
      </c>
      <c r="ER99" s="26">
        <f t="shared" si="240"/>
        <v>-2.5802020994800334E-2</v>
      </c>
      <c r="ES99" s="26">
        <f t="shared" si="240"/>
        <v>2.0709354915496414E-2</v>
      </c>
      <c r="ET99" s="26">
        <f t="shared" si="240"/>
        <v>-5.409240046111552E-2</v>
      </c>
      <c r="EU99" s="26">
        <f t="shared" si="240"/>
        <v>-8.4324188059325178E-2</v>
      </c>
      <c r="EV99" s="26">
        <f t="shared" si="240"/>
        <v>1.1310417955288532E-2</v>
      </c>
      <c r="EW99" s="26">
        <f t="shared" si="240"/>
        <v>-4.2334289087535892E-2</v>
      </c>
      <c r="EX99" s="26">
        <f t="shared" si="240"/>
        <v>-3.6439032998059062E-2</v>
      </c>
      <c r="EY99" s="26">
        <f t="shared" si="240"/>
        <v>-1.5771619895149636E-2</v>
      </c>
      <c r="EZ99" s="26">
        <f t="shared" si="240"/>
        <v>-2.785253534965193E-2</v>
      </c>
      <c r="FA99" s="26">
        <f t="shared" si="240"/>
        <v>2.8989945388659288E-2</v>
      </c>
      <c r="FB99" s="26">
        <f t="shared" si="240"/>
        <v>2.5168107588857014E-2</v>
      </c>
      <c r="FC99" s="26">
        <f t="shared" si="240"/>
        <v>-1.7045186269417978E-2</v>
      </c>
      <c r="FD99" s="26">
        <f t="shared" si="240"/>
        <v>-1.5508559919436116E-2</v>
      </c>
      <c r="FE99" s="26">
        <f t="shared" si="240"/>
        <v>3.1343283582089487E-2</v>
      </c>
      <c r="FF99" s="26">
        <f t="shared" si="240"/>
        <v>2.7186650417172498E-3</v>
      </c>
      <c r="FG99" s="26">
        <f t="shared" si="240"/>
        <v>-4.2305221620629663E-2</v>
      </c>
      <c r="FH99" s="26">
        <f t="shared" si="240"/>
        <v>1.3543031891655843E-2</v>
      </c>
      <c r="FI99" s="26">
        <f t="shared" si="240"/>
        <v>-1.8316308559351846E-2</v>
      </c>
      <c r="FJ99" s="26">
        <f t="shared" si="240"/>
        <v>4.6882153648933222E-2</v>
      </c>
      <c r="FK99" s="26">
        <f t="shared" si="240"/>
        <v>8.101696432567973E-3</v>
      </c>
      <c r="FL99" s="26">
        <f t="shared" si="240"/>
        <v>-1.7928549457309706E-2</v>
      </c>
      <c r="FM99" s="26">
        <f t="shared" si="240"/>
        <v>0.10882396706512587</v>
      </c>
      <c r="FN99" s="26">
        <f t="shared" si="240"/>
        <v>6.3952398800599664E-2</v>
      </c>
      <c r="FO99" s="26">
        <f t="shared" si="240"/>
        <v>1.9742530502449895E-2</v>
      </c>
      <c r="FP99" s="26">
        <f t="shared" si="240"/>
        <v>3.3346972176759637E-2</v>
      </c>
      <c r="FQ99" s="26">
        <f t="shared" si="240"/>
        <v>2.4873371924746701E-2</v>
      </c>
      <c r="FR99" s="26">
        <f t="shared" si="240"/>
        <v>-4.0529169783096397E-2</v>
      </c>
      <c r="FS99" s="26">
        <f t="shared" si="240"/>
        <v>2.141625143733239E-2</v>
      </c>
      <c r="FT99" s="26">
        <f t="shared" si="240"/>
        <v>2.3706896551724199E-2</v>
      </c>
      <c r="FU99" s="26">
        <f t="shared" si="240"/>
        <v>-4.2832795120200884E-2</v>
      </c>
      <c r="FV99" s="26">
        <f t="shared" si="240"/>
        <v>4.3864252602116682E-2</v>
      </c>
      <c r="FW99" s="26">
        <f t="shared" si="240"/>
        <v>-1.6428381138442361E-2</v>
      </c>
      <c r="FX99" s="26">
        <f t="shared" si="240"/>
        <v>-8.859456798962051E-3</v>
      </c>
      <c r="FY99" s="26">
        <f t="shared" si="240"/>
        <v>-3.878326996197734E-2</v>
      </c>
      <c r="FZ99" s="26">
        <f t="shared" si="240"/>
        <v>-6.3675194856664952E-2</v>
      </c>
      <c r="GA99" s="26">
        <f t="shared" si="240"/>
        <v>-4.6163267228791494E-3</v>
      </c>
      <c r="GB99" s="26">
        <f t="shared" si="240"/>
        <v>-5.6919421896653999E-3</v>
      </c>
      <c r="GC99" s="26">
        <f t="shared" si="240"/>
        <v>-4.7083223016503362E-2</v>
      </c>
      <c r="GD99" s="26">
        <f t="shared" si="240"/>
        <v>-3.0158343483556727E-2</v>
      </c>
      <c r="GE99" s="26">
        <f t="shared" si="240"/>
        <v>4.6906515314977248E-2</v>
      </c>
      <c r="GF99" s="26">
        <f t="shared" si="240"/>
        <v>-5.2336842105263237E-2</v>
      </c>
      <c r="GG99" s="26">
        <f t="shared" si="240"/>
        <v>3.1535541914624599E-2</v>
      </c>
      <c r="GH99" s="26">
        <f t="shared" si="240"/>
        <v>-7.6668482131635463E-3</v>
      </c>
      <c r="GI99" s="26">
        <f t="shared" si="240"/>
        <v>-9.0149873600577801E-2</v>
      </c>
      <c r="GJ99" s="26">
        <f t="shared" si="240"/>
        <v>5.8552661279400509E-2</v>
      </c>
      <c r="GK99" s="26">
        <f t="shared" si="240"/>
        <v>2.7317572598659856E-2</v>
      </c>
      <c r="GL99" s="26">
        <f t="shared" si="240"/>
        <v>-4.9945915439966071E-2</v>
      </c>
      <c r="GM99" s="26">
        <f t="shared" si="240"/>
        <v>7.0133926458757267E-2</v>
      </c>
      <c r="GN99" s="26">
        <f t="shared" si="240"/>
        <v>-6.7449848175618499E-2</v>
      </c>
      <c r="GO99" s="26">
        <f t="shared" si="240"/>
        <v>-5.5429497568881714E-2</v>
      </c>
      <c r="GP99" s="26">
        <f t="shared" si="240"/>
        <v>6.9325831407615723E-2</v>
      </c>
      <c r="GQ99" s="26">
        <f t="shared" si="240"/>
        <v>-1.9266096151262513E-3</v>
      </c>
      <c r="GR99" s="26">
        <f t="shared" si="240"/>
        <v>-4.1631492424578975E-2</v>
      </c>
      <c r="GS99" s="26">
        <f t="shared" si="240"/>
        <v>4.2109566639411122E-2</v>
      </c>
      <c r="GT99" s="26">
        <f t="shared" si="240"/>
        <v>-5.3787047200878235E-2</v>
      </c>
      <c r="GU99" s="26">
        <f t="shared" si="240"/>
        <v>2.8925824857355398E-2</v>
      </c>
      <c r="GV99" s="26">
        <f t="shared" si="240"/>
        <v>-1.1344251108836745E-2</v>
      </c>
      <c r="GW99" s="26">
        <f t="shared" si="240"/>
        <v>-6.7904869762174469E-2</v>
      </c>
      <c r="GX99" s="26">
        <f t="shared" si="240"/>
        <v>1.3464679966338267E-2</v>
      </c>
      <c r="GY99" s="26">
        <f t="shared" si="240"/>
        <v>-5.3243709370715764E-2</v>
      </c>
      <c r="GZ99" s="26">
        <f t="shared" ref="GZ99:IK99" si="241">GZ85</f>
        <v>-4.5372050816696929E-2</v>
      </c>
      <c r="HA99" s="26">
        <f t="shared" si="241"/>
        <v>-4.9710755956466235E-2</v>
      </c>
      <c r="HB99" s="26">
        <f t="shared" si="241"/>
        <v>-4.0167246077233876E-2</v>
      </c>
      <c r="HC99" s="26">
        <f t="shared" si="241"/>
        <v>-6.9985634763871429E-2</v>
      </c>
      <c r="HD99" s="26">
        <f t="shared" si="241"/>
        <v>-4.079740380157626E-2</v>
      </c>
      <c r="HE99" s="26">
        <f t="shared" si="241"/>
        <v>-9.0100693082254435E-2</v>
      </c>
      <c r="HF99" s="26">
        <f t="shared" si="241"/>
        <v>-9.7135463144743861E-2</v>
      </c>
      <c r="HG99" s="26">
        <f t="shared" si="241"/>
        <v>-2.6039155174074624E-3</v>
      </c>
      <c r="HH99" s="26">
        <f t="shared" si="241"/>
        <v>-6.3454404279182142E-2</v>
      </c>
      <c r="HI99" s="26">
        <f t="shared" si="241"/>
        <v>-0.10113724727838258</v>
      </c>
      <c r="HJ99" s="26">
        <f t="shared" si="241"/>
        <v>-2.3005910223220849E-2</v>
      </c>
      <c r="HK99" s="26">
        <f t="shared" si="241"/>
        <v>-8.2862347610817899E-2</v>
      </c>
      <c r="HL99" s="26">
        <f t="shared" si="241"/>
        <v>-1.1350928203981314E-2</v>
      </c>
      <c r="HM99" s="26">
        <f t="shared" si="241"/>
        <v>-2.6310359059018573E-3</v>
      </c>
      <c r="HN99" s="26">
        <f t="shared" si="241"/>
        <v>-5.5944398218393587E-2</v>
      </c>
      <c r="HO99" s="26">
        <f t="shared" si="241"/>
        <v>-7.0570063233093561E-2</v>
      </c>
      <c r="HP99" s="26">
        <f t="shared" si="241"/>
        <v>-3.2576123731271167E-2</v>
      </c>
      <c r="HQ99" s="26">
        <f t="shared" si="241"/>
        <v>-1.9450033534540667E-2</v>
      </c>
      <c r="HR99" s="26">
        <f t="shared" si="241"/>
        <v>-4.3785520138374112E-2</v>
      </c>
      <c r="HS99" s="26">
        <f t="shared" si="241"/>
        <v>8.7990717462771428E-3</v>
      </c>
      <c r="HT99" s="26">
        <f t="shared" si="241"/>
        <v>-2.0634701303486547E-2</v>
      </c>
      <c r="HU99" s="26">
        <f t="shared" si="241"/>
        <v>4.6823465801568043E-2</v>
      </c>
      <c r="HV99" s="26">
        <f t="shared" si="241"/>
        <v>2.3047695230477006E-2</v>
      </c>
      <c r="HW99" s="26">
        <f t="shared" si="241"/>
        <v>-4.7364400305577314E-3</v>
      </c>
      <c r="HX99" s="26">
        <f t="shared" si="241"/>
        <v>6.66817487698661E-2</v>
      </c>
      <c r="HY99" s="26">
        <f t="shared" si="241"/>
        <v>8.4829048776702942E-2</v>
      </c>
      <c r="HZ99" s="26">
        <f t="shared" si="241"/>
        <v>1.8249688925757068E-2</v>
      </c>
      <c r="IA99" s="26">
        <f t="shared" si="241"/>
        <v>5.4375486886522939E-2</v>
      </c>
      <c r="IB99" s="26">
        <f t="shared" si="241"/>
        <v>9.5623501199040728E-2</v>
      </c>
      <c r="IC99" s="26">
        <f t="shared" si="241"/>
        <v>-1.1041625952706746E-2</v>
      </c>
      <c r="ID99" s="26">
        <f t="shared" si="241"/>
        <v>0.17101659000465119</v>
      </c>
      <c r="IE99" s="26">
        <f t="shared" si="241"/>
        <v>4.5480686283906779E-2</v>
      </c>
      <c r="IF99" s="26">
        <f t="shared" si="241"/>
        <v>3.9928514320650699E-2</v>
      </c>
      <c r="IG99" s="26">
        <f t="shared" si="241"/>
        <v>0.15706833324724956</v>
      </c>
      <c r="IH99" s="26">
        <f t="shared" si="241"/>
        <v>6.2063236084640483E-2</v>
      </c>
      <c r="II99" s="26">
        <f t="shared" si="241"/>
        <v>8.4484699621328652E-2</v>
      </c>
      <c r="IJ99" s="26">
        <f t="shared" si="241"/>
        <v>2.5397667020148562E-2</v>
      </c>
      <c r="IK99" s="26">
        <f t="shared" si="241"/>
        <v>7.2664854813331514E-2</v>
      </c>
    </row>
    <row r="100" spans="1:254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</row>
    <row r="101" spans="1:254"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26">
        <f>O93</f>
        <v>-1.6113520833742179E-2</v>
      </c>
      <c r="P101" s="26">
        <f t="shared" ref="P101:CA101" si="242">P93</f>
        <v>-2.7455041422509652E-2</v>
      </c>
      <c r="Q101" s="26">
        <f t="shared" si="242"/>
        <v>-9.0864880328025088E-2</v>
      </c>
      <c r="R101" s="26">
        <f t="shared" si="242"/>
        <v>-5.6120881652714671E-2</v>
      </c>
      <c r="S101" s="26">
        <f t="shared" si="242"/>
        <v>-3.6683179995281812E-2</v>
      </c>
      <c r="T101" s="26">
        <f t="shared" si="242"/>
        <v>-1.4215565921924966E-2</v>
      </c>
      <c r="U101" s="26">
        <f t="shared" si="242"/>
        <v>-2.3636505704016098E-2</v>
      </c>
      <c r="V101" s="26">
        <f t="shared" si="242"/>
        <v>-8.0083697926573993E-3</v>
      </c>
      <c r="W101" s="26">
        <f t="shared" si="242"/>
        <v>-4.5957957957957984E-2</v>
      </c>
      <c r="X101" s="26">
        <f t="shared" si="242"/>
        <v>-1.5816926666538111E-2</v>
      </c>
      <c r="Y101" s="26">
        <f t="shared" si="242"/>
        <v>-1.9329558215659515E-2</v>
      </c>
      <c r="Z101" s="26">
        <f t="shared" si="242"/>
        <v>-3.9565722842899609E-2</v>
      </c>
      <c r="AA101" s="26">
        <f t="shared" si="242"/>
        <v>1.1071214841412269E-2</v>
      </c>
      <c r="AB101" s="26">
        <f t="shared" si="242"/>
        <v>3.2245162965848673E-2</v>
      </c>
      <c r="AC101" s="26">
        <f t="shared" si="242"/>
        <v>8.6830429720686553E-2</v>
      </c>
      <c r="AD101" s="26">
        <f t="shared" si="242"/>
        <v>9.3854884969793106E-2</v>
      </c>
      <c r="AE101" s="26">
        <f t="shared" si="242"/>
        <v>8.6274029631443483E-2</v>
      </c>
      <c r="AF101" s="26">
        <f t="shared" si="242"/>
        <v>0.14956339817190112</v>
      </c>
      <c r="AG101" s="26">
        <f t="shared" si="242"/>
        <v>0.11079363570885525</v>
      </c>
      <c r="AH101" s="26">
        <f t="shared" si="242"/>
        <v>9.2978772363803586E-2</v>
      </c>
      <c r="AI101" s="26">
        <f t="shared" si="242"/>
        <v>0.15960012087026598</v>
      </c>
      <c r="AJ101" s="26">
        <f t="shared" si="242"/>
        <v>0.16783816218069592</v>
      </c>
      <c r="AK101" s="26">
        <f t="shared" si="242"/>
        <v>0.14395648572263897</v>
      </c>
      <c r="AL101" s="26">
        <f t="shared" si="242"/>
        <v>0.20747081632234377</v>
      </c>
      <c r="AM101" s="26">
        <f t="shared" si="242"/>
        <v>0.13185853802900271</v>
      </c>
      <c r="AN101" s="26">
        <f t="shared" si="242"/>
        <v>0.13307804944322288</v>
      </c>
      <c r="AO101" s="26">
        <f t="shared" si="242"/>
        <v>0.14285438551623986</v>
      </c>
      <c r="AP101" s="26">
        <f t="shared" si="242"/>
        <v>0.147814969781497</v>
      </c>
      <c r="AQ101" s="26">
        <f t="shared" si="242"/>
        <v>0.12613102484332051</v>
      </c>
      <c r="AR101" s="26">
        <f t="shared" si="242"/>
        <v>6.8508358154888205E-2</v>
      </c>
      <c r="AS101" s="26">
        <f t="shared" si="242"/>
        <v>4.3296578353399395E-2</v>
      </c>
      <c r="AT101" s="26">
        <f t="shared" si="242"/>
        <v>-2.4557986938080645E-2</v>
      </c>
      <c r="AU101" s="26">
        <f t="shared" si="242"/>
        <v>-5.6009506180667912E-2</v>
      </c>
      <c r="AV101" s="26">
        <f t="shared" si="242"/>
        <v>-5.5595168190588073E-2</v>
      </c>
      <c r="AW101" s="26">
        <f t="shared" si="242"/>
        <v>5.6603954417813185E-3</v>
      </c>
      <c r="AX101" s="26">
        <f t="shared" si="242"/>
        <v>7.3903144552571298E-2</v>
      </c>
      <c r="AY101" s="26">
        <f t="shared" si="242"/>
        <v>0.13112305151368542</v>
      </c>
      <c r="AZ101" s="26">
        <f t="shared" si="242"/>
        <v>0.14461763922195581</v>
      </c>
      <c r="BA101" s="26">
        <f t="shared" si="242"/>
        <v>9.4218135143807835E-2</v>
      </c>
      <c r="BB101" s="26">
        <f t="shared" si="242"/>
        <v>4.445614532493547E-2</v>
      </c>
      <c r="BC101" s="26">
        <f t="shared" si="242"/>
        <v>3.3212873241444063E-2</v>
      </c>
      <c r="BD101" s="26">
        <f t="shared" si="242"/>
        <v>2.8585795913070644E-2</v>
      </c>
      <c r="BE101" s="26">
        <f t="shared" si="242"/>
        <v>2.6612687423929859E-2</v>
      </c>
      <c r="BF101" s="26">
        <f t="shared" si="242"/>
        <v>8.0974135760278898E-2</v>
      </c>
      <c r="BG101" s="26">
        <f t="shared" si="242"/>
        <v>9.7748373620913487E-2</v>
      </c>
      <c r="BH101" s="26">
        <f t="shared" si="242"/>
        <v>2.973375080496532E-2</v>
      </c>
      <c r="BI101" s="26">
        <f t="shared" si="242"/>
        <v>-6.0110567254404779E-2</v>
      </c>
      <c r="BJ101" s="26">
        <f t="shared" si="242"/>
        <v>-0.10577225433754645</v>
      </c>
      <c r="BK101" s="26">
        <f t="shared" si="242"/>
        <v>-0.13708544618592378</v>
      </c>
      <c r="BL101" s="26">
        <f t="shared" si="242"/>
        <v>-0.13457099070787015</v>
      </c>
      <c r="BM101" s="26">
        <f t="shared" si="242"/>
        <v>-6.9760263004564727E-2</v>
      </c>
      <c r="BN101" s="26">
        <f t="shared" si="242"/>
        <v>-9.5594308782298021E-2</v>
      </c>
      <c r="BO101" s="26">
        <f t="shared" si="242"/>
        <v>-0.10767728435247614</v>
      </c>
      <c r="BP101" s="26">
        <f t="shared" si="242"/>
        <v>-0.10066235609525309</v>
      </c>
      <c r="BQ101" s="26">
        <f t="shared" si="242"/>
        <v>-7.6076683763558361E-2</v>
      </c>
      <c r="BR101" s="26">
        <f t="shared" si="242"/>
        <v>-7.7167221297837041E-2</v>
      </c>
      <c r="BS101" s="26">
        <f t="shared" si="242"/>
        <v>-6.2656119027661328E-2</v>
      </c>
      <c r="BT101" s="26">
        <f t="shared" si="242"/>
        <v>-3.7022341067885933E-2</v>
      </c>
      <c r="BU101" s="26">
        <f t="shared" si="242"/>
        <v>4.9180937359170729E-2</v>
      </c>
      <c r="BV101" s="26">
        <f t="shared" si="242"/>
        <v>8.3216118188252031E-2</v>
      </c>
      <c r="BW101" s="26">
        <f t="shared" si="242"/>
        <v>0.14826145191534978</v>
      </c>
      <c r="BX101" s="26">
        <f t="shared" si="242"/>
        <v>0.15458620998834371</v>
      </c>
      <c r="BY101" s="26">
        <f t="shared" si="242"/>
        <v>4.8149991703998696E-2</v>
      </c>
      <c r="BZ101" s="26">
        <f t="shared" si="242"/>
        <v>0.1408352628419518</v>
      </c>
      <c r="CA101" s="26">
        <f t="shared" si="242"/>
        <v>0.22848095823735992</v>
      </c>
      <c r="CB101" s="26">
        <f t="shared" ref="CB101:EM101" si="243">CB93</f>
        <v>0.23765058656425886</v>
      </c>
      <c r="CC101" s="26">
        <f t="shared" si="243"/>
        <v>0.18427916441425429</v>
      </c>
      <c r="CD101" s="26">
        <f t="shared" si="243"/>
        <v>0.26128132198026566</v>
      </c>
      <c r="CE101" s="26">
        <f t="shared" si="243"/>
        <v>0.40077643552824127</v>
      </c>
      <c r="CF101" s="26">
        <f t="shared" si="243"/>
        <v>0.57704007595979889</v>
      </c>
      <c r="CG101" s="26">
        <f t="shared" si="243"/>
        <v>0.43585899857503851</v>
      </c>
      <c r="CH101" s="26">
        <f t="shared" si="243"/>
        <v>0.25530948487131466</v>
      </c>
      <c r="CI101" s="26">
        <f t="shared" si="243"/>
        <v>6.7127653121690223E-2</v>
      </c>
      <c r="CJ101" s="26">
        <f t="shared" si="243"/>
        <v>-1.089142741766369E-2</v>
      </c>
      <c r="CK101" s="26">
        <f t="shared" si="243"/>
        <v>0.11390172861394277</v>
      </c>
      <c r="CL101" s="26">
        <f t="shared" si="243"/>
        <v>0.18736131239814524</v>
      </c>
      <c r="CM101" s="26">
        <f t="shared" si="243"/>
        <v>0.10128205468108598</v>
      </c>
      <c r="CN101" s="26">
        <f t="shared" si="243"/>
        <v>4.8264014338441186E-2</v>
      </c>
      <c r="CO101" s="26">
        <f t="shared" si="243"/>
        <v>7.1732797361432121E-2</v>
      </c>
      <c r="CP101" s="26">
        <f t="shared" si="243"/>
        <v>-1.693982431186436E-2</v>
      </c>
      <c r="CQ101" s="26">
        <f t="shared" si="243"/>
        <v>-0.14956780429259087</v>
      </c>
      <c r="CR101" s="26">
        <f t="shared" si="243"/>
        <v>-0.22507747464466188</v>
      </c>
      <c r="CS101" s="26">
        <f t="shared" si="243"/>
        <v>-0.19990532087697099</v>
      </c>
      <c r="CT101" s="26">
        <f t="shared" si="243"/>
        <v>-7.9464449715120899E-2</v>
      </c>
      <c r="CU101" s="26">
        <f t="shared" si="243"/>
        <v>8.5300890501799786E-2</v>
      </c>
      <c r="CV101" s="26">
        <f t="shared" si="243"/>
        <v>0.12286789904882278</v>
      </c>
      <c r="CW101" s="26">
        <f t="shared" si="243"/>
        <v>7.0524134755582724E-2</v>
      </c>
      <c r="CX101" s="26">
        <f t="shared" si="243"/>
        <v>-3.8902746299648294E-3</v>
      </c>
      <c r="CY101" s="26">
        <f t="shared" si="243"/>
        <v>6.731142689311298E-3</v>
      </c>
      <c r="CZ101" s="26">
        <f t="shared" si="243"/>
        <v>-5.3741284662831235E-2</v>
      </c>
      <c r="DA101" s="26">
        <f t="shared" si="243"/>
        <v>-5.9308415051351981E-2</v>
      </c>
      <c r="DB101" s="26">
        <f t="shared" si="243"/>
        <v>-3.4083919236277849E-2</v>
      </c>
      <c r="DC101" s="26">
        <f t="shared" si="243"/>
        <v>3.5706618102983478E-2</v>
      </c>
      <c r="DD101" s="26">
        <f t="shared" si="243"/>
        <v>5.7681172167616035E-2</v>
      </c>
      <c r="DE101" s="26">
        <f t="shared" si="243"/>
        <v>0.11275184723020626</v>
      </c>
      <c r="DF101" s="26">
        <f t="shared" si="243"/>
        <v>0.11305004021366249</v>
      </c>
      <c r="DG101" s="26">
        <f t="shared" si="243"/>
        <v>4.4776457633207256E-2</v>
      </c>
      <c r="DH101" s="26">
        <f t="shared" si="243"/>
        <v>4.6791312981582678E-2</v>
      </c>
      <c r="DI101" s="26">
        <f t="shared" si="243"/>
        <v>-3.7966281693880277E-2</v>
      </c>
      <c r="DJ101" s="26">
        <f t="shared" si="243"/>
        <v>-9.8596383072703908E-2</v>
      </c>
      <c r="DK101" s="26">
        <f t="shared" si="243"/>
        <v>-5.9732044357435732E-2</v>
      </c>
      <c r="DL101" s="26">
        <f t="shared" si="243"/>
        <v>9.3346150577383158E-2</v>
      </c>
      <c r="DM101" s="26">
        <f t="shared" si="243"/>
        <v>0.1205510907003442</v>
      </c>
      <c r="DN101" s="26">
        <f t="shared" si="243"/>
        <v>0.10064644724996441</v>
      </c>
      <c r="DO101" s="26">
        <f t="shared" si="243"/>
        <v>4.8706240487062402E-2</v>
      </c>
      <c r="DP101" s="26">
        <f t="shared" si="243"/>
        <v>3.3922266381611887E-3</v>
      </c>
      <c r="DQ101" s="26">
        <f t="shared" si="243"/>
        <v>-3.4735802270024041E-2</v>
      </c>
      <c r="DR101" s="26">
        <f t="shared" si="243"/>
        <v>-9.2514530672955009E-2</v>
      </c>
      <c r="DS101" s="26">
        <f t="shared" si="243"/>
        <v>-4.1453212200182943E-2</v>
      </c>
      <c r="DT101" s="26">
        <f t="shared" si="243"/>
        <v>-1.135528688798404E-3</v>
      </c>
      <c r="DU101" s="26">
        <f t="shared" si="243"/>
        <v>9.8592521043190162E-2</v>
      </c>
      <c r="DV101" s="26">
        <f t="shared" si="243"/>
        <v>0.15088486215892249</v>
      </c>
      <c r="DW101" s="26">
        <f t="shared" si="243"/>
        <v>8.6469989827060001E-2</v>
      </c>
      <c r="DX101" s="26">
        <f t="shared" si="243"/>
        <v>-4.8990789731530482E-2</v>
      </c>
      <c r="DY101" s="26">
        <f t="shared" si="243"/>
        <v>-3.768451125773753E-2</v>
      </c>
      <c r="DZ101" s="26">
        <f t="shared" si="243"/>
        <v>-1.1694706606483418E-2</v>
      </c>
      <c r="EA101" s="26">
        <f t="shared" si="243"/>
        <v>1.5896053631902829E-2</v>
      </c>
      <c r="EB101" s="26">
        <f t="shared" si="243"/>
        <v>-4.8345880240346917E-3</v>
      </c>
      <c r="EC101" s="26">
        <f t="shared" si="243"/>
        <v>1.2183235867446296E-2</v>
      </c>
      <c r="ED101" s="26">
        <f t="shared" si="243"/>
        <v>3.7293590820039357E-2</v>
      </c>
      <c r="EE101" s="26">
        <f t="shared" si="243"/>
        <v>-1.8370767683540068E-2</v>
      </c>
      <c r="EF101" s="26">
        <f t="shared" si="243"/>
        <v>6.0184566002408069E-4</v>
      </c>
      <c r="EG101" s="26">
        <f t="shared" si="243"/>
        <v>-9.3010111159957276E-2</v>
      </c>
      <c r="EH101" s="26">
        <f t="shared" si="243"/>
        <v>-9.6550879127611289E-2</v>
      </c>
      <c r="EI101" s="26">
        <f t="shared" si="243"/>
        <v>-2.5780274656679092E-2</v>
      </c>
      <c r="EJ101" s="26">
        <f t="shared" si="243"/>
        <v>9.2794834810083104E-2</v>
      </c>
      <c r="EK101" s="26">
        <f t="shared" si="243"/>
        <v>0.18279493885629461</v>
      </c>
      <c r="EL101" s="26">
        <f t="shared" si="243"/>
        <v>0.12317486679122558</v>
      </c>
      <c r="EM101" s="26">
        <f t="shared" si="243"/>
        <v>8.5516021498061034E-2</v>
      </c>
      <c r="EN101" s="26">
        <f t="shared" ref="EN101:GY101" si="244">EN93</f>
        <v>2.7344021097924998E-2</v>
      </c>
      <c r="EO101" s="26">
        <f t="shared" si="244"/>
        <v>5.4336611871518059E-2</v>
      </c>
      <c r="EP101" s="26">
        <f t="shared" si="244"/>
        <v>-2.5834738617200759E-2</v>
      </c>
      <c r="EQ101" s="26">
        <f t="shared" si="244"/>
        <v>8.6742708831364368E-3</v>
      </c>
      <c r="ER101" s="26">
        <f t="shared" si="244"/>
        <v>-9.0890864131524363E-2</v>
      </c>
      <c r="ES101" s="26">
        <f t="shared" si="244"/>
        <v>-5.8925356598808931E-2</v>
      </c>
      <c r="ET101" s="26">
        <f t="shared" si="244"/>
        <v>-2.0682172645283825E-2</v>
      </c>
      <c r="EU101" s="26">
        <f t="shared" si="244"/>
        <v>-6.3112705837124361E-2</v>
      </c>
      <c r="EV101" s="26">
        <f t="shared" si="244"/>
        <v>-0.11866750471401633</v>
      </c>
      <c r="EW101" s="26">
        <f t="shared" si="244"/>
        <v>-0.16578019482459816</v>
      </c>
      <c r="EX101" s="26">
        <f t="shared" si="244"/>
        <v>-0.12432998582958543</v>
      </c>
      <c r="EY101" s="26">
        <f t="shared" si="244"/>
        <v>-0.11669591376284782</v>
      </c>
      <c r="EZ101" s="26">
        <f t="shared" si="244"/>
        <v>-7.3498615145578539E-2</v>
      </c>
      <c r="FA101" s="26">
        <f t="shared" si="244"/>
        <v>-8.2784265118402978E-2</v>
      </c>
      <c r="FB101" s="26">
        <f t="shared" si="244"/>
        <v>-4.2030189724414857E-2</v>
      </c>
      <c r="FC101" s="26">
        <f t="shared" si="244"/>
        <v>-3.2570422535211252E-2</v>
      </c>
      <c r="FD101" s="26">
        <f t="shared" si="244"/>
        <v>5.2855987649783165E-2</v>
      </c>
      <c r="FE101" s="26">
        <f t="shared" si="244"/>
        <v>0.14583180045618427</v>
      </c>
      <c r="FF101" s="26">
        <f t="shared" si="244"/>
        <v>0.15891150810137122</v>
      </c>
      <c r="FG101" s="26">
        <f t="shared" si="244"/>
        <v>0.15442483928327189</v>
      </c>
      <c r="FH101" s="26">
        <f t="shared" si="244"/>
        <v>0.11638853230637558</v>
      </c>
      <c r="FI101" s="26">
        <f t="shared" si="244"/>
        <v>0.10702772404900052</v>
      </c>
      <c r="FJ101" s="26">
        <f t="shared" si="244"/>
        <v>0.1023007106170406</v>
      </c>
      <c r="FK101" s="26">
        <f t="shared" si="244"/>
        <v>0.12955867745139771</v>
      </c>
      <c r="FL101" s="26">
        <f t="shared" si="244"/>
        <v>0.14166970470288009</v>
      </c>
      <c r="FM101" s="26">
        <f t="shared" si="244"/>
        <v>0.13264580369843526</v>
      </c>
      <c r="FN101" s="26">
        <f t="shared" si="244"/>
        <v>0.1723888688109867</v>
      </c>
      <c r="FO101" s="26">
        <f t="shared" si="244"/>
        <v>0.18961293483586483</v>
      </c>
      <c r="FP101" s="26">
        <f t="shared" si="244"/>
        <v>0.18572825024437933</v>
      </c>
      <c r="FQ101" s="26">
        <f t="shared" si="244"/>
        <v>0.17202851088422277</v>
      </c>
      <c r="FR101" s="26">
        <f t="shared" si="244"/>
        <v>0.12355858278066556</v>
      </c>
      <c r="FS101" s="26">
        <f t="shared" si="244"/>
        <v>5.4265402843601818E-2</v>
      </c>
      <c r="FT101" s="26">
        <f t="shared" si="244"/>
        <v>0.12444103743452173</v>
      </c>
      <c r="FU101" s="26">
        <f t="shared" si="244"/>
        <v>0.15472723742962535</v>
      </c>
      <c r="FV101" s="26">
        <f t="shared" si="244"/>
        <v>0.15606050935086491</v>
      </c>
      <c r="FW101" s="26">
        <f t="shared" si="244"/>
        <v>0.14981155778894495</v>
      </c>
      <c r="FX101" s="26">
        <f t="shared" si="244"/>
        <v>0.18367607612721915</v>
      </c>
      <c r="FY101" s="26">
        <f t="shared" si="244"/>
        <v>0.20885400313971747</v>
      </c>
      <c r="FZ101" s="26">
        <f t="shared" si="244"/>
        <v>0.17583230579531439</v>
      </c>
      <c r="GA101" s="26">
        <f t="shared" si="244"/>
        <v>9.8905624852906548E-2</v>
      </c>
      <c r="GB101" s="26">
        <f t="shared" si="244"/>
        <v>0.12154045459898732</v>
      </c>
      <c r="GC101" s="26">
        <f t="shared" si="244"/>
        <v>4.3940390094236115E-2</v>
      </c>
      <c r="GD101" s="26">
        <f t="shared" si="244"/>
        <v>-2.4567934060090391E-2</v>
      </c>
      <c r="GE101" s="26">
        <f t="shared" si="244"/>
        <v>8.3614295347268941E-2</v>
      </c>
      <c r="GF101" s="26">
        <f t="shared" si="244"/>
        <v>0.12055448244517675</v>
      </c>
      <c r="GG101" s="26">
        <f t="shared" si="244"/>
        <v>3.8164088769334192E-2</v>
      </c>
      <c r="GH101" s="26">
        <f t="shared" si="244"/>
        <v>3.1470848056537104E-2</v>
      </c>
      <c r="GI101" s="26">
        <f t="shared" si="244"/>
        <v>4.9385413821360302E-2</v>
      </c>
      <c r="GJ101" s="26">
        <f t="shared" si="244"/>
        <v>4.7750080932340566E-2</v>
      </c>
      <c r="GK101" s="26">
        <f t="shared" si="244"/>
        <v>8.8826554464702667E-3</v>
      </c>
      <c r="GL101" s="26">
        <f t="shared" si="244"/>
        <v>1.8508808724832182E-2</v>
      </c>
      <c r="GM101" s="26">
        <f t="shared" si="244"/>
        <v>2.3290678374471296E-2</v>
      </c>
      <c r="GN101" s="26">
        <f t="shared" si="244"/>
        <v>-3.6018061535230572E-2</v>
      </c>
      <c r="GO101" s="26">
        <f t="shared" si="244"/>
        <v>1.7056785976697908E-2</v>
      </c>
      <c r="GP101" s="26">
        <f t="shared" si="244"/>
        <v>4.1323665703538071E-2</v>
      </c>
      <c r="GQ101" s="26">
        <f t="shared" si="244"/>
        <v>6.6376270483302191E-2</v>
      </c>
      <c r="GR101" s="26">
        <f t="shared" si="244"/>
        <v>1.820117623200157E-2</v>
      </c>
      <c r="GS101" s="26">
        <f t="shared" si="244"/>
        <v>3.5735492577597894E-2</v>
      </c>
      <c r="GT101" s="26">
        <f t="shared" si="244"/>
        <v>2.5907290439995734E-2</v>
      </c>
      <c r="GU101" s="26">
        <f t="shared" si="244"/>
        <v>9.9953146962361572E-3</v>
      </c>
      <c r="GV101" s="26">
        <f t="shared" si="244"/>
        <v>4.1917709459807551E-2</v>
      </c>
      <c r="GW101" s="26">
        <f t="shared" si="244"/>
        <v>4.0109154566985827E-2</v>
      </c>
      <c r="GX101" s="26">
        <f t="shared" si="244"/>
        <v>2.8416988416988476E-2</v>
      </c>
      <c r="GY101" s="26">
        <f t="shared" si="244"/>
        <v>0.1572310590205106</v>
      </c>
      <c r="GZ101" s="26">
        <f t="shared" ref="GZ101:IK101" si="245">GZ93</f>
        <v>0.16791938997821365</v>
      </c>
      <c r="HA101" s="26">
        <f t="shared" si="245"/>
        <v>0.23344857835801647</v>
      </c>
      <c r="HB101" s="26">
        <f t="shared" si="245"/>
        <v>0.19962305638448252</v>
      </c>
      <c r="HC101" s="26">
        <f t="shared" si="245"/>
        <v>0.11340206185567014</v>
      </c>
      <c r="HD101" s="26">
        <f t="shared" si="245"/>
        <v>0.17811084001394195</v>
      </c>
      <c r="HE101" s="26">
        <f t="shared" si="245"/>
        <v>0.3179235941001719</v>
      </c>
      <c r="HF101" s="26">
        <f t="shared" si="245"/>
        <v>0.32959407283731612</v>
      </c>
      <c r="HG101" s="26">
        <f t="shared" si="245"/>
        <v>0.26869748982011243</v>
      </c>
      <c r="HH101" s="26">
        <f t="shared" si="245"/>
        <v>0.21978945287401763</v>
      </c>
      <c r="HI101" s="26">
        <f t="shared" si="245"/>
        <v>0.25330429186673942</v>
      </c>
      <c r="HJ101" s="26">
        <f t="shared" si="245"/>
        <v>0.23817389998498273</v>
      </c>
      <c r="HK101" s="26">
        <f t="shared" si="245"/>
        <v>0.15047248722702</v>
      </c>
      <c r="HL101" s="26">
        <f t="shared" si="245"/>
        <v>0.12530895863451952</v>
      </c>
      <c r="HM101" s="26">
        <f t="shared" si="245"/>
        <v>3.5918075509816072E-2</v>
      </c>
      <c r="HN101" s="26">
        <f t="shared" si="245"/>
        <v>0.12352275690233716</v>
      </c>
      <c r="HO101" s="26">
        <f t="shared" si="245"/>
        <v>0.13666142557651995</v>
      </c>
      <c r="HP101" s="26">
        <f t="shared" si="245"/>
        <v>5.6889264581572396E-2</v>
      </c>
      <c r="HQ101" s="26">
        <f t="shared" si="245"/>
        <v>-5.5206232451457282E-2</v>
      </c>
      <c r="HR101" s="26">
        <f t="shared" si="245"/>
        <v>-5.1092885453047132E-2</v>
      </c>
      <c r="HS101" s="26">
        <f t="shared" si="245"/>
        <v>-7.4997968635735712E-2</v>
      </c>
      <c r="HT101" s="26">
        <f t="shared" si="245"/>
        <v>-0.14061993517017835</v>
      </c>
      <c r="HU101" s="26">
        <f t="shared" si="245"/>
        <v>-0.16808199699818316</v>
      </c>
      <c r="HV101" s="26">
        <f t="shared" si="245"/>
        <v>-0.16126945623610267</v>
      </c>
      <c r="HW101" s="26">
        <f t="shared" si="245"/>
        <v>-0.10489290626842207</v>
      </c>
      <c r="HX101" s="26">
        <f t="shared" si="245"/>
        <v>-9.8798176543721472E-2</v>
      </c>
      <c r="HY101" s="26">
        <f t="shared" si="245"/>
        <v>-9.2908149179282029E-2</v>
      </c>
      <c r="HZ101" s="26">
        <f t="shared" si="245"/>
        <v>-0.14981512033664146</v>
      </c>
      <c r="IA101" s="26">
        <f t="shared" si="245"/>
        <v>-0.16653218059558117</v>
      </c>
      <c r="IB101" s="26">
        <f t="shared" si="245"/>
        <v>-0.12081100535871392</v>
      </c>
      <c r="IC101" s="26">
        <f t="shared" si="245"/>
        <v>-0.14662425181030514</v>
      </c>
      <c r="ID101" s="26">
        <f t="shared" si="245"/>
        <v>-0.17579918117530291</v>
      </c>
      <c r="IE101" s="26">
        <f t="shared" si="245"/>
        <v>-0.1752898805340829</v>
      </c>
      <c r="IF101" s="26">
        <f t="shared" si="245"/>
        <v>-0.14052665079327664</v>
      </c>
      <c r="IG101" s="26">
        <f t="shared" si="245"/>
        <v>-0.1156320474777448</v>
      </c>
      <c r="IH101" s="26">
        <f t="shared" si="245"/>
        <v>-5.8951123108069159E-2</v>
      </c>
      <c r="II101" s="26">
        <f t="shared" si="245"/>
        <v>-0.14646996838777659</v>
      </c>
      <c r="IJ101" s="26">
        <f t="shared" si="245"/>
        <v>-0.1197461602133727</v>
      </c>
      <c r="IK101" s="26">
        <f t="shared" si="245"/>
        <v>-3.6730332576465852E-2</v>
      </c>
      <c r="IM101" s="15">
        <f>CORREL(O101:IK101,O102:IK102)</f>
        <v>-0.35642987162619366</v>
      </c>
      <c r="IN101" s="15">
        <f>CORREL(CU101:IK101,CU102:IK102)</f>
        <v>-0.27078102502337098</v>
      </c>
    </row>
    <row r="102" spans="1:254"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26">
        <f>O89</f>
        <v>-1.1320654513499839E-2</v>
      </c>
      <c r="P102" s="26">
        <f t="shared" ref="P102:CA102" si="246">P89</f>
        <v>5.1417835882617391E-2</v>
      </c>
      <c r="Q102" s="26">
        <f t="shared" si="246"/>
        <v>5.0210841432887898E-2</v>
      </c>
      <c r="R102" s="26">
        <f t="shared" si="246"/>
        <v>-6.1321144858434984E-3</v>
      </c>
      <c r="S102" s="26">
        <f t="shared" si="246"/>
        <v>-6.03507690438424E-2</v>
      </c>
      <c r="T102" s="26">
        <f t="shared" si="246"/>
        <v>6.2594815852496488E-2</v>
      </c>
      <c r="U102" s="26">
        <f t="shared" si="246"/>
        <v>8.2936793375663065E-3</v>
      </c>
      <c r="V102" s="26">
        <f t="shared" si="246"/>
        <v>1.9268236168751507E-2</v>
      </c>
      <c r="W102" s="26">
        <f t="shared" si="246"/>
        <v>5.2342699514513535E-2</v>
      </c>
      <c r="X102" s="26">
        <f t="shared" si="246"/>
        <v>-1.313056717415062E-2</v>
      </c>
      <c r="Y102" s="26">
        <f t="shared" si="246"/>
        <v>6.0434935336483697E-2</v>
      </c>
      <c r="Z102" s="26">
        <f t="shared" si="246"/>
        <v>4.8760569243066376E-2</v>
      </c>
      <c r="AA102" s="26">
        <f t="shared" si="246"/>
        <v>-1.1415737760720024E-2</v>
      </c>
      <c r="AB102" s="26">
        <f t="shared" si="246"/>
        <v>-9.5643837681964605E-3</v>
      </c>
      <c r="AC102" s="26">
        <f t="shared" si="246"/>
        <v>6.7743023903335198E-2</v>
      </c>
      <c r="AD102" s="26">
        <f t="shared" si="246"/>
        <v>5.7063736981963986E-2</v>
      </c>
      <c r="AE102" s="26">
        <f t="shared" si="246"/>
        <v>4.2336734162670808E-2</v>
      </c>
      <c r="AF102" s="26">
        <f t="shared" si="246"/>
        <v>2.4670969188475E-2</v>
      </c>
      <c r="AG102" s="26">
        <f t="shared" si="246"/>
        <v>1.353936621751739E-2</v>
      </c>
      <c r="AH102" s="26">
        <f t="shared" si="246"/>
        <v>3.55367707609755E-2</v>
      </c>
      <c r="AI102" s="26">
        <f t="shared" si="246"/>
        <v>3.0916989425626706E-2</v>
      </c>
      <c r="AJ102" s="26">
        <f t="shared" si="246"/>
        <v>2.2174433265287563E-2</v>
      </c>
      <c r="AK102" s="26">
        <f t="shared" si="246"/>
        <v>5.7013344825890266E-2</v>
      </c>
      <c r="AL102" s="26">
        <f t="shared" si="246"/>
        <v>-6.9640646836467424E-3</v>
      </c>
      <c r="AM102" s="26">
        <f t="shared" si="246"/>
        <v>6.902579560462474E-3</v>
      </c>
      <c r="AN102" s="26">
        <f t="shared" si="246"/>
        <v>8.9901023691359105E-2</v>
      </c>
      <c r="AO102" s="26">
        <f t="shared" si="246"/>
        <v>3.739045977322597E-2</v>
      </c>
      <c r="AP102" s="26">
        <f t="shared" si="246"/>
        <v>-7.0661680631767254E-2</v>
      </c>
      <c r="AQ102" s="26">
        <f t="shared" si="246"/>
        <v>6.1548714906912716E-2</v>
      </c>
      <c r="AR102" s="26">
        <f t="shared" si="246"/>
        <v>1.5179421985992869E-2</v>
      </c>
      <c r="AS102" s="26">
        <f t="shared" si="246"/>
        <v>-2.2655985122259747E-2</v>
      </c>
      <c r="AT102" s="26">
        <f t="shared" si="246"/>
        <v>6.6767295269271498E-2</v>
      </c>
      <c r="AU102" s="26">
        <f t="shared" si="246"/>
        <v>4.1336993602929528E-3</v>
      </c>
      <c r="AV102" s="26">
        <f t="shared" si="246"/>
        <v>3.6075165802754272E-2</v>
      </c>
      <c r="AW102" s="26">
        <f t="shared" si="246"/>
        <v>3.0064862541850701E-2</v>
      </c>
      <c r="AX102" s="26">
        <f t="shared" si="246"/>
        <v>-4.8178474192266729E-2</v>
      </c>
      <c r="AY102" s="26">
        <f t="shared" si="246"/>
        <v>3.5186038937690567E-2</v>
      </c>
      <c r="AZ102" s="26">
        <f t="shared" si="246"/>
        <v>-0.11568710255190651</v>
      </c>
      <c r="BA102" s="26">
        <f t="shared" si="246"/>
        <v>-7.6849338360846842E-2</v>
      </c>
      <c r="BB102" s="26">
        <f t="shared" si="246"/>
        <v>-1.5226748407139779E-2</v>
      </c>
      <c r="BC102" s="26">
        <f t="shared" si="246"/>
        <v>6.6128026375116278E-3</v>
      </c>
      <c r="BD102" s="26">
        <f t="shared" si="246"/>
        <v>-2.3869326127028745E-2</v>
      </c>
      <c r="BE102" s="26">
        <f t="shared" si="246"/>
        <v>1.9446040897249439E-2</v>
      </c>
      <c r="BF102" s="26">
        <f t="shared" si="246"/>
        <v>3.9919003807695752E-3</v>
      </c>
      <c r="BG102" s="26">
        <f t="shared" si="246"/>
        <v>-5.8821880787292558E-2</v>
      </c>
      <c r="BH102" s="26">
        <f t="shared" si="246"/>
        <v>3.4662373869321028E-2</v>
      </c>
      <c r="BI102" s="26">
        <f t="shared" si="246"/>
        <v>2.2075341471651022E-2</v>
      </c>
      <c r="BJ102" s="26">
        <f t="shared" si="246"/>
        <v>2.0064662471838801E-2</v>
      </c>
      <c r="BK102" s="26">
        <f t="shared" si="246"/>
        <v>5.090254092410107E-2</v>
      </c>
      <c r="BL102" s="26">
        <f t="shared" si="246"/>
        <v>3.135582693749428E-2</v>
      </c>
      <c r="BM102" s="26">
        <f t="shared" si="246"/>
        <v>-1.6681080538638815E-2</v>
      </c>
      <c r="BN102" s="26">
        <f t="shared" si="246"/>
        <v>0.12474332319045955</v>
      </c>
      <c r="BO102" s="26">
        <f t="shared" si="246"/>
        <v>2.1335879749977193E-2</v>
      </c>
      <c r="BP102" s="26">
        <f t="shared" si="246"/>
        <v>1.017452172271982E-2</v>
      </c>
      <c r="BQ102" s="26">
        <f t="shared" si="246"/>
        <v>0.10387325877007103</v>
      </c>
      <c r="BR102" s="26">
        <f t="shared" si="246"/>
        <v>-1.3854919075129146E-3</v>
      </c>
      <c r="BS102" s="26">
        <f t="shared" si="246"/>
        <v>2.3362541595085995E-2</v>
      </c>
      <c r="BT102" s="26">
        <f t="shared" si="246"/>
        <v>4.3566012676733878E-2</v>
      </c>
      <c r="BU102" s="26">
        <f t="shared" si="246"/>
        <v>-2.8475038465370694E-2</v>
      </c>
      <c r="BV102" s="26">
        <f t="shared" si="246"/>
        <v>2.7551532413400137E-2</v>
      </c>
      <c r="BW102" s="26">
        <f t="shared" si="246"/>
        <v>-4.6361389642590733E-4</v>
      </c>
      <c r="BX102" s="26">
        <f t="shared" si="246"/>
        <v>-1.1291839840770423E-2</v>
      </c>
      <c r="BY102" s="26">
        <f t="shared" si="246"/>
        <v>-4.031204783539577E-3</v>
      </c>
      <c r="BZ102" s="26">
        <f t="shared" si="246"/>
        <v>-3.1585326249737866E-2</v>
      </c>
      <c r="CA102" s="26">
        <f t="shared" si="246"/>
        <v>-1.9639421556105652E-2</v>
      </c>
      <c r="CB102" s="26">
        <f t="shared" ref="CB102:EM102" si="247">CB89</f>
        <v>-3.2762829057959575E-2</v>
      </c>
      <c r="CC102" s="26">
        <f t="shared" si="247"/>
        <v>-5.0382750953669397E-2</v>
      </c>
      <c r="CD102" s="26">
        <f t="shared" si="247"/>
        <v>-8.898531378107033E-2</v>
      </c>
      <c r="CE102" s="26">
        <f t="shared" si="247"/>
        <v>4.3103070169031588E-2</v>
      </c>
      <c r="CF102" s="26">
        <f t="shared" si="247"/>
        <v>-0.11861605957348786</v>
      </c>
      <c r="CG102" s="26">
        <f t="shared" si="247"/>
        <v>-0.15358233213171468</v>
      </c>
      <c r="CH102" s="26">
        <f t="shared" si="247"/>
        <v>-2.9208546799129875E-3</v>
      </c>
      <c r="CI102" s="26">
        <f t="shared" si="247"/>
        <v>-6.3300738852010929E-2</v>
      </c>
      <c r="CJ102" s="26">
        <f t="shared" si="247"/>
        <v>3.7371049160775938E-2</v>
      </c>
      <c r="CK102" s="26">
        <f t="shared" si="247"/>
        <v>0.11658684120884</v>
      </c>
      <c r="CL102" s="26">
        <f t="shared" si="247"/>
        <v>-5.1290381921192951E-3</v>
      </c>
      <c r="CM102" s="26">
        <f t="shared" si="247"/>
        <v>-3.7340223532870698E-2</v>
      </c>
      <c r="CN102" s="26">
        <f t="shared" si="247"/>
        <v>8.4924525999894529E-2</v>
      </c>
      <c r="CO102" s="26">
        <f t="shared" si="247"/>
        <v>2.5278759695721575E-3</v>
      </c>
      <c r="CP102" s="26">
        <f t="shared" si="247"/>
        <v>4.9641000713550376E-2</v>
      </c>
      <c r="CQ102" s="26">
        <f t="shared" si="247"/>
        <v>9.2353089540178068E-3</v>
      </c>
      <c r="CR102" s="26">
        <f t="shared" si="247"/>
        <v>4.3595791858093813E-2</v>
      </c>
      <c r="CS102" s="26">
        <f t="shared" si="247"/>
        <v>0.17910210482728894</v>
      </c>
      <c r="CT102" s="26">
        <f t="shared" si="247"/>
        <v>9.6602439172174037E-2</v>
      </c>
      <c r="CU102" s="26">
        <f t="shared" si="247"/>
        <v>-6.3288343063643393E-2</v>
      </c>
      <c r="CV102" s="26">
        <f t="shared" si="247"/>
        <v>-3.1648995717517447E-2</v>
      </c>
      <c r="CW102" s="26">
        <f t="shared" si="247"/>
        <v>-1.8223831081772612E-2</v>
      </c>
      <c r="CX102" s="26">
        <f t="shared" si="247"/>
        <v>-2.2559852399178459E-2</v>
      </c>
      <c r="CY102" s="26">
        <f t="shared" si="247"/>
        <v>2.3971491309397575E-2</v>
      </c>
      <c r="CZ102" s="26">
        <f t="shared" si="247"/>
        <v>-7.7947696562763458E-4</v>
      </c>
      <c r="DA102" s="26">
        <f t="shared" si="247"/>
        <v>-2.3442086894951975E-2</v>
      </c>
      <c r="DB102" s="26">
        <f t="shared" si="247"/>
        <v>7.4641303560810002E-2</v>
      </c>
      <c r="DC102" s="26">
        <f t="shared" si="247"/>
        <v>1.3278672838958672E-2</v>
      </c>
      <c r="DD102" s="26">
        <f t="shared" si="247"/>
        <v>-3.9643829885055326E-2</v>
      </c>
      <c r="DE102" s="26">
        <f t="shared" si="247"/>
        <v>1.5955081844305496E-2</v>
      </c>
      <c r="DF102" s="26">
        <f t="shared" si="247"/>
        <v>-1.3014286206054826E-2</v>
      </c>
      <c r="DG102" s="26">
        <f t="shared" si="247"/>
        <v>7.0659127576620184E-2</v>
      </c>
      <c r="DH102" s="26">
        <f t="shared" si="247"/>
        <v>1.6902664500039855E-2</v>
      </c>
      <c r="DI102" s="26">
        <f t="shared" si="247"/>
        <v>4.2799791268497644E-2</v>
      </c>
      <c r="DJ102" s="26">
        <f t="shared" si="247"/>
        <v>-2.7018632034041756E-2</v>
      </c>
      <c r="DK102" s="26">
        <f t="shared" si="247"/>
        <v>4.6469159361710144E-2</v>
      </c>
      <c r="DL102" s="26">
        <f t="shared" si="247"/>
        <v>3.2868967853581399E-2</v>
      </c>
      <c r="DM102" s="26">
        <f t="shared" si="247"/>
        <v>1.0115133023489653E-2</v>
      </c>
      <c r="DN102" s="26">
        <f t="shared" si="247"/>
        <v>2.7733609517155422E-3</v>
      </c>
      <c r="DO102" s="26">
        <f t="shared" si="247"/>
        <v>-3.7375002082238318E-2</v>
      </c>
      <c r="DP102" s="26">
        <f t="shared" si="247"/>
        <v>4.4500197617406645E-2</v>
      </c>
      <c r="DQ102" s="26">
        <f t="shared" si="247"/>
        <v>6.3692249695586511E-2</v>
      </c>
      <c r="DR102" s="26">
        <f t="shared" si="247"/>
        <v>-4.0899003497701703E-2</v>
      </c>
      <c r="DS102" s="26">
        <f t="shared" si="247"/>
        <v>3.4865014914882364E-2</v>
      </c>
      <c r="DT102" s="26">
        <f t="shared" si="247"/>
        <v>3.9045808898966916E-2</v>
      </c>
      <c r="DU102" s="26">
        <f t="shared" si="247"/>
        <v>-5.3231996402519743E-2</v>
      </c>
      <c r="DV102" s="26">
        <f t="shared" si="247"/>
        <v>4.2242902760184942E-2</v>
      </c>
      <c r="DW102" s="26">
        <f t="shared" si="247"/>
        <v>-1.4763499299071947E-3</v>
      </c>
      <c r="DX102" s="26">
        <f t="shared" si="247"/>
        <v>-4.4406721818924355E-2</v>
      </c>
      <c r="DY102" s="26">
        <f t="shared" si="247"/>
        <v>8.9575609234913145E-3</v>
      </c>
      <c r="DZ102" s="26">
        <f t="shared" si="247"/>
        <v>-8.4600868744805213E-3</v>
      </c>
      <c r="EA102" s="26">
        <f t="shared" si="247"/>
        <v>-4.6215334816662734E-2</v>
      </c>
      <c r="EB102" s="26">
        <f t="shared" si="247"/>
        <v>6.854578126747124E-2</v>
      </c>
      <c r="EC102" s="26">
        <f t="shared" si="247"/>
        <v>-2.9662483960481878E-2</v>
      </c>
      <c r="ED102" s="26">
        <f t="shared" si="247"/>
        <v>-1.7007573753455962E-2</v>
      </c>
      <c r="EE102" s="26">
        <f t="shared" si="247"/>
        <v>-1.3056254339003259E-2</v>
      </c>
      <c r="EF102" s="26">
        <f t="shared" si="247"/>
        <v>7.3852474462574591E-3</v>
      </c>
      <c r="EG102" s="26">
        <f t="shared" si="247"/>
        <v>-4.6442625081088207E-2</v>
      </c>
      <c r="EH102" s="26">
        <f t="shared" si="247"/>
        <v>4.7906605600681829E-2</v>
      </c>
      <c r="EI102" s="26">
        <f t="shared" si="247"/>
        <v>-1.0353814659111449E-2</v>
      </c>
      <c r="EJ102" s="26">
        <f t="shared" si="247"/>
        <v>-7.4819907220188164E-2</v>
      </c>
      <c r="EK102" s="26">
        <f t="shared" si="247"/>
        <v>-9.1042249487740534E-3</v>
      </c>
      <c r="EL102" s="26">
        <f t="shared" si="247"/>
        <v>-0.13301070933042125</v>
      </c>
      <c r="EM102" s="26">
        <f t="shared" si="247"/>
        <v>2.8564331452321845E-2</v>
      </c>
      <c r="EN102" s="26">
        <f t="shared" ref="EN102:GY102" si="248">EN89</f>
        <v>-7.3569543955980476E-2</v>
      </c>
      <c r="EO102" s="26">
        <f t="shared" si="248"/>
        <v>-0.11676956424110518</v>
      </c>
      <c r="EP102" s="26">
        <f t="shared" si="248"/>
        <v>2.2491242306165171E-2</v>
      </c>
      <c r="EQ102" s="26">
        <f t="shared" si="248"/>
        <v>-3.6045418468258816E-2</v>
      </c>
      <c r="ER102" s="26">
        <f t="shared" si="248"/>
        <v>-2.5270904742521028E-2</v>
      </c>
      <c r="ES102" s="26">
        <f t="shared" si="248"/>
        <v>2.2780732646211055E-2</v>
      </c>
      <c r="ET102" s="26">
        <f t="shared" si="248"/>
        <v>-2.8135045949282955E-2</v>
      </c>
      <c r="EU102" s="26">
        <f t="shared" si="248"/>
        <v>-7.8652679111179014E-2</v>
      </c>
      <c r="EV102" s="26">
        <f t="shared" si="248"/>
        <v>2.1131795946366383E-2</v>
      </c>
      <c r="EW102" s="26">
        <f t="shared" si="248"/>
        <v>-1.3097728876287462E-2</v>
      </c>
      <c r="EX102" s="26">
        <f t="shared" si="248"/>
        <v>-4.0759960426325348E-3</v>
      </c>
      <c r="EY102" s="26">
        <f t="shared" si="248"/>
        <v>2.9526165113329395E-3</v>
      </c>
      <c r="EZ102" s="26">
        <f t="shared" si="248"/>
        <v>-2.205769416078196E-2</v>
      </c>
      <c r="FA102" s="26">
        <f t="shared" si="248"/>
        <v>-6.1228590118027615E-3</v>
      </c>
      <c r="FB102" s="26">
        <f t="shared" si="248"/>
        <v>-2.4443104780026204E-2</v>
      </c>
      <c r="FC102" s="26">
        <f t="shared" si="248"/>
        <v>-5.415834120934937E-2</v>
      </c>
      <c r="FD102" s="26">
        <f t="shared" si="248"/>
        <v>-4.1520867795869498E-2</v>
      </c>
      <c r="FE102" s="26">
        <f t="shared" si="248"/>
        <v>9.0535012499763923E-3</v>
      </c>
      <c r="FF102" s="26">
        <f t="shared" si="248"/>
        <v>-3.5923683065496093E-2</v>
      </c>
      <c r="FG102" s="26">
        <f t="shared" si="248"/>
        <v>-5.7265157293247104E-2</v>
      </c>
      <c r="FH102" s="26">
        <f t="shared" si="248"/>
        <v>2.991573254364388E-3</v>
      </c>
      <c r="FI102" s="26">
        <f t="shared" si="248"/>
        <v>-3.7760542986443268E-2</v>
      </c>
      <c r="FJ102" s="26">
        <f t="shared" si="248"/>
        <v>3.3541111246562227E-2</v>
      </c>
      <c r="FK102" s="26">
        <f t="shared" si="248"/>
        <v>-1.1309887745368452E-2</v>
      </c>
      <c r="FL102" s="26">
        <f t="shared" si="248"/>
        <v>-4.5021328010654615E-2</v>
      </c>
      <c r="FM102" s="26">
        <f t="shared" si="248"/>
        <v>6.8173714081456671E-2</v>
      </c>
      <c r="FN102" s="26">
        <f t="shared" si="248"/>
        <v>1.8430824109491706E-2</v>
      </c>
      <c r="FO102" s="26">
        <f t="shared" si="248"/>
        <v>-1.5265691099754286E-2</v>
      </c>
      <c r="FP102" s="26">
        <f t="shared" si="248"/>
        <v>-1.6659772460786426E-3</v>
      </c>
      <c r="FQ102" s="26">
        <f t="shared" si="248"/>
        <v>-3.0808612132281588E-2</v>
      </c>
      <c r="FR102" s="26">
        <f t="shared" si="248"/>
        <v>-7.0864981577928643E-2</v>
      </c>
      <c r="FS102" s="26">
        <f t="shared" si="248"/>
        <v>-9.7751573187597751E-3</v>
      </c>
      <c r="FT102" s="26">
        <f t="shared" si="248"/>
        <v>-1.1788997327457862E-2</v>
      </c>
      <c r="FU102" s="26">
        <f t="shared" si="248"/>
        <v>-8.8585825738104473E-2</v>
      </c>
      <c r="FV102" s="26">
        <f t="shared" si="248"/>
        <v>8.724331257366158E-3</v>
      </c>
      <c r="FW102" s="26">
        <f t="shared" si="248"/>
        <v>-3.5215408170888529E-2</v>
      </c>
      <c r="FX102" s="26">
        <f t="shared" si="248"/>
        <v>-2.2465915968013617E-2</v>
      </c>
      <c r="FY102" s="26">
        <f t="shared" si="248"/>
        <v>-3.9066481870756897E-2</v>
      </c>
      <c r="FZ102" s="26">
        <f t="shared" si="248"/>
        <v>-6.2346640615913107E-2</v>
      </c>
      <c r="GA102" s="26">
        <f t="shared" si="248"/>
        <v>1.9416944872550301E-2</v>
      </c>
      <c r="GB102" s="26">
        <f t="shared" si="248"/>
        <v>1.7537868073943752E-2</v>
      </c>
      <c r="GC102" s="26">
        <f t="shared" si="248"/>
        <v>-3.1597667451762623E-3</v>
      </c>
      <c r="GD102" s="26">
        <f t="shared" si="248"/>
        <v>-1.0462579694428653E-2</v>
      </c>
      <c r="GE102" s="26">
        <f t="shared" si="248"/>
        <v>8.1693642766391017E-2</v>
      </c>
      <c r="GF102" s="26">
        <f t="shared" si="248"/>
        <v>-3.5189131947262586E-2</v>
      </c>
      <c r="GG102" s="26">
        <f t="shared" si="248"/>
        <v>5.1141838180930099E-2</v>
      </c>
      <c r="GH102" s="26">
        <f t="shared" si="248"/>
        <v>4.517921738033559E-3</v>
      </c>
      <c r="GI102" s="26">
        <f t="shared" si="248"/>
        <v>-8.519836656158164E-2</v>
      </c>
      <c r="GJ102" s="26">
        <f t="shared" si="248"/>
        <v>5.64639991993241E-2</v>
      </c>
      <c r="GK102" s="26">
        <f t="shared" si="248"/>
        <v>4.396554570969502E-2</v>
      </c>
      <c r="GL102" s="26">
        <f t="shared" si="248"/>
        <v>-3.2759945183528094E-2</v>
      </c>
      <c r="GM102" s="26">
        <f t="shared" si="248"/>
        <v>6.9883471492309557E-2</v>
      </c>
      <c r="GN102" s="26">
        <f t="shared" si="248"/>
        <v>-6.2789331922944336E-2</v>
      </c>
      <c r="GO102" s="26">
        <f t="shared" si="248"/>
        <v>-5.5107869437512447E-2</v>
      </c>
      <c r="GP102" s="26">
        <f t="shared" si="248"/>
        <v>9.2490018012326258E-2</v>
      </c>
      <c r="GQ102" s="26">
        <f t="shared" si="248"/>
        <v>-2.4624211908668037E-2</v>
      </c>
      <c r="GR102" s="26">
        <f t="shared" si="248"/>
        <v>-6.2213923854848918E-2</v>
      </c>
      <c r="GS102" s="26">
        <f t="shared" si="248"/>
        <v>2.6709561646075741E-2</v>
      </c>
      <c r="GT102" s="26">
        <f t="shared" si="248"/>
        <v>-6.6693579583503526E-2</v>
      </c>
      <c r="GU102" s="26">
        <f t="shared" si="248"/>
        <v>2.7632758315060402E-2</v>
      </c>
      <c r="GV102" s="26">
        <f t="shared" si="248"/>
        <v>1.2207877795873401E-3</v>
      </c>
      <c r="GW102" s="26">
        <f t="shared" si="248"/>
        <v>-6.9100746999370521E-2</v>
      </c>
      <c r="GX102" s="26">
        <f t="shared" si="248"/>
        <v>-9.1390741722152669E-5</v>
      </c>
      <c r="GY102" s="26">
        <f t="shared" si="248"/>
        <v>-6.5760555391570441E-2</v>
      </c>
      <c r="GZ102" s="26">
        <f t="shared" ref="GZ102:IK102" si="249">GZ89</f>
        <v>-5.0098905422801043E-2</v>
      </c>
      <c r="HA102" s="26">
        <f t="shared" si="249"/>
        <v>-4.0312539031029937E-2</v>
      </c>
      <c r="HB102" s="26">
        <f t="shared" si="249"/>
        <v>-3.3976360553842788E-2</v>
      </c>
      <c r="HC102" s="26">
        <f t="shared" si="249"/>
        <v>-5.3573811711613684E-2</v>
      </c>
      <c r="HD102" s="26">
        <f t="shared" si="249"/>
        <v>-1.3977436176543123E-2</v>
      </c>
      <c r="HE102" s="26">
        <f t="shared" si="249"/>
        <v>-4.5438453793411493E-2</v>
      </c>
      <c r="HF102" s="26">
        <f t="shared" si="249"/>
        <v>-6.0534090692857978E-2</v>
      </c>
      <c r="HG102" s="26">
        <f t="shared" si="249"/>
        <v>4.3936435672111696E-2</v>
      </c>
      <c r="HH102" s="26">
        <f t="shared" si="249"/>
        <v>-2.2224104298132041E-2</v>
      </c>
      <c r="HI102" s="26">
        <f t="shared" si="249"/>
        <v>-5.1698632986978743E-2</v>
      </c>
      <c r="HJ102" s="26">
        <f t="shared" si="249"/>
        <v>4.5190746721746722E-2</v>
      </c>
      <c r="HK102" s="26">
        <f t="shared" si="249"/>
        <v>-9.5646450610222811E-3</v>
      </c>
      <c r="HL102" s="26">
        <f t="shared" si="249"/>
        <v>3.8950755308075236E-2</v>
      </c>
      <c r="HM102" s="26">
        <f t="shared" si="249"/>
        <v>4.4300980904841358E-2</v>
      </c>
      <c r="HN102" s="26">
        <f t="shared" si="249"/>
        <v>-1.6280094592162508E-2</v>
      </c>
      <c r="HO102" s="26">
        <f t="shared" si="249"/>
        <v>-2.5365887072327786E-2</v>
      </c>
      <c r="HP102" s="26">
        <f t="shared" si="249"/>
        <v>2.003136431905439E-2</v>
      </c>
      <c r="HQ102" s="26">
        <f t="shared" si="249"/>
        <v>6.6447781896548097E-3</v>
      </c>
      <c r="HR102" s="26">
        <f t="shared" si="249"/>
        <v>1.6277205502073455E-2</v>
      </c>
      <c r="HS102" s="26">
        <f t="shared" si="249"/>
        <v>4.9520435372408578E-2</v>
      </c>
      <c r="HT102" s="26">
        <f t="shared" si="249"/>
        <v>-2.1635811759749157E-2</v>
      </c>
      <c r="HU102" s="26">
        <f t="shared" si="249"/>
        <v>9.7295748806287552E-3</v>
      </c>
      <c r="HV102" s="26">
        <f t="shared" si="249"/>
        <v>-1.8936780053753544E-2</v>
      </c>
      <c r="HW102" s="26">
        <f t="shared" si="249"/>
        <v>-1.6244624370927108E-2</v>
      </c>
      <c r="HX102" s="26">
        <f t="shared" si="249"/>
        <v>5.3536649247660328E-2</v>
      </c>
      <c r="HY102" s="26">
        <f t="shared" si="249"/>
        <v>5.3669298044595415E-2</v>
      </c>
      <c r="HZ102" s="26">
        <f t="shared" si="249"/>
        <v>-1.1965457992944128E-2</v>
      </c>
      <c r="IA102" s="26">
        <f t="shared" si="249"/>
        <v>2.5436620274835731E-2</v>
      </c>
      <c r="IB102" s="26">
        <f t="shared" si="249"/>
        <v>6.191391097542609E-2</v>
      </c>
      <c r="IC102" s="26">
        <f t="shared" si="249"/>
        <v>-2.7023749491171922E-2</v>
      </c>
      <c r="ID102" s="26">
        <f t="shared" si="249"/>
        <v>0.10887826091101727</v>
      </c>
      <c r="IE102" s="26">
        <f t="shared" si="249"/>
        <v>-9.8962795090423716E-3</v>
      </c>
      <c r="IF102" s="26">
        <f t="shared" si="249"/>
        <v>1.784395082682888E-2</v>
      </c>
      <c r="IG102" s="26">
        <f t="shared" si="249"/>
        <v>0.14437102494550857</v>
      </c>
      <c r="IH102" s="26">
        <f t="shared" si="249"/>
        <v>3.9222919640643283E-2</v>
      </c>
      <c r="II102" s="26">
        <f t="shared" si="249"/>
        <v>3.3783820574040169E-2</v>
      </c>
      <c r="IJ102" s="26">
        <f t="shared" si="249"/>
        <v>-8.6165890230078812E-3</v>
      </c>
      <c r="IK102" s="26">
        <f t="shared" si="249"/>
        <v>4.6930847152258037E-2</v>
      </c>
    </row>
    <row r="103" spans="1:254"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</row>
    <row r="105" spans="1:254">
      <c r="A105" t="s">
        <v>131</v>
      </c>
      <c r="O105" s="26">
        <v>4.5454545454545414E-2</v>
      </c>
      <c r="P105" s="26">
        <v>0</v>
      </c>
      <c r="Q105" s="26">
        <v>-4.7619047619047672E-2</v>
      </c>
      <c r="R105" s="26">
        <v>0</v>
      </c>
      <c r="S105" s="26">
        <v>4.7619047619047672E-2</v>
      </c>
      <c r="T105" s="26">
        <v>-4.7619047619047672E-2</v>
      </c>
      <c r="U105" s="26">
        <v>0</v>
      </c>
      <c r="V105" s="26">
        <v>0</v>
      </c>
      <c r="W105" s="26">
        <v>0</v>
      </c>
      <c r="X105" s="26">
        <v>4.3478260869565188E-2</v>
      </c>
      <c r="Y105" s="26">
        <v>-5.2631578947368363E-2</v>
      </c>
      <c r="Z105" s="26">
        <v>0</v>
      </c>
      <c r="AA105" s="26">
        <v>4.7619047619047672E-2</v>
      </c>
      <c r="AB105" s="26">
        <v>0</v>
      </c>
      <c r="AC105" s="26">
        <v>-4.5454545454545414E-2</v>
      </c>
      <c r="AD105" s="26">
        <v>0</v>
      </c>
      <c r="AE105" s="26">
        <v>0</v>
      </c>
      <c r="AF105" s="26">
        <v>0</v>
      </c>
      <c r="AG105" s="26">
        <v>4.5454545454545414E-2</v>
      </c>
      <c r="AH105" s="26">
        <v>-4.7619047619047672E-2</v>
      </c>
      <c r="AI105" s="26">
        <v>0</v>
      </c>
      <c r="AJ105" s="26">
        <v>4.5454545454545414E-2</v>
      </c>
      <c r="AK105" s="26">
        <v>-5.0000000000000044E-2</v>
      </c>
      <c r="AL105" s="26">
        <v>0</v>
      </c>
      <c r="AM105" s="26">
        <v>-5.0000000000000044E-2</v>
      </c>
      <c r="AN105" s="26">
        <v>-5.0000000000000044E-2</v>
      </c>
      <c r="AO105" s="26">
        <v>0</v>
      </c>
      <c r="AP105" s="26">
        <v>9.0909090909090939E-2</v>
      </c>
      <c r="AQ105" s="26">
        <v>-0.10000000000000009</v>
      </c>
      <c r="AR105" s="26">
        <v>0</v>
      </c>
      <c r="AS105" s="26">
        <v>4.7619047619047672E-2</v>
      </c>
      <c r="AT105" s="26">
        <v>-4.5454545454545414E-2</v>
      </c>
      <c r="AU105" s="26">
        <v>4.7619047619047672E-2</v>
      </c>
      <c r="AV105" s="26">
        <v>-4.7619047619047672E-2</v>
      </c>
      <c r="AW105" s="26">
        <v>0</v>
      </c>
      <c r="AX105" s="26">
        <v>9.0909090909090939E-2</v>
      </c>
      <c r="AY105" s="26">
        <v>-4.7619047619047672E-2</v>
      </c>
      <c r="AZ105" s="26">
        <v>4.7619047619047672E-2</v>
      </c>
      <c r="BA105" s="26">
        <v>4.3478260869565188E-2</v>
      </c>
      <c r="BB105" s="26">
        <v>-5.0000000000000044E-2</v>
      </c>
      <c r="BC105" s="26">
        <v>0</v>
      </c>
      <c r="BD105" s="26">
        <v>4.5454545454545414E-2</v>
      </c>
      <c r="BE105" s="26">
        <v>-5.0000000000000044E-2</v>
      </c>
      <c r="BF105" s="26">
        <v>0</v>
      </c>
      <c r="BG105" s="26">
        <v>5.0000000000000044E-2</v>
      </c>
      <c r="BH105" s="26">
        <v>-4.5454545454545414E-2</v>
      </c>
      <c r="BI105" s="26">
        <v>0</v>
      </c>
      <c r="BJ105" s="26">
        <v>0</v>
      </c>
      <c r="BK105" s="26">
        <v>0</v>
      </c>
      <c r="BL105" s="26">
        <v>0</v>
      </c>
      <c r="BM105" s="26">
        <v>4.5454545454545414E-2</v>
      </c>
      <c r="BN105" s="26">
        <v>-4.7619047619047672E-2</v>
      </c>
      <c r="BO105" s="26">
        <v>0</v>
      </c>
      <c r="BP105" s="26">
        <v>4.7619047619047672E-2</v>
      </c>
      <c r="BQ105" s="26">
        <v>-4.7619047619047672E-2</v>
      </c>
      <c r="BR105" s="26">
        <v>4.3478260869565188E-2</v>
      </c>
      <c r="BS105" s="26">
        <v>-5.2631578947368363E-2</v>
      </c>
      <c r="BT105" s="26">
        <v>0</v>
      </c>
      <c r="BU105" s="26">
        <v>4.7619047619047672E-2</v>
      </c>
      <c r="BV105" s="26">
        <v>-5.0000000000000044E-2</v>
      </c>
      <c r="BW105" s="26">
        <v>0</v>
      </c>
      <c r="BX105" s="26">
        <v>0</v>
      </c>
      <c r="BY105" s="26">
        <v>0</v>
      </c>
      <c r="BZ105" s="26">
        <v>0</v>
      </c>
      <c r="CA105" s="26">
        <v>4.5454545454545414E-2</v>
      </c>
      <c r="CB105" s="26">
        <v>-5.0000000000000044E-2</v>
      </c>
      <c r="CC105" s="26">
        <v>0</v>
      </c>
      <c r="CD105" s="26">
        <v>4.5454545454545414E-2</v>
      </c>
      <c r="CE105" s="26">
        <v>-5.0000000000000044E-2</v>
      </c>
      <c r="CF105" s="26">
        <v>0</v>
      </c>
      <c r="CG105" s="26">
        <v>5.0000000000000044E-2</v>
      </c>
      <c r="CH105" s="26">
        <v>-4.7619047619047672E-2</v>
      </c>
      <c r="CI105" s="26">
        <v>4.5454545454545414E-2</v>
      </c>
      <c r="CJ105" s="26">
        <v>0</v>
      </c>
      <c r="CK105" s="26">
        <v>-9.5238095238095344E-2</v>
      </c>
      <c r="CL105" s="26">
        <v>0</v>
      </c>
      <c r="CM105" s="26">
        <v>4.7619047619047672E-2</v>
      </c>
      <c r="CN105" s="26">
        <v>-4.7619047619047672E-2</v>
      </c>
      <c r="CO105" s="26">
        <v>4.5454545454545414E-2</v>
      </c>
      <c r="CP105" s="26">
        <v>-4.7619047619047672E-2</v>
      </c>
      <c r="CQ105" s="26">
        <v>0</v>
      </c>
      <c r="CR105" s="26">
        <v>8.6956521739130488E-2</v>
      </c>
      <c r="CS105" s="26">
        <v>-0.10526315789473695</v>
      </c>
      <c r="CT105" s="26">
        <v>0</v>
      </c>
      <c r="CU105" s="26">
        <v>0</v>
      </c>
      <c r="CV105" s="26">
        <v>0</v>
      </c>
      <c r="CW105" s="26">
        <v>0</v>
      </c>
      <c r="CX105" s="26">
        <v>4.5454545454545414E-2</v>
      </c>
      <c r="CY105" s="26">
        <v>-5.0000000000000044E-2</v>
      </c>
      <c r="CZ105" s="26">
        <v>0</v>
      </c>
      <c r="DA105" s="26">
        <v>4.7619047619047672E-2</v>
      </c>
      <c r="DB105" s="26">
        <v>-4.5454545454545414E-2</v>
      </c>
      <c r="DC105" s="26">
        <v>0</v>
      </c>
      <c r="DD105" s="26">
        <v>0</v>
      </c>
      <c r="DE105" s="26">
        <v>0</v>
      </c>
      <c r="DF105" s="26">
        <v>4.5454545454545414E-2</v>
      </c>
      <c r="DG105" s="26">
        <v>0</v>
      </c>
      <c r="DH105" s="26">
        <v>0</v>
      </c>
      <c r="DI105" s="26">
        <v>0</v>
      </c>
      <c r="DJ105" s="26">
        <v>4.7619047619047672E-2</v>
      </c>
      <c r="DK105" s="26">
        <v>-4.7619047619047672E-2</v>
      </c>
      <c r="DL105" s="26">
        <v>0</v>
      </c>
      <c r="DM105" s="26">
        <v>0</v>
      </c>
      <c r="DN105" s="26">
        <v>0</v>
      </c>
      <c r="DO105" s="26">
        <v>4.7619047619047672E-2</v>
      </c>
      <c r="DP105" s="26">
        <v>-4.7619047619047672E-2</v>
      </c>
      <c r="DQ105" s="26">
        <v>0</v>
      </c>
      <c r="DR105" s="26">
        <v>4.7619047619047672E-2</v>
      </c>
      <c r="DS105" s="26">
        <v>-4.7619047619047672E-2</v>
      </c>
      <c r="DT105" s="26">
        <v>0</v>
      </c>
      <c r="DU105" s="26">
        <v>4.3478260869565188E-2</v>
      </c>
      <c r="DV105" s="26">
        <v>-5.0000000000000044E-2</v>
      </c>
      <c r="DW105" s="26">
        <v>0</v>
      </c>
      <c r="DX105" s="26">
        <v>4.5454545454545414E-2</v>
      </c>
      <c r="DY105" s="26">
        <v>-5.0000000000000044E-2</v>
      </c>
      <c r="DZ105" s="26">
        <v>0</v>
      </c>
      <c r="EA105" s="26">
        <v>5.0000000000000044E-2</v>
      </c>
      <c r="EB105" s="26">
        <v>-4.5454545454545414E-2</v>
      </c>
      <c r="EC105" s="26">
        <v>0</v>
      </c>
      <c r="ED105" s="26">
        <v>0</v>
      </c>
      <c r="EE105" s="26">
        <v>0</v>
      </c>
      <c r="EF105" s="26">
        <v>-5.0000000000000044E-2</v>
      </c>
      <c r="EG105" s="26">
        <v>4.5454545454545414E-2</v>
      </c>
      <c r="EH105" s="26">
        <v>-4.7619047619047672E-2</v>
      </c>
      <c r="EI105" s="26">
        <v>4.5454545454545414E-2</v>
      </c>
      <c r="EJ105" s="26">
        <v>0</v>
      </c>
      <c r="EK105" s="26">
        <v>-4.7619047619047672E-2</v>
      </c>
      <c r="EL105" s="26">
        <v>8.6956521739130488E-2</v>
      </c>
      <c r="EM105" s="26">
        <v>-0.10526315789473695</v>
      </c>
      <c r="EN105" s="26">
        <v>0</v>
      </c>
      <c r="EO105" s="26">
        <v>9.5238095238095233E-2</v>
      </c>
      <c r="EP105" s="26">
        <v>-0.10000000000000009</v>
      </c>
      <c r="EQ105" s="26">
        <v>4.5454545454545414E-2</v>
      </c>
      <c r="ER105" s="26">
        <v>4.7619047619047672E-2</v>
      </c>
      <c r="ES105" s="26">
        <v>-4.7619047619047672E-2</v>
      </c>
      <c r="ET105" s="26">
        <v>0</v>
      </c>
      <c r="EU105" s="26">
        <v>4.7619047619047672E-2</v>
      </c>
      <c r="EV105" s="26">
        <v>-4.7619047619047672E-2</v>
      </c>
      <c r="EW105" s="26">
        <v>0</v>
      </c>
      <c r="EX105" s="26">
        <v>0</v>
      </c>
      <c r="EY105" s="26">
        <v>0</v>
      </c>
      <c r="EZ105" s="26">
        <v>4.3478260869565188E-2</v>
      </c>
      <c r="FA105" s="26">
        <v>-5.2631578947368363E-2</v>
      </c>
      <c r="FB105" s="26">
        <v>0</v>
      </c>
      <c r="FC105" s="26">
        <v>4.7619047619047672E-2</v>
      </c>
      <c r="FD105" s="26">
        <v>0</v>
      </c>
      <c r="FE105" s="26">
        <v>-4.5454545454545414E-2</v>
      </c>
      <c r="FF105" s="26">
        <v>0</v>
      </c>
      <c r="FG105" s="26">
        <v>0</v>
      </c>
      <c r="FH105" s="26">
        <v>0</v>
      </c>
      <c r="FI105" s="26">
        <v>4.5454545454545414E-2</v>
      </c>
      <c r="FJ105" s="26">
        <v>-4.7619047619047672E-2</v>
      </c>
      <c r="FK105" s="26">
        <v>0</v>
      </c>
      <c r="FL105" s="26">
        <v>4.5454545454545414E-2</v>
      </c>
      <c r="FM105" s="26">
        <v>-5.0000000000000044E-2</v>
      </c>
      <c r="FN105" s="26">
        <v>0</v>
      </c>
      <c r="FO105" s="26">
        <v>-5.0000000000000044E-2</v>
      </c>
      <c r="FP105" s="26">
        <v>0</v>
      </c>
      <c r="FQ105" s="26">
        <v>0</v>
      </c>
      <c r="FR105" s="26">
        <v>4.5454545454545414E-2</v>
      </c>
      <c r="FS105" s="26">
        <v>-5.0000000000000044E-2</v>
      </c>
      <c r="FT105" s="26">
        <v>0</v>
      </c>
      <c r="FU105" s="26">
        <v>4.7619047619047672E-2</v>
      </c>
      <c r="FV105" s="26">
        <v>-4.5454545454545414E-2</v>
      </c>
      <c r="FW105" s="26">
        <v>0</v>
      </c>
      <c r="FX105" s="26">
        <v>0</v>
      </c>
      <c r="FY105" s="26">
        <v>0</v>
      </c>
      <c r="FZ105" s="26">
        <v>4.5454545454545414E-2</v>
      </c>
      <c r="GA105" s="26">
        <v>0</v>
      </c>
      <c r="GB105" s="26">
        <v>-5.0000000000000044E-2</v>
      </c>
      <c r="GC105" s="26">
        <v>4.3478260869565188E-2</v>
      </c>
      <c r="GD105" s="26">
        <v>0</v>
      </c>
      <c r="GE105" s="26">
        <v>-4.7619047619047672E-2</v>
      </c>
      <c r="GF105" s="26">
        <v>4.5454545454545414E-2</v>
      </c>
      <c r="GG105" s="26">
        <v>-5.0000000000000044E-2</v>
      </c>
      <c r="GH105" s="26">
        <v>0</v>
      </c>
      <c r="GI105" s="26">
        <v>9.5238095238095233E-2</v>
      </c>
      <c r="GJ105" s="26">
        <v>-9.5238095238095344E-2</v>
      </c>
      <c r="GK105" s="26">
        <v>0</v>
      </c>
      <c r="GL105" s="26">
        <v>4.7619047619047672E-2</v>
      </c>
      <c r="GM105" s="26">
        <v>-4.7619047619047672E-2</v>
      </c>
      <c r="GN105" s="26">
        <v>4.7619047619047672E-2</v>
      </c>
      <c r="GO105" s="26">
        <v>4.5454545454545414E-2</v>
      </c>
      <c r="GP105" s="26">
        <v>-4.7619047619047672E-2</v>
      </c>
      <c r="GQ105" s="26">
        <v>0</v>
      </c>
      <c r="GR105" s="26">
        <v>4.7619047619047672E-2</v>
      </c>
      <c r="GS105" s="26">
        <v>-4.7619047619047672E-2</v>
      </c>
      <c r="GT105" s="26">
        <v>4.3478260869565188E-2</v>
      </c>
      <c r="GU105" s="26">
        <v>-5.2631578947368363E-2</v>
      </c>
      <c r="GV105" s="26">
        <v>0</v>
      </c>
      <c r="GW105" s="26">
        <v>4.7619047619047672E-2</v>
      </c>
      <c r="GX105" s="26">
        <v>-5.0000000000000044E-2</v>
      </c>
      <c r="GY105" s="26">
        <v>0</v>
      </c>
      <c r="GZ105" s="26">
        <v>0</v>
      </c>
      <c r="HA105" s="26">
        <v>0</v>
      </c>
      <c r="HB105" s="26">
        <v>0</v>
      </c>
      <c r="HC105" s="26">
        <v>4.5454545454545414E-2</v>
      </c>
      <c r="HD105" s="26">
        <v>-5.0000000000000044E-2</v>
      </c>
      <c r="HE105" s="26">
        <v>0</v>
      </c>
      <c r="HF105" s="26">
        <v>4.5454545454545414E-2</v>
      </c>
      <c r="HG105" s="26">
        <v>-5.0000000000000044E-2</v>
      </c>
      <c r="HH105" s="26">
        <v>0</v>
      </c>
      <c r="HI105" s="26">
        <v>5.0000000000000044E-2</v>
      </c>
      <c r="HJ105" s="26">
        <v>-4.7619047619047672E-2</v>
      </c>
      <c r="HK105" s="26">
        <v>4.5454545454545414E-2</v>
      </c>
      <c r="HL105" s="26">
        <v>0</v>
      </c>
      <c r="HM105" s="26">
        <v>-4.7619047619047672E-2</v>
      </c>
      <c r="HN105" s="26">
        <v>0</v>
      </c>
      <c r="HO105" s="26">
        <v>4.7619047619047672E-2</v>
      </c>
      <c r="HP105" s="26">
        <v>-4.7619047619047672E-2</v>
      </c>
      <c r="HQ105" s="26">
        <v>0</v>
      </c>
      <c r="HR105" s="26">
        <v>0</v>
      </c>
      <c r="HS105" s="26">
        <v>0</v>
      </c>
      <c r="HT105" s="26">
        <v>4.3478260869565188E-2</v>
      </c>
      <c r="HU105" s="26">
        <v>-5.2631578947368363E-2</v>
      </c>
      <c r="HV105" s="26">
        <v>0</v>
      </c>
      <c r="HW105" s="26">
        <v>4.7619047619047672E-2</v>
      </c>
      <c r="HX105" s="26">
        <v>-5.0000000000000044E-2</v>
      </c>
      <c r="HY105" s="26">
        <v>-4.5454545454545414E-2</v>
      </c>
      <c r="HZ105" s="26">
        <v>4.5454545454545414E-2</v>
      </c>
      <c r="IA105" s="26">
        <v>-5.0000000000000044E-2</v>
      </c>
      <c r="IB105" s="26">
        <v>0</v>
      </c>
      <c r="IC105" s="26">
        <v>9.0909090909090939E-2</v>
      </c>
      <c r="ID105" s="26">
        <v>-9.5238095238095344E-2</v>
      </c>
      <c r="IE105" s="26">
        <v>0</v>
      </c>
      <c r="IF105" s="26">
        <v>4.5454545454545414E-2</v>
      </c>
      <c r="IG105" s="26">
        <v>-5.0000000000000044E-2</v>
      </c>
      <c r="IH105" s="26">
        <v>4.5454545454545414E-2</v>
      </c>
      <c r="II105" s="26">
        <v>-5.0000000000000044E-2</v>
      </c>
      <c r="IJ105" s="26">
        <v>4.7619047619047672E-2</v>
      </c>
      <c r="IK105" s="26">
        <v>0</v>
      </c>
      <c r="IL105" s="26">
        <v>4.7619047619047672E-2</v>
      </c>
      <c r="IM105" s="26">
        <v>-4.7619047619047672E-2</v>
      </c>
      <c r="IN105" s="26">
        <v>0</v>
      </c>
      <c r="IO105" s="26">
        <v>0</v>
      </c>
      <c r="IP105" s="26">
        <v>0</v>
      </c>
      <c r="IQ105" s="26">
        <v>4.7619047619047672E-2</v>
      </c>
      <c r="IR105" s="26">
        <v>-4.7619047619047672E-2</v>
      </c>
      <c r="IS105" s="26">
        <v>0</v>
      </c>
      <c r="IT105" s="26">
        <v>4.7619047619047672E-2</v>
      </c>
    </row>
    <row r="107" spans="1:254">
      <c r="B107" t="s">
        <v>19</v>
      </c>
      <c r="O107" s="26">
        <f>O93</f>
        <v>-1.6113520833742179E-2</v>
      </c>
      <c r="P107" s="26">
        <f t="shared" ref="P107:CA107" si="250">P93</f>
        <v>-2.7455041422509652E-2</v>
      </c>
      <c r="Q107" s="26">
        <f t="shared" si="250"/>
        <v>-9.0864880328025088E-2</v>
      </c>
      <c r="R107" s="26">
        <f t="shared" si="250"/>
        <v>-5.6120881652714671E-2</v>
      </c>
      <c r="S107" s="26">
        <f t="shared" si="250"/>
        <v>-3.6683179995281812E-2</v>
      </c>
      <c r="T107" s="26">
        <f t="shared" si="250"/>
        <v>-1.4215565921924966E-2</v>
      </c>
      <c r="U107" s="26">
        <f t="shared" si="250"/>
        <v>-2.3636505704016098E-2</v>
      </c>
      <c r="V107" s="26">
        <f t="shared" si="250"/>
        <v>-8.0083697926573993E-3</v>
      </c>
      <c r="W107" s="26">
        <f t="shared" si="250"/>
        <v>-4.5957957957957984E-2</v>
      </c>
      <c r="X107" s="26">
        <f t="shared" si="250"/>
        <v>-1.5816926666538111E-2</v>
      </c>
      <c r="Y107" s="26">
        <f t="shared" si="250"/>
        <v>-1.9329558215659515E-2</v>
      </c>
      <c r="Z107" s="26">
        <f t="shared" si="250"/>
        <v>-3.9565722842899609E-2</v>
      </c>
      <c r="AA107" s="26">
        <f t="shared" si="250"/>
        <v>1.1071214841412269E-2</v>
      </c>
      <c r="AB107" s="26">
        <f t="shared" si="250"/>
        <v>3.2245162965848673E-2</v>
      </c>
      <c r="AC107" s="26">
        <f t="shared" si="250"/>
        <v>8.6830429720686553E-2</v>
      </c>
      <c r="AD107" s="26">
        <f t="shared" si="250"/>
        <v>9.3854884969793106E-2</v>
      </c>
      <c r="AE107" s="26">
        <f t="shared" si="250"/>
        <v>8.6274029631443483E-2</v>
      </c>
      <c r="AF107" s="26">
        <f t="shared" si="250"/>
        <v>0.14956339817190112</v>
      </c>
      <c r="AG107" s="26">
        <f t="shared" si="250"/>
        <v>0.11079363570885525</v>
      </c>
      <c r="AH107" s="26">
        <f t="shared" si="250"/>
        <v>9.2978772363803586E-2</v>
      </c>
      <c r="AI107" s="26">
        <f t="shared" si="250"/>
        <v>0.15960012087026598</v>
      </c>
      <c r="AJ107" s="26">
        <f t="shared" si="250"/>
        <v>0.16783816218069592</v>
      </c>
      <c r="AK107" s="26">
        <f t="shared" si="250"/>
        <v>0.14395648572263897</v>
      </c>
      <c r="AL107" s="26">
        <f t="shared" si="250"/>
        <v>0.20747081632234377</v>
      </c>
      <c r="AM107" s="26">
        <f t="shared" si="250"/>
        <v>0.13185853802900271</v>
      </c>
      <c r="AN107" s="26">
        <f t="shared" si="250"/>
        <v>0.13307804944322288</v>
      </c>
      <c r="AO107" s="26">
        <f t="shared" si="250"/>
        <v>0.14285438551623986</v>
      </c>
      <c r="AP107" s="26">
        <f t="shared" si="250"/>
        <v>0.147814969781497</v>
      </c>
      <c r="AQ107" s="26">
        <f t="shared" si="250"/>
        <v>0.12613102484332051</v>
      </c>
      <c r="AR107" s="26">
        <f t="shared" si="250"/>
        <v>6.8508358154888205E-2</v>
      </c>
      <c r="AS107" s="26">
        <f t="shared" si="250"/>
        <v>4.3296578353399395E-2</v>
      </c>
      <c r="AT107" s="26">
        <f t="shared" si="250"/>
        <v>-2.4557986938080645E-2</v>
      </c>
      <c r="AU107" s="26">
        <f t="shared" si="250"/>
        <v>-5.6009506180667912E-2</v>
      </c>
      <c r="AV107" s="26">
        <f t="shared" si="250"/>
        <v>-5.5595168190588073E-2</v>
      </c>
      <c r="AW107" s="26">
        <f t="shared" si="250"/>
        <v>5.6603954417813185E-3</v>
      </c>
      <c r="AX107" s="26">
        <f t="shared" si="250"/>
        <v>7.3903144552571298E-2</v>
      </c>
      <c r="AY107" s="26">
        <f t="shared" si="250"/>
        <v>0.13112305151368542</v>
      </c>
      <c r="AZ107" s="26">
        <f t="shared" si="250"/>
        <v>0.14461763922195581</v>
      </c>
      <c r="BA107" s="26">
        <f t="shared" si="250"/>
        <v>9.4218135143807835E-2</v>
      </c>
      <c r="BB107" s="26">
        <f t="shared" si="250"/>
        <v>4.445614532493547E-2</v>
      </c>
      <c r="BC107" s="26">
        <f t="shared" si="250"/>
        <v>3.3212873241444063E-2</v>
      </c>
      <c r="BD107" s="26">
        <f t="shared" si="250"/>
        <v>2.8585795913070644E-2</v>
      </c>
      <c r="BE107" s="26">
        <f t="shared" si="250"/>
        <v>2.6612687423929859E-2</v>
      </c>
      <c r="BF107" s="26">
        <f t="shared" si="250"/>
        <v>8.0974135760278898E-2</v>
      </c>
      <c r="BG107" s="26">
        <f t="shared" si="250"/>
        <v>9.7748373620913487E-2</v>
      </c>
      <c r="BH107" s="26">
        <f t="shared" si="250"/>
        <v>2.973375080496532E-2</v>
      </c>
      <c r="BI107" s="26">
        <f t="shared" si="250"/>
        <v>-6.0110567254404779E-2</v>
      </c>
      <c r="BJ107" s="26">
        <f t="shared" si="250"/>
        <v>-0.10577225433754645</v>
      </c>
      <c r="BK107" s="26">
        <f t="shared" si="250"/>
        <v>-0.13708544618592378</v>
      </c>
      <c r="BL107" s="26">
        <f t="shared" si="250"/>
        <v>-0.13457099070787015</v>
      </c>
      <c r="BM107" s="26">
        <f t="shared" si="250"/>
        <v>-6.9760263004564727E-2</v>
      </c>
      <c r="BN107" s="26">
        <f t="shared" si="250"/>
        <v>-9.5594308782298021E-2</v>
      </c>
      <c r="BO107" s="26">
        <f t="shared" si="250"/>
        <v>-0.10767728435247614</v>
      </c>
      <c r="BP107" s="26">
        <f t="shared" si="250"/>
        <v>-0.10066235609525309</v>
      </c>
      <c r="BQ107" s="26">
        <f t="shared" si="250"/>
        <v>-7.6076683763558361E-2</v>
      </c>
      <c r="BR107" s="26">
        <f t="shared" si="250"/>
        <v>-7.7167221297837041E-2</v>
      </c>
      <c r="BS107" s="26">
        <f t="shared" si="250"/>
        <v>-6.2656119027661328E-2</v>
      </c>
      <c r="BT107" s="26">
        <f t="shared" si="250"/>
        <v>-3.7022341067885933E-2</v>
      </c>
      <c r="BU107" s="26">
        <f t="shared" si="250"/>
        <v>4.9180937359170729E-2</v>
      </c>
      <c r="BV107" s="26">
        <f t="shared" si="250"/>
        <v>8.3216118188252031E-2</v>
      </c>
      <c r="BW107" s="26">
        <f t="shared" si="250"/>
        <v>0.14826145191534978</v>
      </c>
      <c r="BX107" s="26">
        <f t="shared" si="250"/>
        <v>0.15458620998834371</v>
      </c>
      <c r="BY107" s="26">
        <f t="shared" si="250"/>
        <v>4.8149991703998696E-2</v>
      </c>
      <c r="BZ107" s="26">
        <f t="shared" si="250"/>
        <v>0.1408352628419518</v>
      </c>
      <c r="CA107" s="26">
        <f t="shared" si="250"/>
        <v>0.22848095823735992</v>
      </c>
      <c r="CB107" s="26">
        <f t="shared" ref="CB107:EM107" si="251">CB93</f>
        <v>0.23765058656425886</v>
      </c>
      <c r="CC107" s="26">
        <f t="shared" si="251"/>
        <v>0.18427916441425429</v>
      </c>
      <c r="CD107" s="26">
        <f t="shared" si="251"/>
        <v>0.26128132198026566</v>
      </c>
      <c r="CE107" s="26">
        <f t="shared" si="251"/>
        <v>0.40077643552824127</v>
      </c>
      <c r="CF107" s="26">
        <f t="shared" si="251"/>
        <v>0.57704007595979889</v>
      </c>
      <c r="CG107" s="26">
        <f t="shared" si="251"/>
        <v>0.43585899857503851</v>
      </c>
      <c r="CH107" s="26">
        <f t="shared" si="251"/>
        <v>0.25530948487131466</v>
      </c>
      <c r="CI107" s="26">
        <f t="shared" si="251"/>
        <v>6.7127653121690223E-2</v>
      </c>
      <c r="CJ107" s="26">
        <f t="shared" si="251"/>
        <v>-1.089142741766369E-2</v>
      </c>
      <c r="CK107" s="26">
        <f t="shared" si="251"/>
        <v>0.11390172861394277</v>
      </c>
      <c r="CL107" s="26">
        <f t="shared" si="251"/>
        <v>0.18736131239814524</v>
      </c>
      <c r="CM107" s="26">
        <f t="shared" si="251"/>
        <v>0.10128205468108598</v>
      </c>
      <c r="CN107" s="26">
        <f t="shared" si="251"/>
        <v>4.8264014338441186E-2</v>
      </c>
      <c r="CO107" s="26">
        <f t="shared" si="251"/>
        <v>7.1732797361432121E-2</v>
      </c>
      <c r="CP107" s="26">
        <f t="shared" si="251"/>
        <v>-1.693982431186436E-2</v>
      </c>
      <c r="CQ107" s="26">
        <f t="shared" si="251"/>
        <v>-0.14956780429259087</v>
      </c>
      <c r="CR107" s="26">
        <f t="shared" si="251"/>
        <v>-0.22507747464466188</v>
      </c>
      <c r="CS107" s="26">
        <f t="shared" si="251"/>
        <v>-0.19990532087697099</v>
      </c>
      <c r="CT107" s="26">
        <f t="shared" si="251"/>
        <v>-7.9464449715120899E-2</v>
      </c>
      <c r="CU107" s="26">
        <f t="shared" si="251"/>
        <v>8.5300890501799786E-2</v>
      </c>
      <c r="CV107" s="26">
        <f t="shared" si="251"/>
        <v>0.12286789904882278</v>
      </c>
      <c r="CW107" s="26">
        <f t="shared" si="251"/>
        <v>7.0524134755582724E-2</v>
      </c>
      <c r="CX107" s="26">
        <f t="shared" si="251"/>
        <v>-3.8902746299648294E-3</v>
      </c>
      <c r="CY107" s="26">
        <f t="shared" si="251"/>
        <v>6.731142689311298E-3</v>
      </c>
      <c r="CZ107" s="26">
        <f t="shared" si="251"/>
        <v>-5.3741284662831235E-2</v>
      </c>
      <c r="DA107" s="26">
        <f t="shared" si="251"/>
        <v>-5.9308415051351981E-2</v>
      </c>
      <c r="DB107" s="26">
        <f t="shared" si="251"/>
        <v>-3.4083919236277849E-2</v>
      </c>
      <c r="DC107" s="26">
        <f t="shared" si="251"/>
        <v>3.5706618102983478E-2</v>
      </c>
      <c r="DD107" s="26">
        <f t="shared" si="251"/>
        <v>5.7681172167616035E-2</v>
      </c>
      <c r="DE107" s="26">
        <f t="shared" si="251"/>
        <v>0.11275184723020626</v>
      </c>
      <c r="DF107" s="26">
        <f t="shared" si="251"/>
        <v>0.11305004021366249</v>
      </c>
      <c r="DG107" s="26">
        <f t="shared" si="251"/>
        <v>4.4776457633207256E-2</v>
      </c>
      <c r="DH107" s="26">
        <f t="shared" si="251"/>
        <v>4.6791312981582678E-2</v>
      </c>
      <c r="DI107" s="26">
        <f t="shared" si="251"/>
        <v>-3.7966281693880277E-2</v>
      </c>
      <c r="DJ107" s="26">
        <f t="shared" si="251"/>
        <v>-9.8596383072703908E-2</v>
      </c>
      <c r="DK107" s="26">
        <f t="shared" si="251"/>
        <v>-5.9732044357435732E-2</v>
      </c>
      <c r="DL107" s="26">
        <f t="shared" si="251"/>
        <v>9.3346150577383158E-2</v>
      </c>
      <c r="DM107" s="26">
        <f t="shared" si="251"/>
        <v>0.1205510907003442</v>
      </c>
      <c r="DN107" s="26">
        <f t="shared" si="251"/>
        <v>0.10064644724996441</v>
      </c>
      <c r="DO107" s="26">
        <f t="shared" si="251"/>
        <v>4.8706240487062402E-2</v>
      </c>
      <c r="DP107" s="26">
        <f t="shared" si="251"/>
        <v>3.3922266381611887E-3</v>
      </c>
      <c r="DQ107" s="26">
        <f t="shared" si="251"/>
        <v>-3.4735802270024041E-2</v>
      </c>
      <c r="DR107" s="26">
        <f t="shared" si="251"/>
        <v>-9.2514530672955009E-2</v>
      </c>
      <c r="DS107" s="26">
        <f t="shared" si="251"/>
        <v>-4.1453212200182943E-2</v>
      </c>
      <c r="DT107" s="26">
        <f t="shared" si="251"/>
        <v>-1.135528688798404E-3</v>
      </c>
      <c r="DU107" s="26">
        <f t="shared" si="251"/>
        <v>9.8592521043190162E-2</v>
      </c>
      <c r="DV107" s="26">
        <f t="shared" si="251"/>
        <v>0.15088486215892249</v>
      </c>
      <c r="DW107" s="26">
        <f t="shared" si="251"/>
        <v>8.6469989827060001E-2</v>
      </c>
      <c r="DX107" s="26">
        <f t="shared" si="251"/>
        <v>-4.8990789731530482E-2</v>
      </c>
      <c r="DY107" s="26">
        <f t="shared" si="251"/>
        <v>-3.768451125773753E-2</v>
      </c>
      <c r="DZ107" s="26">
        <f t="shared" si="251"/>
        <v>-1.1694706606483418E-2</v>
      </c>
      <c r="EA107" s="26">
        <f t="shared" si="251"/>
        <v>1.5896053631902829E-2</v>
      </c>
      <c r="EB107" s="26">
        <f t="shared" si="251"/>
        <v>-4.8345880240346917E-3</v>
      </c>
      <c r="EC107" s="26">
        <f t="shared" si="251"/>
        <v>1.2183235867446296E-2</v>
      </c>
      <c r="ED107" s="26">
        <f t="shared" si="251"/>
        <v>3.7293590820039357E-2</v>
      </c>
      <c r="EE107" s="26">
        <f t="shared" si="251"/>
        <v>-1.8370767683540068E-2</v>
      </c>
      <c r="EF107" s="26">
        <f t="shared" si="251"/>
        <v>6.0184566002408069E-4</v>
      </c>
      <c r="EG107" s="26">
        <f t="shared" si="251"/>
        <v>-9.3010111159957276E-2</v>
      </c>
      <c r="EH107" s="26">
        <f t="shared" si="251"/>
        <v>-9.6550879127611289E-2</v>
      </c>
      <c r="EI107" s="26">
        <f t="shared" si="251"/>
        <v>-2.5780274656679092E-2</v>
      </c>
      <c r="EJ107" s="26">
        <f t="shared" si="251"/>
        <v>9.2794834810083104E-2</v>
      </c>
      <c r="EK107" s="26">
        <f t="shared" si="251"/>
        <v>0.18279493885629461</v>
      </c>
      <c r="EL107" s="26">
        <f t="shared" si="251"/>
        <v>0.12317486679122558</v>
      </c>
      <c r="EM107" s="26">
        <f t="shared" si="251"/>
        <v>8.5516021498061034E-2</v>
      </c>
      <c r="EN107" s="26">
        <f t="shared" ref="EN107:GY107" si="252">EN93</f>
        <v>2.7344021097924998E-2</v>
      </c>
      <c r="EO107" s="26">
        <f t="shared" si="252"/>
        <v>5.4336611871518059E-2</v>
      </c>
      <c r="EP107" s="26">
        <f t="shared" si="252"/>
        <v>-2.5834738617200759E-2</v>
      </c>
      <c r="EQ107" s="26">
        <f t="shared" si="252"/>
        <v>8.6742708831364368E-3</v>
      </c>
      <c r="ER107" s="26">
        <f t="shared" si="252"/>
        <v>-9.0890864131524363E-2</v>
      </c>
      <c r="ES107" s="26">
        <f t="shared" si="252"/>
        <v>-5.8925356598808931E-2</v>
      </c>
      <c r="ET107" s="26">
        <f t="shared" si="252"/>
        <v>-2.0682172645283825E-2</v>
      </c>
      <c r="EU107" s="26">
        <f t="shared" si="252"/>
        <v>-6.3112705837124361E-2</v>
      </c>
      <c r="EV107" s="26">
        <f t="shared" si="252"/>
        <v>-0.11866750471401633</v>
      </c>
      <c r="EW107" s="26">
        <f t="shared" si="252"/>
        <v>-0.16578019482459816</v>
      </c>
      <c r="EX107" s="26">
        <f t="shared" si="252"/>
        <v>-0.12432998582958543</v>
      </c>
      <c r="EY107" s="26">
        <f t="shared" si="252"/>
        <v>-0.11669591376284782</v>
      </c>
      <c r="EZ107" s="26">
        <f t="shared" si="252"/>
        <v>-7.3498615145578539E-2</v>
      </c>
      <c r="FA107" s="26">
        <f t="shared" si="252"/>
        <v>-8.2784265118402978E-2</v>
      </c>
      <c r="FB107" s="26">
        <f t="shared" si="252"/>
        <v>-4.2030189724414857E-2</v>
      </c>
      <c r="FC107" s="26">
        <f t="shared" si="252"/>
        <v>-3.2570422535211252E-2</v>
      </c>
      <c r="FD107" s="26">
        <f t="shared" si="252"/>
        <v>5.2855987649783165E-2</v>
      </c>
      <c r="FE107" s="26">
        <f t="shared" si="252"/>
        <v>0.14583180045618427</v>
      </c>
      <c r="FF107" s="26">
        <f t="shared" si="252"/>
        <v>0.15891150810137122</v>
      </c>
      <c r="FG107" s="26">
        <f t="shared" si="252"/>
        <v>0.15442483928327189</v>
      </c>
      <c r="FH107" s="26">
        <f t="shared" si="252"/>
        <v>0.11638853230637558</v>
      </c>
      <c r="FI107" s="26">
        <f t="shared" si="252"/>
        <v>0.10702772404900052</v>
      </c>
      <c r="FJ107" s="26">
        <f t="shared" si="252"/>
        <v>0.1023007106170406</v>
      </c>
      <c r="FK107" s="26">
        <f t="shared" si="252"/>
        <v>0.12955867745139771</v>
      </c>
      <c r="FL107" s="26">
        <f t="shared" si="252"/>
        <v>0.14166970470288009</v>
      </c>
      <c r="FM107" s="26">
        <f t="shared" si="252"/>
        <v>0.13264580369843526</v>
      </c>
      <c r="FN107" s="26">
        <f t="shared" si="252"/>
        <v>0.1723888688109867</v>
      </c>
      <c r="FO107" s="26">
        <f t="shared" si="252"/>
        <v>0.18961293483586483</v>
      </c>
      <c r="FP107" s="26">
        <f t="shared" si="252"/>
        <v>0.18572825024437933</v>
      </c>
      <c r="FQ107" s="26">
        <f t="shared" si="252"/>
        <v>0.17202851088422277</v>
      </c>
      <c r="FR107" s="26">
        <f t="shared" si="252"/>
        <v>0.12355858278066556</v>
      </c>
      <c r="FS107" s="26">
        <f t="shared" si="252"/>
        <v>5.4265402843601818E-2</v>
      </c>
      <c r="FT107" s="26">
        <f t="shared" si="252"/>
        <v>0.12444103743452173</v>
      </c>
      <c r="FU107" s="26">
        <f t="shared" si="252"/>
        <v>0.15472723742962535</v>
      </c>
      <c r="FV107" s="26">
        <f t="shared" si="252"/>
        <v>0.15606050935086491</v>
      </c>
      <c r="FW107" s="26">
        <f t="shared" si="252"/>
        <v>0.14981155778894495</v>
      </c>
      <c r="FX107" s="26">
        <f t="shared" si="252"/>
        <v>0.18367607612721915</v>
      </c>
      <c r="FY107" s="26">
        <f t="shared" si="252"/>
        <v>0.20885400313971747</v>
      </c>
      <c r="FZ107" s="26">
        <f t="shared" si="252"/>
        <v>0.17583230579531439</v>
      </c>
      <c r="GA107" s="26">
        <f t="shared" si="252"/>
        <v>9.8905624852906548E-2</v>
      </c>
      <c r="GB107" s="26">
        <f t="shared" si="252"/>
        <v>0.12154045459898732</v>
      </c>
      <c r="GC107" s="26">
        <f t="shared" si="252"/>
        <v>4.3940390094236115E-2</v>
      </c>
      <c r="GD107" s="26">
        <f t="shared" si="252"/>
        <v>-2.4567934060090391E-2</v>
      </c>
      <c r="GE107" s="26">
        <f t="shared" si="252"/>
        <v>8.3614295347268941E-2</v>
      </c>
      <c r="GF107" s="26">
        <f t="shared" si="252"/>
        <v>0.12055448244517675</v>
      </c>
      <c r="GG107" s="26">
        <f t="shared" si="252"/>
        <v>3.8164088769334192E-2</v>
      </c>
      <c r="GH107" s="26">
        <f t="shared" si="252"/>
        <v>3.1470848056537104E-2</v>
      </c>
      <c r="GI107" s="26">
        <f t="shared" si="252"/>
        <v>4.9385413821360302E-2</v>
      </c>
      <c r="GJ107" s="26">
        <f t="shared" si="252"/>
        <v>4.7750080932340566E-2</v>
      </c>
      <c r="GK107" s="26">
        <f t="shared" si="252"/>
        <v>8.8826554464702667E-3</v>
      </c>
      <c r="GL107" s="26">
        <f t="shared" si="252"/>
        <v>1.8508808724832182E-2</v>
      </c>
      <c r="GM107" s="26">
        <f t="shared" si="252"/>
        <v>2.3290678374471296E-2</v>
      </c>
      <c r="GN107" s="26">
        <f t="shared" si="252"/>
        <v>-3.6018061535230572E-2</v>
      </c>
      <c r="GO107" s="26">
        <f t="shared" si="252"/>
        <v>1.7056785976697908E-2</v>
      </c>
      <c r="GP107" s="26">
        <f t="shared" si="252"/>
        <v>4.1323665703538071E-2</v>
      </c>
      <c r="GQ107" s="26">
        <f t="shared" si="252"/>
        <v>6.6376270483302191E-2</v>
      </c>
      <c r="GR107" s="26">
        <f t="shared" si="252"/>
        <v>1.820117623200157E-2</v>
      </c>
      <c r="GS107" s="26">
        <f t="shared" si="252"/>
        <v>3.5735492577597894E-2</v>
      </c>
      <c r="GT107" s="26">
        <f t="shared" si="252"/>
        <v>2.5907290439995734E-2</v>
      </c>
      <c r="GU107" s="26">
        <f t="shared" si="252"/>
        <v>9.9953146962361572E-3</v>
      </c>
      <c r="GV107" s="26">
        <f t="shared" si="252"/>
        <v>4.1917709459807551E-2</v>
      </c>
      <c r="GW107" s="26">
        <f t="shared" si="252"/>
        <v>4.0109154566985827E-2</v>
      </c>
      <c r="GX107" s="26">
        <f t="shared" si="252"/>
        <v>2.8416988416988476E-2</v>
      </c>
      <c r="GY107" s="26">
        <f t="shared" si="252"/>
        <v>0.1572310590205106</v>
      </c>
      <c r="GZ107" s="26">
        <f t="shared" ref="GZ107:IK107" si="253">GZ93</f>
        <v>0.16791938997821365</v>
      </c>
      <c r="HA107" s="26">
        <f t="shared" si="253"/>
        <v>0.23344857835801647</v>
      </c>
      <c r="HB107" s="26">
        <f t="shared" si="253"/>
        <v>0.19962305638448252</v>
      </c>
      <c r="HC107" s="26">
        <f t="shared" si="253"/>
        <v>0.11340206185567014</v>
      </c>
      <c r="HD107" s="26">
        <f t="shared" si="253"/>
        <v>0.17811084001394195</v>
      </c>
      <c r="HE107" s="26">
        <f t="shared" si="253"/>
        <v>0.3179235941001719</v>
      </c>
      <c r="HF107" s="26">
        <f t="shared" si="253"/>
        <v>0.32959407283731612</v>
      </c>
      <c r="HG107" s="26">
        <f t="shared" si="253"/>
        <v>0.26869748982011243</v>
      </c>
      <c r="HH107" s="26">
        <f t="shared" si="253"/>
        <v>0.21978945287401763</v>
      </c>
      <c r="HI107" s="26">
        <f t="shared" si="253"/>
        <v>0.25330429186673942</v>
      </c>
      <c r="HJ107" s="26">
        <f t="shared" si="253"/>
        <v>0.23817389998498273</v>
      </c>
      <c r="HK107" s="26">
        <f t="shared" si="253"/>
        <v>0.15047248722702</v>
      </c>
      <c r="HL107" s="26">
        <f t="shared" si="253"/>
        <v>0.12530895863451952</v>
      </c>
      <c r="HM107" s="26">
        <f t="shared" si="253"/>
        <v>3.5918075509816072E-2</v>
      </c>
      <c r="HN107" s="26">
        <f t="shared" si="253"/>
        <v>0.12352275690233716</v>
      </c>
      <c r="HO107" s="26">
        <f t="shared" si="253"/>
        <v>0.13666142557651995</v>
      </c>
      <c r="HP107" s="26">
        <f t="shared" si="253"/>
        <v>5.6889264581572396E-2</v>
      </c>
      <c r="HQ107" s="26">
        <f t="shared" si="253"/>
        <v>-5.5206232451457282E-2</v>
      </c>
      <c r="HR107" s="26">
        <f t="shared" si="253"/>
        <v>-5.1092885453047132E-2</v>
      </c>
      <c r="HS107" s="26">
        <f t="shared" si="253"/>
        <v>-7.4997968635735712E-2</v>
      </c>
      <c r="HT107" s="26">
        <f t="shared" si="253"/>
        <v>-0.14061993517017835</v>
      </c>
      <c r="HU107" s="26">
        <f t="shared" si="253"/>
        <v>-0.16808199699818316</v>
      </c>
      <c r="HV107" s="26">
        <f t="shared" si="253"/>
        <v>-0.16126945623610267</v>
      </c>
      <c r="HW107" s="26">
        <f t="shared" si="253"/>
        <v>-0.10489290626842207</v>
      </c>
      <c r="HX107" s="26">
        <f t="shared" si="253"/>
        <v>-9.8798176543721472E-2</v>
      </c>
      <c r="HY107" s="26">
        <f t="shared" si="253"/>
        <v>-9.2908149179282029E-2</v>
      </c>
      <c r="HZ107" s="26">
        <f t="shared" si="253"/>
        <v>-0.14981512033664146</v>
      </c>
      <c r="IA107" s="26">
        <f t="shared" si="253"/>
        <v>-0.16653218059558117</v>
      </c>
      <c r="IB107" s="26">
        <f t="shared" si="253"/>
        <v>-0.12081100535871392</v>
      </c>
      <c r="IC107" s="26">
        <f t="shared" si="253"/>
        <v>-0.14662425181030514</v>
      </c>
      <c r="ID107" s="26">
        <f t="shared" si="253"/>
        <v>-0.17579918117530291</v>
      </c>
      <c r="IE107" s="26">
        <f t="shared" si="253"/>
        <v>-0.1752898805340829</v>
      </c>
      <c r="IF107" s="26">
        <f t="shared" si="253"/>
        <v>-0.14052665079327664</v>
      </c>
      <c r="IG107" s="26">
        <f t="shared" si="253"/>
        <v>-0.1156320474777448</v>
      </c>
      <c r="IH107" s="26">
        <f t="shared" si="253"/>
        <v>-5.8951123108069159E-2</v>
      </c>
      <c r="II107" s="26">
        <f t="shared" si="253"/>
        <v>-0.14646996838777659</v>
      </c>
      <c r="IJ107" s="26">
        <f t="shared" si="253"/>
        <v>-0.1197461602133727</v>
      </c>
      <c r="IK107" s="26">
        <f t="shared" si="253"/>
        <v>-3.6730332576465852E-2</v>
      </c>
      <c r="IL107" s="26">
        <f>IL93</f>
        <v>-2.3278126784694431E-2</v>
      </c>
      <c r="IM107" s="15">
        <f>CORREL(O107:IK107,O108:IK108)</f>
        <v>-0.4161516524492288</v>
      </c>
      <c r="IN107" s="15">
        <f>CORREL(CU107:IK107,CU108:IK108)</f>
        <v>-0.43473070193447144</v>
      </c>
    </row>
    <row r="108" spans="1:254">
      <c r="O108" s="26">
        <f>O85+O105</f>
        <v>1.6201620162016206E-2</v>
      </c>
      <c r="P108" s="26">
        <f t="shared" ref="P108:CA108" si="254">P85+P105</f>
        <v>3.0224075039082754E-2</v>
      </c>
      <c r="Q108" s="26">
        <f t="shared" si="254"/>
        <v>1.0875357263963492E-2</v>
      </c>
      <c r="R108" s="26">
        <f t="shared" si="254"/>
        <v>-2.3866348448687846E-3</v>
      </c>
      <c r="S108" s="26">
        <f t="shared" si="254"/>
        <v>1.7468293850203431E-2</v>
      </c>
      <c r="T108" s="26">
        <f t="shared" si="254"/>
        <v>6.7899580094701317E-3</v>
      </c>
      <c r="U108" s="26">
        <f t="shared" si="254"/>
        <v>-1.9060283687943214E-2</v>
      </c>
      <c r="V108" s="26">
        <f t="shared" si="254"/>
        <v>3.1517334533994745E-3</v>
      </c>
      <c r="W108" s="26">
        <f t="shared" si="254"/>
        <v>3.3396048918156174E-2</v>
      </c>
      <c r="X108" s="26">
        <f t="shared" si="254"/>
        <v>1.565217391304341E-2</v>
      </c>
      <c r="Y108" s="26">
        <f t="shared" si="254"/>
        <v>-1.6954226310346598E-2</v>
      </c>
      <c r="Z108" s="26">
        <f t="shared" si="254"/>
        <v>3.7549407114624511E-2</v>
      </c>
      <c r="AA108" s="26">
        <f t="shared" si="254"/>
        <v>5.3645936817007911E-2</v>
      </c>
      <c r="AB108" s="26">
        <f t="shared" si="254"/>
        <v>1.0622154779969639E-2</v>
      </c>
      <c r="AC108" s="26">
        <f t="shared" si="254"/>
        <v>2.6626184963522759E-2</v>
      </c>
      <c r="AD108" s="26">
        <f t="shared" si="254"/>
        <v>3.1100478468899517E-2</v>
      </c>
      <c r="AE108" s="26">
        <f t="shared" si="254"/>
        <v>1.3188883655204986E-2</v>
      </c>
      <c r="AF108" s="26">
        <f t="shared" si="254"/>
        <v>3.2473309608541001E-2</v>
      </c>
      <c r="AG108" s="26">
        <f t="shared" si="254"/>
        <v>6.488518259869358E-2</v>
      </c>
      <c r="AH108" s="26">
        <f t="shared" si="254"/>
        <v>-1.2161237924254165E-2</v>
      </c>
      <c r="AI108" s="26">
        <f t="shared" si="254"/>
        <v>3.5502958579881616E-2</v>
      </c>
      <c r="AJ108" s="26">
        <f t="shared" si="254"/>
        <v>5.8424134005529371E-2</v>
      </c>
      <c r="AK108" s="26">
        <f t="shared" si="254"/>
        <v>2.0394408387418794E-2</v>
      </c>
      <c r="AL108" s="26">
        <f t="shared" si="254"/>
        <v>6.1904761904760797E-3</v>
      </c>
      <c r="AM108" s="26">
        <f t="shared" si="254"/>
        <v>-4.6313364055299511E-2</v>
      </c>
      <c r="AN108" s="26">
        <f t="shared" si="254"/>
        <v>3.8588588588588602E-2</v>
      </c>
      <c r="AO108" s="26">
        <f t="shared" si="254"/>
        <v>3.0927835051546282E-2</v>
      </c>
      <c r="AP108" s="26">
        <f t="shared" si="254"/>
        <v>3.1512339168951686E-2</v>
      </c>
      <c r="AQ108" s="26">
        <f t="shared" si="254"/>
        <v>-2.9335192933519272E-2</v>
      </c>
      <c r="AR108" s="26">
        <f t="shared" si="254"/>
        <v>2.068074105988793E-2</v>
      </c>
      <c r="AS108" s="26">
        <f t="shared" si="254"/>
        <v>2.3682877406281722E-2</v>
      </c>
      <c r="AT108" s="26">
        <f t="shared" si="254"/>
        <v>1.0895692950309455E-2</v>
      </c>
      <c r="AU108" s="26">
        <f t="shared" si="254"/>
        <v>4.7619047619047672E-2</v>
      </c>
      <c r="AV108" s="26">
        <f t="shared" si="254"/>
        <v>-1.2298959318826963E-2</v>
      </c>
      <c r="AW108" s="26">
        <f t="shared" si="254"/>
        <v>1.1660447761194126E-2</v>
      </c>
      <c r="AX108" s="26">
        <f t="shared" si="254"/>
        <v>3.6010841973927676E-2</v>
      </c>
      <c r="AY108" s="26">
        <f t="shared" si="254"/>
        <v>-3.5222353404171569E-2</v>
      </c>
      <c r="AZ108" s="26">
        <f t="shared" si="254"/>
        <v>-8.7553366174055736E-2</v>
      </c>
      <c r="BA108" s="26">
        <f t="shared" si="254"/>
        <v>-4.5217391304347876E-2</v>
      </c>
      <c r="BB108" s="26">
        <f t="shared" si="254"/>
        <v>-9.3413912185495884E-2</v>
      </c>
      <c r="BC108" s="26">
        <f t="shared" si="254"/>
        <v>-3.9079461571862595E-3</v>
      </c>
      <c r="BD108" s="26">
        <f t="shared" si="254"/>
        <v>3.2426416976859551E-3</v>
      </c>
      <c r="BE108" s="26">
        <f t="shared" si="254"/>
        <v>-6.135331516802911E-2</v>
      </c>
      <c r="BF108" s="26">
        <f t="shared" si="254"/>
        <v>-4.9240869922034802E-3</v>
      </c>
      <c r="BG108" s="26">
        <f t="shared" si="254"/>
        <v>-1.7692307692307674E-2</v>
      </c>
      <c r="BH108" s="26">
        <f t="shared" si="254"/>
        <v>-2.6691219228532681E-2</v>
      </c>
      <c r="BI108" s="26">
        <f t="shared" si="254"/>
        <v>1.4753342554172377E-2</v>
      </c>
      <c r="BJ108" s="26">
        <f t="shared" si="254"/>
        <v>5.6584877315974058E-2</v>
      </c>
      <c r="BK108" s="26">
        <f t="shared" si="254"/>
        <v>5.7142857142857162E-2</v>
      </c>
      <c r="BL108" s="26">
        <f t="shared" si="254"/>
        <v>5.6353003721424821E-2</v>
      </c>
      <c r="BM108" s="26">
        <f t="shared" si="254"/>
        <v>2.7801873698820256E-2</v>
      </c>
      <c r="BN108" s="26">
        <f t="shared" si="254"/>
        <v>8.4407770328347898E-2</v>
      </c>
      <c r="BO108" s="26">
        <f t="shared" si="254"/>
        <v>1.8308631211856996E-2</v>
      </c>
      <c r="BP108" s="26">
        <f t="shared" si="254"/>
        <v>6.2162899536191807E-2</v>
      </c>
      <c r="BQ108" s="26">
        <f t="shared" si="254"/>
        <v>6.721788393814121E-2</v>
      </c>
      <c r="BR108" s="26">
        <f t="shared" si="254"/>
        <v>6.1622590766472474E-2</v>
      </c>
      <c r="BS108" s="26">
        <f t="shared" si="254"/>
        <v>-1.49135214273306E-2</v>
      </c>
      <c r="BT108" s="26">
        <f t="shared" si="254"/>
        <v>5.1485977396400262E-2</v>
      </c>
      <c r="BU108" s="26">
        <f t="shared" si="254"/>
        <v>3.08085069557128E-2</v>
      </c>
      <c r="BV108" s="26">
        <f t="shared" si="254"/>
        <v>-5.1421800947867302E-2</v>
      </c>
      <c r="BW108" s="26">
        <f t="shared" si="254"/>
        <v>-1.7160017160017138E-2</v>
      </c>
      <c r="BX108" s="26">
        <f t="shared" si="254"/>
        <v>-2.2647206844489176E-2</v>
      </c>
      <c r="BY108" s="26">
        <f t="shared" si="254"/>
        <v>-5.3423992229237882E-3</v>
      </c>
      <c r="BZ108" s="26">
        <f t="shared" si="254"/>
        <v>-2.0045558086560389E-2</v>
      </c>
      <c r="CA108" s="26">
        <f t="shared" si="254"/>
        <v>5.572851805728507E-2</v>
      </c>
      <c r="CB108" s="26">
        <f t="shared" ref="CB108:EM108" si="255">CB85+CB105</f>
        <v>-1.1337966985230263E-2</v>
      </c>
      <c r="CC108" s="26">
        <f t="shared" si="255"/>
        <v>4.9443757725586845E-3</v>
      </c>
      <c r="CD108" s="26">
        <f t="shared" si="255"/>
        <v>-1.1653595493206659E-2</v>
      </c>
      <c r="CE108" s="26">
        <f t="shared" si="255"/>
        <v>1.3402998636982133E-3</v>
      </c>
      <c r="CF108" s="26">
        <f t="shared" si="255"/>
        <v>-0.11942675159235672</v>
      </c>
      <c r="CG108" s="26">
        <f t="shared" si="255"/>
        <v>-0.12606284658040656</v>
      </c>
      <c r="CH108" s="26">
        <f t="shared" si="255"/>
        <v>-0.108843537414966</v>
      </c>
      <c r="CI108" s="26">
        <f t="shared" si="255"/>
        <v>-0.11386452918534984</v>
      </c>
      <c r="CJ108" s="26">
        <f t="shared" si="255"/>
        <v>-7.1060762100926933E-2</v>
      </c>
      <c r="CK108" s="26">
        <f t="shared" si="255"/>
        <v>-6.5941220238095344E-2</v>
      </c>
      <c r="CL108" s="26">
        <f t="shared" si="255"/>
        <v>-9.0655509065550866E-2</v>
      </c>
      <c r="CM108" s="26">
        <f t="shared" si="255"/>
        <v>-7.5262308313155724E-2</v>
      </c>
      <c r="CN108" s="26">
        <f t="shared" si="255"/>
        <v>-0.11620959550696064</v>
      </c>
      <c r="CO108" s="26">
        <f t="shared" si="255"/>
        <v>-9.189682805918975E-2</v>
      </c>
      <c r="CP108" s="26">
        <f t="shared" si="255"/>
        <v>-0.12364997545409917</v>
      </c>
      <c r="CQ108" s="26">
        <f t="shared" si="255"/>
        <v>-9.0319792566983526E-2</v>
      </c>
      <c r="CR108" s="26">
        <f t="shared" si="255"/>
        <v>4.2652724270776043E-2</v>
      </c>
      <c r="CS108" s="26">
        <f t="shared" si="255"/>
        <v>-1.6648463559347126E-2</v>
      </c>
      <c r="CT108" s="26">
        <f t="shared" si="255"/>
        <v>3.2355915065722884E-2</v>
      </c>
      <c r="CU108" s="26">
        <f t="shared" si="255"/>
        <v>-5.3997923156802186E-3</v>
      </c>
      <c r="CV108" s="26">
        <f t="shared" si="255"/>
        <v>-2.0288248337028802E-2</v>
      </c>
      <c r="CW108" s="26">
        <f t="shared" si="255"/>
        <v>-3.1451612903225734E-2</v>
      </c>
      <c r="CX108" s="26">
        <f t="shared" si="255"/>
        <v>1.0587469789923754E-2</v>
      </c>
      <c r="CY108" s="26">
        <f t="shared" si="255"/>
        <v>-4.8067632850241626E-2</v>
      </c>
      <c r="CZ108" s="26">
        <f t="shared" si="255"/>
        <v>0</v>
      </c>
      <c r="DA108" s="26">
        <f t="shared" si="255"/>
        <v>3.7543001991671376E-2</v>
      </c>
      <c r="DB108" s="26">
        <f t="shared" si="255"/>
        <v>3.2648662355775349E-2</v>
      </c>
      <c r="DC108" s="26">
        <f t="shared" si="255"/>
        <v>2.5178147268408502E-2</v>
      </c>
      <c r="DD108" s="26">
        <f t="shared" si="255"/>
        <v>-1.5752128666036036E-2</v>
      </c>
      <c r="DE108" s="26">
        <f t="shared" si="255"/>
        <v>6.7130345182895512E-2</v>
      </c>
      <c r="DF108" s="26">
        <f t="shared" si="255"/>
        <v>5.2947199715074333E-2</v>
      </c>
      <c r="DG108" s="26">
        <f t="shared" si="255"/>
        <v>7.0682814783879833E-2</v>
      </c>
      <c r="DH108" s="26">
        <f t="shared" si="255"/>
        <v>3.3665271019576837E-2</v>
      </c>
      <c r="DI108" s="26">
        <f t="shared" si="255"/>
        <v>7.9345643336435234E-2</v>
      </c>
      <c r="DJ108" s="26">
        <f t="shared" si="255"/>
        <v>9.0738022086682024E-2</v>
      </c>
      <c r="DK108" s="26">
        <f t="shared" si="255"/>
        <v>6.5688570510171296E-2</v>
      </c>
      <c r="DL108" s="26">
        <f t="shared" si="255"/>
        <v>9.8383475527615616E-2</v>
      </c>
      <c r="DM108" s="26">
        <f t="shared" si="255"/>
        <v>6.2800076819665707E-2</v>
      </c>
      <c r="DN108" s="26">
        <f t="shared" si="255"/>
        <v>5.6489866321690396E-2</v>
      </c>
      <c r="DO108" s="26">
        <f t="shared" si="255"/>
        <v>5.3133412771967148E-2</v>
      </c>
      <c r="DP108" s="26">
        <f t="shared" si="255"/>
        <v>2.7211538241480149E-2</v>
      </c>
      <c r="DQ108" s="26">
        <f t="shared" si="255"/>
        <v>7.4977067542123077E-2</v>
      </c>
      <c r="DR108" s="26">
        <f t="shared" si="255"/>
        <v>4.3876277969506883E-2</v>
      </c>
      <c r="DS108" s="26">
        <f t="shared" si="255"/>
        <v>8.4511620347798022E-3</v>
      </c>
      <c r="DT108" s="26">
        <f t="shared" si="255"/>
        <v>6.8750342109584528E-2</v>
      </c>
      <c r="DU108" s="26">
        <f t="shared" si="255"/>
        <v>4.679876334465094E-3</v>
      </c>
      <c r="DV108" s="26">
        <f t="shared" si="255"/>
        <v>-2.6741824091001565E-2</v>
      </c>
      <c r="DW108" s="26">
        <f t="shared" si="255"/>
        <v>-1.0350801212646199E-2</v>
      </c>
      <c r="DX108" s="26">
        <f t="shared" si="255"/>
        <v>5.5542960779868533E-3</v>
      </c>
      <c r="DY108" s="26">
        <f t="shared" si="255"/>
        <v>-3.0529454282616664E-2</v>
      </c>
      <c r="DZ108" s="26">
        <f t="shared" si="255"/>
        <v>2.4489795918358759E-4</v>
      </c>
      <c r="EA108" s="26">
        <f t="shared" si="255"/>
        <v>1.5344025070279654E-2</v>
      </c>
      <c r="EB108" s="26">
        <f t="shared" si="255"/>
        <v>4.6926066242825248E-2</v>
      </c>
      <c r="EC108" s="26">
        <f t="shared" si="255"/>
        <v>9.880535345370145E-4</v>
      </c>
      <c r="ED108" s="26">
        <f t="shared" si="255"/>
        <v>5.7572209211553815E-3</v>
      </c>
      <c r="EE108" s="26">
        <f t="shared" si="255"/>
        <v>3.0794090489381309E-2</v>
      </c>
      <c r="EF108" s="26">
        <f t="shared" si="255"/>
        <v>-5.9026888604354344E-3</v>
      </c>
      <c r="EG108" s="26">
        <f t="shared" si="255"/>
        <v>3.7098394005201762E-2</v>
      </c>
      <c r="EH108" s="26">
        <f t="shared" si="255"/>
        <v>7.1686163299066408E-2</v>
      </c>
      <c r="EI108" s="26">
        <f t="shared" si="255"/>
        <v>8.7028218379143985E-2</v>
      </c>
      <c r="EJ108" s="26">
        <f t="shared" si="255"/>
        <v>-3.6235895252288652E-2</v>
      </c>
      <c r="EK108" s="26">
        <f t="shared" si="255"/>
        <v>3.2960053343800144E-3</v>
      </c>
      <c r="EL108" s="26">
        <f t="shared" si="255"/>
        <v>1.1954481422473462E-2</v>
      </c>
      <c r="EM108" s="26">
        <f t="shared" si="255"/>
        <v>-2.1623495890631173E-2</v>
      </c>
      <c r="EN108" s="26">
        <f t="shared" ref="EN108:GY108" si="256">EN85+EN105</f>
        <v>-4.1792877609496459E-2</v>
      </c>
      <c r="EO108" s="26">
        <f t="shared" si="256"/>
        <v>-2.5678990189040518E-2</v>
      </c>
      <c r="EP108" s="26">
        <f t="shared" si="256"/>
        <v>-9.0006791500921945E-2</v>
      </c>
      <c r="EQ108" s="26">
        <f t="shared" si="256"/>
        <v>-5.9630207209370178E-3</v>
      </c>
      <c r="ER108" s="26">
        <f t="shared" si="256"/>
        <v>2.1817026624247338E-2</v>
      </c>
      <c r="ES108" s="26">
        <f t="shared" si="256"/>
        <v>-2.6909692703551258E-2</v>
      </c>
      <c r="ET108" s="26">
        <f t="shared" si="256"/>
        <v>-5.409240046111552E-2</v>
      </c>
      <c r="EU108" s="26">
        <f t="shared" si="256"/>
        <v>-3.6705140440277506E-2</v>
      </c>
      <c r="EV108" s="26">
        <f t="shared" si="256"/>
        <v>-3.630862966375914E-2</v>
      </c>
      <c r="EW108" s="26">
        <f t="shared" si="256"/>
        <v>-4.2334289087535892E-2</v>
      </c>
      <c r="EX108" s="26">
        <f t="shared" si="256"/>
        <v>-3.6439032998059062E-2</v>
      </c>
      <c r="EY108" s="26">
        <f t="shared" si="256"/>
        <v>-1.5771619895149636E-2</v>
      </c>
      <c r="EZ108" s="26">
        <f t="shared" si="256"/>
        <v>1.5625725519913258E-2</v>
      </c>
      <c r="FA108" s="26">
        <f t="shared" si="256"/>
        <v>-2.3641633558709074E-2</v>
      </c>
      <c r="FB108" s="26">
        <f t="shared" si="256"/>
        <v>2.5168107588857014E-2</v>
      </c>
      <c r="FC108" s="26">
        <f t="shared" si="256"/>
        <v>3.0573861349629694E-2</v>
      </c>
      <c r="FD108" s="26">
        <f t="shared" si="256"/>
        <v>-1.5508559919436116E-2</v>
      </c>
      <c r="FE108" s="26">
        <f t="shared" si="256"/>
        <v>-1.4111261872455927E-2</v>
      </c>
      <c r="FF108" s="26">
        <f t="shared" si="256"/>
        <v>2.7186650417172498E-3</v>
      </c>
      <c r="FG108" s="26">
        <f t="shared" si="256"/>
        <v>-4.2305221620629663E-2</v>
      </c>
      <c r="FH108" s="26">
        <f t="shared" si="256"/>
        <v>1.3543031891655843E-2</v>
      </c>
      <c r="FI108" s="26">
        <f t="shared" si="256"/>
        <v>2.7138236895193568E-2</v>
      </c>
      <c r="FJ108" s="26">
        <f t="shared" si="256"/>
        <v>-7.3689397011444946E-4</v>
      </c>
      <c r="FK108" s="26">
        <f t="shared" si="256"/>
        <v>8.101696432567973E-3</v>
      </c>
      <c r="FL108" s="26">
        <f t="shared" si="256"/>
        <v>2.7525995997235708E-2</v>
      </c>
      <c r="FM108" s="26">
        <f t="shared" si="256"/>
        <v>5.8823967065125826E-2</v>
      </c>
      <c r="FN108" s="26">
        <f t="shared" si="256"/>
        <v>6.3952398800599664E-2</v>
      </c>
      <c r="FO108" s="26">
        <f t="shared" si="256"/>
        <v>-3.0257469497550149E-2</v>
      </c>
      <c r="FP108" s="26">
        <f t="shared" si="256"/>
        <v>3.3346972176759637E-2</v>
      </c>
      <c r="FQ108" s="26">
        <f t="shared" si="256"/>
        <v>2.4873371924746701E-2</v>
      </c>
      <c r="FR108" s="26">
        <f t="shared" si="256"/>
        <v>4.9253756714490171E-3</v>
      </c>
      <c r="FS108" s="26">
        <f t="shared" si="256"/>
        <v>-2.8583748562667655E-2</v>
      </c>
      <c r="FT108" s="26">
        <f t="shared" si="256"/>
        <v>2.3706896551724199E-2</v>
      </c>
      <c r="FU108" s="26">
        <f t="shared" si="256"/>
        <v>4.7862524988467881E-3</v>
      </c>
      <c r="FV108" s="26">
        <f t="shared" si="256"/>
        <v>-1.5902928524287319E-3</v>
      </c>
      <c r="FW108" s="26">
        <f t="shared" si="256"/>
        <v>-1.6428381138442361E-2</v>
      </c>
      <c r="FX108" s="26">
        <f t="shared" si="256"/>
        <v>-8.859456798962051E-3</v>
      </c>
      <c r="FY108" s="26">
        <f t="shared" si="256"/>
        <v>-3.878326996197734E-2</v>
      </c>
      <c r="FZ108" s="26">
        <f t="shared" si="256"/>
        <v>-1.8220649402119538E-2</v>
      </c>
      <c r="GA108" s="26">
        <f t="shared" si="256"/>
        <v>-4.6163267228791494E-3</v>
      </c>
      <c r="GB108" s="26">
        <f t="shared" si="256"/>
        <v>-5.5691942189665444E-2</v>
      </c>
      <c r="GC108" s="26">
        <f t="shared" si="256"/>
        <v>-3.6049621469381732E-3</v>
      </c>
      <c r="GD108" s="26">
        <f t="shared" si="256"/>
        <v>-3.0158343483556727E-2</v>
      </c>
      <c r="GE108" s="26">
        <f t="shared" si="256"/>
        <v>-7.1253230407042345E-4</v>
      </c>
      <c r="GF108" s="26">
        <f t="shared" si="256"/>
        <v>-6.8822966507178229E-3</v>
      </c>
      <c r="GG108" s="26">
        <f t="shared" si="256"/>
        <v>-1.8464458085375446E-2</v>
      </c>
      <c r="GH108" s="26">
        <f t="shared" si="256"/>
        <v>-7.6668482131635463E-3</v>
      </c>
      <c r="GI108" s="26">
        <f t="shared" si="256"/>
        <v>5.0882216375174316E-3</v>
      </c>
      <c r="GJ108" s="26">
        <f t="shared" si="256"/>
        <v>-3.6685433958694835E-2</v>
      </c>
      <c r="GK108" s="26">
        <f t="shared" si="256"/>
        <v>2.7317572598659856E-2</v>
      </c>
      <c r="GL108" s="26">
        <f t="shared" si="256"/>
        <v>-2.3268678209183991E-3</v>
      </c>
      <c r="GM108" s="26">
        <f t="shared" si="256"/>
        <v>2.2514878839709596E-2</v>
      </c>
      <c r="GN108" s="26">
        <f t="shared" si="256"/>
        <v>-1.9830800556570827E-2</v>
      </c>
      <c r="GO108" s="26">
        <f t="shared" si="256"/>
        <v>-9.9749521143362996E-3</v>
      </c>
      <c r="GP108" s="26">
        <f t="shared" si="256"/>
        <v>2.1706783788568051E-2</v>
      </c>
      <c r="GQ108" s="26">
        <f t="shared" si="256"/>
        <v>-1.9266096151262513E-3</v>
      </c>
      <c r="GR108" s="26">
        <f t="shared" si="256"/>
        <v>5.9875551944686967E-3</v>
      </c>
      <c r="GS108" s="26">
        <f t="shared" si="256"/>
        <v>-5.5094809796365496E-3</v>
      </c>
      <c r="GT108" s="26">
        <f t="shared" si="256"/>
        <v>-1.0308786331313047E-2</v>
      </c>
      <c r="GU108" s="26">
        <f t="shared" si="256"/>
        <v>-2.3705754090012965E-2</v>
      </c>
      <c r="GV108" s="26">
        <f t="shared" si="256"/>
        <v>-1.1344251108836745E-2</v>
      </c>
      <c r="GW108" s="26">
        <f t="shared" si="256"/>
        <v>-2.0285822143126797E-2</v>
      </c>
      <c r="GX108" s="26">
        <f t="shared" si="256"/>
        <v>-3.6535320033661778E-2</v>
      </c>
      <c r="GY108" s="26">
        <f t="shared" si="256"/>
        <v>-5.3243709370715764E-2</v>
      </c>
      <c r="GZ108" s="26">
        <f t="shared" ref="GZ108:IK108" si="257">GZ85+GZ105</f>
        <v>-4.5372050816696929E-2</v>
      </c>
      <c r="HA108" s="26">
        <f t="shared" si="257"/>
        <v>-4.9710755956466235E-2</v>
      </c>
      <c r="HB108" s="26">
        <f t="shared" si="257"/>
        <v>-4.0167246077233876E-2</v>
      </c>
      <c r="HC108" s="26">
        <f t="shared" si="257"/>
        <v>-2.4531089309326015E-2</v>
      </c>
      <c r="HD108" s="26">
        <f t="shared" si="257"/>
        <v>-9.0797403801576304E-2</v>
      </c>
      <c r="HE108" s="26">
        <f t="shared" si="257"/>
        <v>-9.0100693082254435E-2</v>
      </c>
      <c r="HF108" s="26">
        <f t="shared" si="257"/>
        <v>-5.1680917690198447E-2</v>
      </c>
      <c r="HG108" s="26">
        <f t="shared" si="257"/>
        <v>-5.2603915517407507E-2</v>
      </c>
      <c r="HH108" s="26">
        <f t="shared" si="257"/>
        <v>-6.3454404279182142E-2</v>
      </c>
      <c r="HI108" s="26">
        <f t="shared" si="257"/>
        <v>-5.1137247278382536E-2</v>
      </c>
      <c r="HJ108" s="26">
        <f t="shared" si="257"/>
        <v>-7.0624957842268521E-2</v>
      </c>
      <c r="HK108" s="26">
        <f t="shared" si="257"/>
        <v>-3.7407802156272485E-2</v>
      </c>
      <c r="HL108" s="26">
        <f t="shared" si="257"/>
        <v>-1.1350928203981314E-2</v>
      </c>
      <c r="HM108" s="26">
        <f t="shared" si="257"/>
        <v>-5.0250083524949529E-2</v>
      </c>
      <c r="HN108" s="26">
        <f t="shared" si="257"/>
        <v>-5.5944398218393587E-2</v>
      </c>
      <c r="HO108" s="26">
        <f t="shared" si="257"/>
        <v>-2.2951015614045889E-2</v>
      </c>
      <c r="HP108" s="26">
        <f t="shared" si="257"/>
        <v>-8.0195171350318839E-2</v>
      </c>
      <c r="HQ108" s="26">
        <f t="shared" si="257"/>
        <v>-1.9450033534540667E-2</v>
      </c>
      <c r="HR108" s="26">
        <f t="shared" si="257"/>
        <v>-4.3785520138374112E-2</v>
      </c>
      <c r="HS108" s="26">
        <f t="shared" si="257"/>
        <v>8.7990717462771428E-3</v>
      </c>
      <c r="HT108" s="26">
        <f t="shared" si="257"/>
        <v>2.2843559566078642E-2</v>
      </c>
      <c r="HU108" s="26">
        <f t="shared" si="257"/>
        <v>-5.8081131458003199E-3</v>
      </c>
      <c r="HV108" s="26">
        <f t="shared" si="257"/>
        <v>2.3047695230477006E-2</v>
      </c>
      <c r="HW108" s="26">
        <f t="shared" si="257"/>
        <v>4.288260758848994E-2</v>
      </c>
      <c r="HX108" s="26">
        <f t="shared" si="257"/>
        <v>1.6681748769866056E-2</v>
      </c>
      <c r="HY108" s="26">
        <f t="shared" si="257"/>
        <v>3.9374503322157528E-2</v>
      </c>
      <c r="HZ108" s="26">
        <f t="shared" si="257"/>
        <v>6.3704234380302482E-2</v>
      </c>
      <c r="IA108" s="26">
        <f t="shared" si="257"/>
        <v>4.3754868865228946E-3</v>
      </c>
      <c r="IB108" s="26">
        <f t="shared" si="257"/>
        <v>9.5623501199040728E-2</v>
      </c>
      <c r="IC108" s="26">
        <f t="shared" si="257"/>
        <v>7.9867464956384193E-2</v>
      </c>
      <c r="ID108" s="26">
        <f t="shared" si="257"/>
        <v>7.5778494766555848E-2</v>
      </c>
      <c r="IE108" s="26">
        <f t="shared" si="257"/>
        <v>4.5480686283906779E-2</v>
      </c>
      <c r="IF108" s="26">
        <f t="shared" si="257"/>
        <v>8.5383059775196113E-2</v>
      </c>
      <c r="IG108" s="26">
        <f t="shared" si="257"/>
        <v>0.10706833324724951</v>
      </c>
      <c r="IH108" s="26">
        <f t="shared" si="257"/>
        <v>0.1075177815391859</v>
      </c>
      <c r="II108" s="26">
        <f t="shared" si="257"/>
        <v>3.4484699621328607E-2</v>
      </c>
      <c r="IJ108" s="26">
        <f t="shared" si="257"/>
        <v>7.3016714639196234E-2</v>
      </c>
      <c r="IK108" s="26">
        <f t="shared" si="257"/>
        <v>7.2664854813331514E-2</v>
      </c>
      <c r="IL108" s="26">
        <f>IL85+IL105</f>
        <v>4.7160799146542587E-2</v>
      </c>
    </row>
    <row r="110" spans="1:254">
      <c r="O110" s="26">
        <f>O93</f>
        <v>-1.6113520833742179E-2</v>
      </c>
      <c r="P110" s="26">
        <f t="shared" ref="P110:CA110" si="258">P93</f>
        <v>-2.7455041422509652E-2</v>
      </c>
      <c r="Q110" s="26">
        <f t="shared" si="258"/>
        <v>-9.0864880328025088E-2</v>
      </c>
      <c r="R110" s="26">
        <f t="shared" si="258"/>
        <v>-5.6120881652714671E-2</v>
      </c>
      <c r="S110" s="26">
        <f t="shared" si="258"/>
        <v>-3.6683179995281812E-2</v>
      </c>
      <c r="T110" s="26">
        <f t="shared" si="258"/>
        <v>-1.4215565921924966E-2</v>
      </c>
      <c r="U110" s="26">
        <f t="shared" si="258"/>
        <v>-2.3636505704016098E-2</v>
      </c>
      <c r="V110" s="26">
        <f t="shared" si="258"/>
        <v>-8.0083697926573993E-3</v>
      </c>
      <c r="W110" s="26">
        <f t="shared" si="258"/>
        <v>-4.5957957957957984E-2</v>
      </c>
      <c r="X110" s="26">
        <f t="shared" si="258"/>
        <v>-1.5816926666538111E-2</v>
      </c>
      <c r="Y110" s="26">
        <f t="shared" si="258"/>
        <v>-1.9329558215659515E-2</v>
      </c>
      <c r="Z110" s="26">
        <f t="shared" si="258"/>
        <v>-3.9565722842899609E-2</v>
      </c>
      <c r="AA110" s="26">
        <f t="shared" si="258"/>
        <v>1.1071214841412269E-2</v>
      </c>
      <c r="AB110" s="26">
        <f t="shared" si="258"/>
        <v>3.2245162965848673E-2</v>
      </c>
      <c r="AC110" s="26">
        <f t="shared" si="258"/>
        <v>8.6830429720686553E-2</v>
      </c>
      <c r="AD110" s="26">
        <f t="shared" si="258"/>
        <v>9.3854884969793106E-2</v>
      </c>
      <c r="AE110" s="26">
        <f t="shared" si="258"/>
        <v>8.6274029631443483E-2</v>
      </c>
      <c r="AF110" s="26">
        <f t="shared" si="258"/>
        <v>0.14956339817190112</v>
      </c>
      <c r="AG110" s="26">
        <f t="shared" si="258"/>
        <v>0.11079363570885525</v>
      </c>
      <c r="AH110" s="26">
        <f t="shared" si="258"/>
        <v>9.2978772363803586E-2</v>
      </c>
      <c r="AI110" s="26">
        <f t="shared" si="258"/>
        <v>0.15960012087026598</v>
      </c>
      <c r="AJ110" s="26">
        <f t="shared" si="258"/>
        <v>0.16783816218069592</v>
      </c>
      <c r="AK110" s="26">
        <f t="shared" si="258"/>
        <v>0.14395648572263897</v>
      </c>
      <c r="AL110" s="26">
        <f t="shared" si="258"/>
        <v>0.20747081632234377</v>
      </c>
      <c r="AM110" s="26">
        <f t="shared" si="258"/>
        <v>0.13185853802900271</v>
      </c>
      <c r="AN110" s="26">
        <f t="shared" si="258"/>
        <v>0.13307804944322288</v>
      </c>
      <c r="AO110" s="26">
        <f t="shared" si="258"/>
        <v>0.14285438551623986</v>
      </c>
      <c r="AP110" s="26">
        <f t="shared" si="258"/>
        <v>0.147814969781497</v>
      </c>
      <c r="AQ110" s="26">
        <f t="shared" si="258"/>
        <v>0.12613102484332051</v>
      </c>
      <c r="AR110" s="26">
        <f t="shared" si="258"/>
        <v>6.8508358154888205E-2</v>
      </c>
      <c r="AS110" s="26">
        <f t="shared" si="258"/>
        <v>4.3296578353399395E-2</v>
      </c>
      <c r="AT110" s="26">
        <f t="shared" si="258"/>
        <v>-2.4557986938080645E-2</v>
      </c>
      <c r="AU110" s="26">
        <f t="shared" si="258"/>
        <v>-5.6009506180667912E-2</v>
      </c>
      <c r="AV110" s="26">
        <f t="shared" si="258"/>
        <v>-5.5595168190588073E-2</v>
      </c>
      <c r="AW110" s="26">
        <f t="shared" si="258"/>
        <v>5.6603954417813185E-3</v>
      </c>
      <c r="AX110" s="26">
        <f t="shared" si="258"/>
        <v>7.3903144552571298E-2</v>
      </c>
      <c r="AY110" s="26">
        <f t="shared" si="258"/>
        <v>0.13112305151368542</v>
      </c>
      <c r="AZ110" s="26">
        <f t="shared" si="258"/>
        <v>0.14461763922195581</v>
      </c>
      <c r="BA110" s="26">
        <f t="shared" si="258"/>
        <v>9.4218135143807835E-2</v>
      </c>
      <c r="BB110" s="26">
        <f t="shared" si="258"/>
        <v>4.445614532493547E-2</v>
      </c>
      <c r="BC110" s="26">
        <f t="shared" si="258"/>
        <v>3.3212873241444063E-2</v>
      </c>
      <c r="BD110" s="26">
        <f t="shared" si="258"/>
        <v>2.8585795913070644E-2</v>
      </c>
      <c r="BE110" s="26">
        <f t="shared" si="258"/>
        <v>2.6612687423929859E-2</v>
      </c>
      <c r="BF110" s="26">
        <f t="shared" si="258"/>
        <v>8.0974135760278898E-2</v>
      </c>
      <c r="BG110" s="26">
        <f t="shared" si="258"/>
        <v>9.7748373620913487E-2</v>
      </c>
      <c r="BH110" s="26">
        <f t="shared" si="258"/>
        <v>2.973375080496532E-2</v>
      </c>
      <c r="BI110" s="26">
        <f t="shared" si="258"/>
        <v>-6.0110567254404779E-2</v>
      </c>
      <c r="BJ110" s="26">
        <f t="shared" si="258"/>
        <v>-0.10577225433754645</v>
      </c>
      <c r="BK110" s="26">
        <f t="shared" si="258"/>
        <v>-0.13708544618592378</v>
      </c>
      <c r="BL110" s="26">
        <f t="shared" si="258"/>
        <v>-0.13457099070787015</v>
      </c>
      <c r="BM110" s="26">
        <f t="shared" si="258"/>
        <v>-6.9760263004564727E-2</v>
      </c>
      <c r="BN110" s="26">
        <f t="shared" si="258"/>
        <v>-9.5594308782298021E-2</v>
      </c>
      <c r="BO110" s="26">
        <f t="shared" si="258"/>
        <v>-0.10767728435247614</v>
      </c>
      <c r="BP110" s="26">
        <f t="shared" si="258"/>
        <v>-0.10066235609525309</v>
      </c>
      <c r="BQ110" s="26">
        <f t="shared" si="258"/>
        <v>-7.6076683763558361E-2</v>
      </c>
      <c r="BR110" s="26">
        <f t="shared" si="258"/>
        <v>-7.7167221297837041E-2</v>
      </c>
      <c r="BS110" s="26">
        <f t="shared" si="258"/>
        <v>-6.2656119027661328E-2</v>
      </c>
      <c r="BT110" s="26">
        <f t="shared" si="258"/>
        <v>-3.7022341067885933E-2</v>
      </c>
      <c r="BU110" s="26">
        <f t="shared" si="258"/>
        <v>4.9180937359170729E-2</v>
      </c>
      <c r="BV110" s="26">
        <f t="shared" si="258"/>
        <v>8.3216118188252031E-2</v>
      </c>
      <c r="BW110" s="26">
        <f t="shared" si="258"/>
        <v>0.14826145191534978</v>
      </c>
      <c r="BX110" s="26">
        <f t="shared" si="258"/>
        <v>0.15458620998834371</v>
      </c>
      <c r="BY110" s="26">
        <f t="shared" si="258"/>
        <v>4.8149991703998696E-2</v>
      </c>
      <c r="BZ110" s="26">
        <f t="shared" si="258"/>
        <v>0.1408352628419518</v>
      </c>
      <c r="CA110" s="26">
        <f t="shared" si="258"/>
        <v>0.22848095823735992</v>
      </c>
      <c r="CB110" s="26">
        <f t="shared" ref="CB110:EM110" si="259">CB93</f>
        <v>0.23765058656425886</v>
      </c>
      <c r="CC110" s="26">
        <f t="shared" si="259"/>
        <v>0.18427916441425429</v>
      </c>
      <c r="CD110" s="26">
        <f t="shared" si="259"/>
        <v>0.26128132198026566</v>
      </c>
      <c r="CE110" s="26">
        <f t="shared" si="259"/>
        <v>0.40077643552824127</v>
      </c>
      <c r="CF110" s="26">
        <f t="shared" si="259"/>
        <v>0.57704007595979889</v>
      </c>
      <c r="CG110" s="26">
        <f t="shared" si="259"/>
        <v>0.43585899857503851</v>
      </c>
      <c r="CH110" s="26">
        <f t="shared" si="259"/>
        <v>0.25530948487131466</v>
      </c>
      <c r="CI110" s="26">
        <f t="shared" si="259"/>
        <v>6.7127653121690223E-2</v>
      </c>
      <c r="CJ110" s="26">
        <f t="shared" si="259"/>
        <v>-1.089142741766369E-2</v>
      </c>
      <c r="CK110" s="26">
        <f t="shared" si="259"/>
        <v>0.11390172861394277</v>
      </c>
      <c r="CL110" s="26">
        <f t="shared" si="259"/>
        <v>0.18736131239814524</v>
      </c>
      <c r="CM110" s="26">
        <f t="shared" si="259"/>
        <v>0.10128205468108598</v>
      </c>
      <c r="CN110" s="26">
        <f t="shared" si="259"/>
        <v>4.8264014338441186E-2</v>
      </c>
      <c r="CO110" s="26">
        <f t="shared" si="259"/>
        <v>7.1732797361432121E-2</v>
      </c>
      <c r="CP110" s="26">
        <f t="shared" si="259"/>
        <v>-1.693982431186436E-2</v>
      </c>
      <c r="CQ110" s="26">
        <f t="shared" si="259"/>
        <v>-0.14956780429259087</v>
      </c>
      <c r="CR110" s="26">
        <f t="shared" si="259"/>
        <v>-0.22507747464466188</v>
      </c>
      <c r="CS110" s="26">
        <f t="shared" si="259"/>
        <v>-0.19990532087697099</v>
      </c>
      <c r="CT110" s="26">
        <f t="shared" si="259"/>
        <v>-7.9464449715120899E-2</v>
      </c>
      <c r="CU110" s="26">
        <f t="shared" si="259"/>
        <v>8.5300890501799786E-2</v>
      </c>
      <c r="CV110" s="26">
        <f t="shared" si="259"/>
        <v>0.12286789904882278</v>
      </c>
      <c r="CW110" s="26">
        <f t="shared" si="259"/>
        <v>7.0524134755582724E-2</v>
      </c>
      <c r="CX110" s="26">
        <f t="shared" si="259"/>
        <v>-3.8902746299648294E-3</v>
      </c>
      <c r="CY110" s="26">
        <f t="shared" si="259"/>
        <v>6.731142689311298E-3</v>
      </c>
      <c r="CZ110" s="26">
        <f t="shared" si="259"/>
        <v>-5.3741284662831235E-2</v>
      </c>
      <c r="DA110" s="26">
        <f t="shared" si="259"/>
        <v>-5.9308415051351981E-2</v>
      </c>
      <c r="DB110" s="26">
        <f t="shared" si="259"/>
        <v>-3.4083919236277849E-2</v>
      </c>
      <c r="DC110" s="26">
        <f t="shared" si="259"/>
        <v>3.5706618102983478E-2</v>
      </c>
      <c r="DD110" s="26">
        <f t="shared" si="259"/>
        <v>5.7681172167616035E-2</v>
      </c>
      <c r="DE110" s="26">
        <f t="shared" si="259"/>
        <v>0.11275184723020626</v>
      </c>
      <c r="DF110" s="26">
        <f t="shared" si="259"/>
        <v>0.11305004021366249</v>
      </c>
      <c r="DG110" s="26">
        <f t="shared" si="259"/>
        <v>4.4776457633207256E-2</v>
      </c>
      <c r="DH110" s="26">
        <f t="shared" si="259"/>
        <v>4.6791312981582678E-2</v>
      </c>
      <c r="DI110" s="26">
        <f t="shared" si="259"/>
        <v>-3.7966281693880277E-2</v>
      </c>
      <c r="DJ110" s="26">
        <f t="shared" si="259"/>
        <v>-9.8596383072703908E-2</v>
      </c>
      <c r="DK110" s="26">
        <f t="shared" si="259"/>
        <v>-5.9732044357435732E-2</v>
      </c>
      <c r="DL110" s="26">
        <f t="shared" si="259"/>
        <v>9.3346150577383158E-2</v>
      </c>
      <c r="DM110" s="26">
        <f t="shared" si="259"/>
        <v>0.1205510907003442</v>
      </c>
      <c r="DN110" s="26">
        <f t="shared" si="259"/>
        <v>0.10064644724996441</v>
      </c>
      <c r="DO110" s="26">
        <f t="shared" si="259"/>
        <v>4.8706240487062402E-2</v>
      </c>
      <c r="DP110" s="26">
        <f t="shared" si="259"/>
        <v>3.3922266381611887E-3</v>
      </c>
      <c r="DQ110" s="26">
        <f t="shared" si="259"/>
        <v>-3.4735802270024041E-2</v>
      </c>
      <c r="DR110" s="26">
        <f t="shared" si="259"/>
        <v>-9.2514530672955009E-2</v>
      </c>
      <c r="DS110" s="26">
        <f t="shared" si="259"/>
        <v>-4.1453212200182943E-2</v>
      </c>
      <c r="DT110" s="26">
        <f t="shared" si="259"/>
        <v>-1.135528688798404E-3</v>
      </c>
      <c r="DU110" s="26">
        <f t="shared" si="259"/>
        <v>9.8592521043190162E-2</v>
      </c>
      <c r="DV110" s="26">
        <f t="shared" si="259"/>
        <v>0.15088486215892249</v>
      </c>
      <c r="DW110" s="26">
        <f t="shared" si="259"/>
        <v>8.6469989827060001E-2</v>
      </c>
      <c r="DX110" s="26">
        <f t="shared" si="259"/>
        <v>-4.8990789731530482E-2</v>
      </c>
      <c r="DY110" s="26">
        <f t="shared" si="259"/>
        <v>-3.768451125773753E-2</v>
      </c>
      <c r="DZ110" s="26">
        <f t="shared" si="259"/>
        <v>-1.1694706606483418E-2</v>
      </c>
      <c r="EA110" s="26">
        <f t="shared" si="259"/>
        <v>1.5896053631902829E-2</v>
      </c>
      <c r="EB110" s="26">
        <f t="shared" si="259"/>
        <v>-4.8345880240346917E-3</v>
      </c>
      <c r="EC110" s="26">
        <f t="shared" si="259"/>
        <v>1.2183235867446296E-2</v>
      </c>
      <c r="ED110" s="26">
        <f t="shared" si="259"/>
        <v>3.7293590820039357E-2</v>
      </c>
      <c r="EE110" s="26">
        <f t="shared" si="259"/>
        <v>-1.8370767683540068E-2</v>
      </c>
      <c r="EF110" s="26">
        <f t="shared" si="259"/>
        <v>6.0184566002408069E-4</v>
      </c>
      <c r="EG110" s="26">
        <f t="shared" si="259"/>
        <v>-9.3010111159957276E-2</v>
      </c>
      <c r="EH110" s="26">
        <f t="shared" si="259"/>
        <v>-9.6550879127611289E-2</v>
      </c>
      <c r="EI110" s="26">
        <f t="shared" si="259"/>
        <v>-2.5780274656679092E-2</v>
      </c>
      <c r="EJ110" s="26">
        <f t="shared" si="259"/>
        <v>9.2794834810083104E-2</v>
      </c>
      <c r="EK110" s="26">
        <f t="shared" si="259"/>
        <v>0.18279493885629461</v>
      </c>
      <c r="EL110" s="26">
        <f t="shared" si="259"/>
        <v>0.12317486679122558</v>
      </c>
      <c r="EM110" s="26">
        <f t="shared" si="259"/>
        <v>8.5516021498061034E-2</v>
      </c>
      <c r="EN110" s="26">
        <f t="shared" ref="EN110:GY110" si="260">EN93</f>
        <v>2.7344021097924998E-2</v>
      </c>
      <c r="EO110" s="26">
        <f t="shared" si="260"/>
        <v>5.4336611871518059E-2</v>
      </c>
      <c r="EP110" s="26">
        <f t="shared" si="260"/>
        <v>-2.5834738617200759E-2</v>
      </c>
      <c r="EQ110" s="26">
        <f t="shared" si="260"/>
        <v>8.6742708831364368E-3</v>
      </c>
      <c r="ER110" s="26">
        <f t="shared" si="260"/>
        <v>-9.0890864131524363E-2</v>
      </c>
      <c r="ES110" s="26">
        <f t="shared" si="260"/>
        <v>-5.8925356598808931E-2</v>
      </c>
      <c r="ET110" s="26">
        <f t="shared" si="260"/>
        <v>-2.0682172645283825E-2</v>
      </c>
      <c r="EU110" s="26">
        <f t="shared" si="260"/>
        <v>-6.3112705837124361E-2</v>
      </c>
      <c r="EV110" s="26">
        <f t="shared" si="260"/>
        <v>-0.11866750471401633</v>
      </c>
      <c r="EW110" s="26">
        <f t="shared" si="260"/>
        <v>-0.16578019482459816</v>
      </c>
      <c r="EX110" s="26">
        <f t="shared" si="260"/>
        <v>-0.12432998582958543</v>
      </c>
      <c r="EY110" s="26">
        <f t="shared" si="260"/>
        <v>-0.11669591376284782</v>
      </c>
      <c r="EZ110" s="26">
        <f t="shared" si="260"/>
        <v>-7.3498615145578539E-2</v>
      </c>
      <c r="FA110" s="26">
        <f t="shared" si="260"/>
        <v>-8.2784265118402978E-2</v>
      </c>
      <c r="FB110" s="26">
        <f t="shared" si="260"/>
        <v>-4.2030189724414857E-2</v>
      </c>
      <c r="FC110" s="26">
        <f t="shared" si="260"/>
        <v>-3.2570422535211252E-2</v>
      </c>
      <c r="FD110" s="26">
        <f t="shared" si="260"/>
        <v>5.2855987649783165E-2</v>
      </c>
      <c r="FE110" s="26">
        <f t="shared" si="260"/>
        <v>0.14583180045618427</v>
      </c>
      <c r="FF110" s="26">
        <f t="shared" si="260"/>
        <v>0.15891150810137122</v>
      </c>
      <c r="FG110" s="26">
        <f t="shared" si="260"/>
        <v>0.15442483928327189</v>
      </c>
      <c r="FH110" s="26">
        <f t="shared" si="260"/>
        <v>0.11638853230637558</v>
      </c>
      <c r="FI110" s="26">
        <f t="shared" si="260"/>
        <v>0.10702772404900052</v>
      </c>
      <c r="FJ110" s="26">
        <f t="shared" si="260"/>
        <v>0.1023007106170406</v>
      </c>
      <c r="FK110" s="26">
        <f t="shared" si="260"/>
        <v>0.12955867745139771</v>
      </c>
      <c r="FL110" s="26">
        <f t="shared" si="260"/>
        <v>0.14166970470288009</v>
      </c>
      <c r="FM110" s="26">
        <f t="shared" si="260"/>
        <v>0.13264580369843526</v>
      </c>
      <c r="FN110" s="26">
        <f t="shared" si="260"/>
        <v>0.1723888688109867</v>
      </c>
      <c r="FO110" s="26">
        <f t="shared" si="260"/>
        <v>0.18961293483586483</v>
      </c>
      <c r="FP110" s="26">
        <f t="shared" si="260"/>
        <v>0.18572825024437933</v>
      </c>
      <c r="FQ110" s="26">
        <f t="shared" si="260"/>
        <v>0.17202851088422277</v>
      </c>
      <c r="FR110" s="26">
        <f t="shared" si="260"/>
        <v>0.12355858278066556</v>
      </c>
      <c r="FS110" s="26">
        <f t="shared" si="260"/>
        <v>5.4265402843601818E-2</v>
      </c>
      <c r="FT110" s="26">
        <f t="shared" si="260"/>
        <v>0.12444103743452173</v>
      </c>
      <c r="FU110" s="26">
        <f t="shared" si="260"/>
        <v>0.15472723742962535</v>
      </c>
      <c r="FV110" s="26">
        <f t="shared" si="260"/>
        <v>0.15606050935086491</v>
      </c>
      <c r="FW110" s="26">
        <f t="shared" si="260"/>
        <v>0.14981155778894495</v>
      </c>
      <c r="FX110" s="26">
        <f t="shared" si="260"/>
        <v>0.18367607612721915</v>
      </c>
      <c r="FY110" s="26">
        <f t="shared" si="260"/>
        <v>0.20885400313971747</v>
      </c>
      <c r="FZ110" s="26">
        <f t="shared" si="260"/>
        <v>0.17583230579531439</v>
      </c>
      <c r="GA110" s="26">
        <f t="shared" si="260"/>
        <v>9.8905624852906548E-2</v>
      </c>
      <c r="GB110" s="26">
        <f t="shared" si="260"/>
        <v>0.12154045459898732</v>
      </c>
      <c r="GC110" s="26">
        <f t="shared" si="260"/>
        <v>4.3940390094236115E-2</v>
      </c>
      <c r="GD110" s="26">
        <f t="shared" si="260"/>
        <v>-2.4567934060090391E-2</v>
      </c>
      <c r="GE110" s="26">
        <f t="shared" si="260"/>
        <v>8.3614295347268941E-2</v>
      </c>
      <c r="GF110" s="26">
        <f t="shared" si="260"/>
        <v>0.12055448244517675</v>
      </c>
      <c r="GG110" s="26">
        <f t="shared" si="260"/>
        <v>3.8164088769334192E-2</v>
      </c>
      <c r="GH110" s="26">
        <f t="shared" si="260"/>
        <v>3.1470848056537104E-2</v>
      </c>
      <c r="GI110" s="26">
        <f t="shared" si="260"/>
        <v>4.9385413821360302E-2</v>
      </c>
      <c r="GJ110" s="26">
        <f t="shared" si="260"/>
        <v>4.7750080932340566E-2</v>
      </c>
      <c r="GK110" s="26">
        <f t="shared" si="260"/>
        <v>8.8826554464702667E-3</v>
      </c>
      <c r="GL110" s="26">
        <f t="shared" si="260"/>
        <v>1.8508808724832182E-2</v>
      </c>
      <c r="GM110" s="26">
        <f t="shared" si="260"/>
        <v>2.3290678374471296E-2</v>
      </c>
      <c r="GN110" s="26">
        <f t="shared" si="260"/>
        <v>-3.6018061535230572E-2</v>
      </c>
      <c r="GO110" s="26">
        <f t="shared" si="260"/>
        <v>1.7056785976697908E-2</v>
      </c>
      <c r="GP110" s="26">
        <f t="shared" si="260"/>
        <v>4.1323665703538071E-2</v>
      </c>
      <c r="GQ110" s="26">
        <f t="shared" si="260"/>
        <v>6.6376270483302191E-2</v>
      </c>
      <c r="GR110" s="26">
        <f t="shared" si="260"/>
        <v>1.820117623200157E-2</v>
      </c>
      <c r="GS110" s="26">
        <f t="shared" si="260"/>
        <v>3.5735492577597894E-2</v>
      </c>
      <c r="GT110" s="26">
        <f t="shared" si="260"/>
        <v>2.5907290439995734E-2</v>
      </c>
      <c r="GU110" s="26">
        <f t="shared" si="260"/>
        <v>9.9953146962361572E-3</v>
      </c>
      <c r="GV110" s="26">
        <f t="shared" si="260"/>
        <v>4.1917709459807551E-2</v>
      </c>
      <c r="GW110" s="26">
        <f t="shared" si="260"/>
        <v>4.0109154566985827E-2</v>
      </c>
      <c r="GX110" s="26">
        <f t="shared" si="260"/>
        <v>2.8416988416988476E-2</v>
      </c>
      <c r="GY110" s="26">
        <f t="shared" si="260"/>
        <v>0.1572310590205106</v>
      </c>
      <c r="GZ110" s="26">
        <f t="shared" ref="GZ110:IK110" si="261">GZ93</f>
        <v>0.16791938997821365</v>
      </c>
      <c r="HA110" s="26">
        <f t="shared" si="261"/>
        <v>0.23344857835801647</v>
      </c>
      <c r="HB110" s="26">
        <f t="shared" si="261"/>
        <v>0.19962305638448252</v>
      </c>
      <c r="HC110" s="26">
        <f t="shared" si="261"/>
        <v>0.11340206185567014</v>
      </c>
      <c r="HD110" s="26">
        <f t="shared" si="261"/>
        <v>0.17811084001394195</v>
      </c>
      <c r="HE110" s="26">
        <f t="shared" si="261"/>
        <v>0.3179235941001719</v>
      </c>
      <c r="HF110" s="26">
        <f t="shared" si="261"/>
        <v>0.32959407283731612</v>
      </c>
      <c r="HG110" s="26">
        <f t="shared" si="261"/>
        <v>0.26869748982011243</v>
      </c>
      <c r="HH110" s="26">
        <f t="shared" si="261"/>
        <v>0.21978945287401763</v>
      </c>
      <c r="HI110" s="26">
        <f t="shared" si="261"/>
        <v>0.25330429186673942</v>
      </c>
      <c r="HJ110" s="26">
        <f t="shared" si="261"/>
        <v>0.23817389998498273</v>
      </c>
      <c r="HK110" s="26">
        <f t="shared" si="261"/>
        <v>0.15047248722702</v>
      </c>
      <c r="HL110" s="26">
        <f t="shared" si="261"/>
        <v>0.12530895863451952</v>
      </c>
      <c r="HM110" s="26">
        <f t="shared" si="261"/>
        <v>3.5918075509816072E-2</v>
      </c>
      <c r="HN110" s="26">
        <f t="shared" si="261"/>
        <v>0.12352275690233716</v>
      </c>
      <c r="HO110" s="26">
        <f t="shared" si="261"/>
        <v>0.13666142557651995</v>
      </c>
      <c r="HP110" s="26">
        <f t="shared" si="261"/>
        <v>5.6889264581572396E-2</v>
      </c>
      <c r="HQ110" s="26">
        <f t="shared" si="261"/>
        <v>-5.5206232451457282E-2</v>
      </c>
      <c r="HR110" s="26">
        <f t="shared" si="261"/>
        <v>-5.1092885453047132E-2</v>
      </c>
      <c r="HS110" s="26">
        <f t="shared" si="261"/>
        <v>-7.4997968635735712E-2</v>
      </c>
      <c r="HT110" s="26">
        <f t="shared" si="261"/>
        <v>-0.14061993517017835</v>
      </c>
      <c r="HU110" s="26">
        <f t="shared" si="261"/>
        <v>-0.16808199699818316</v>
      </c>
      <c r="HV110" s="26">
        <f t="shared" si="261"/>
        <v>-0.16126945623610267</v>
      </c>
      <c r="HW110" s="26">
        <f t="shared" si="261"/>
        <v>-0.10489290626842207</v>
      </c>
      <c r="HX110" s="26">
        <f t="shared" si="261"/>
        <v>-9.8798176543721472E-2</v>
      </c>
      <c r="HY110" s="26">
        <f t="shared" si="261"/>
        <v>-9.2908149179282029E-2</v>
      </c>
      <c r="HZ110" s="26">
        <f t="shared" si="261"/>
        <v>-0.14981512033664146</v>
      </c>
      <c r="IA110" s="26">
        <f t="shared" si="261"/>
        <v>-0.16653218059558117</v>
      </c>
      <c r="IB110" s="26">
        <f t="shared" si="261"/>
        <v>-0.12081100535871392</v>
      </c>
      <c r="IC110" s="26">
        <f t="shared" si="261"/>
        <v>-0.14662425181030514</v>
      </c>
      <c r="ID110" s="26">
        <f t="shared" si="261"/>
        <v>-0.17579918117530291</v>
      </c>
      <c r="IE110" s="26">
        <f t="shared" si="261"/>
        <v>-0.1752898805340829</v>
      </c>
      <c r="IF110" s="26">
        <f t="shared" si="261"/>
        <v>-0.14052665079327664</v>
      </c>
      <c r="IG110" s="26">
        <f t="shared" si="261"/>
        <v>-0.1156320474777448</v>
      </c>
      <c r="IH110" s="26">
        <f t="shared" si="261"/>
        <v>-5.8951123108069159E-2</v>
      </c>
      <c r="II110" s="26">
        <f t="shared" si="261"/>
        <v>-0.14646996838777659</v>
      </c>
      <c r="IJ110" s="26">
        <f t="shared" si="261"/>
        <v>-0.1197461602133727</v>
      </c>
      <c r="IK110" s="26">
        <f t="shared" si="261"/>
        <v>-3.6730332576465852E-2</v>
      </c>
      <c r="IM110" s="15">
        <f>CORREL(O110:IK110,O111:IK111)</f>
        <v>-0.44668448203971572</v>
      </c>
      <c r="IN110" s="15">
        <f>CORREL(CU110:IK110,CU111:IK111)</f>
        <v>-0.34280916731582878</v>
      </c>
    </row>
    <row r="111" spans="1:254">
      <c r="O111" s="26">
        <f>O89+O105</f>
        <v>3.4133890941045575E-2</v>
      </c>
      <c r="P111" s="26">
        <f t="shared" ref="P111:CA111" si="262">P89+P105</f>
        <v>5.1417835882617391E-2</v>
      </c>
      <c r="Q111" s="26">
        <f t="shared" si="262"/>
        <v>2.5917938138402263E-3</v>
      </c>
      <c r="R111" s="26">
        <f t="shared" si="262"/>
        <v>-6.1321144858434984E-3</v>
      </c>
      <c r="S111" s="26">
        <f t="shared" si="262"/>
        <v>-1.2731721424794729E-2</v>
      </c>
      <c r="T111" s="26">
        <f t="shared" si="262"/>
        <v>1.4975768233448816E-2</v>
      </c>
      <c r="U111" s="26">
        <f t="shared" si="262"/>
        <v>8.2936793375663065E-3</v>
      </c>
      <c r="V111" s="26">
        <f t="shared" si="262"/>
        <v>1.9268236168751507E-2</v>
      </c>
      <c r="W111" s="26">
        <f t="shared" si="262"/>
        <v>5.2342699514513535E-2</v>
      </c>
      <c r="X111" s="26">
        <f t="shared" si="262"/>
        <v>3.0347693695414568E-2</v>
      </c>
      <c r="Y111" s="26">
        <f t="shared" si="262"/>
        <v>7.8033563891153346E-3</v>
      </c>
      <c r="Z111" s="26">
        <f t="shared" si="262"/>
        <v>4.8760569243066376E-2</v>
      </c>
      <c r="AA111" s="26">
        <f t="shared" si="262"/>
        <v>3.6203309858327648E-2</v>
      </c>
      <c r="AB111" s="26">
        <f t="shared" si="262"/>
        <v>-9.5643837681964605E-3</v>
      </c>
      <c r="AC111" s="26">
        <f t="shared" si="262"/>
        <v>2.2288478448789784E-2</v>
      </c>
      <c r="AD111" s="26">
        <f t="shared" si="262"/>
        <v>5.7063736981963986E-2</v>
      </c>
      <c r="AE111" s="26">
        <f t="shared" si="262"/>
        <v>4.2336734162670808E-2</v>
      </c>
      <c r="AF111" s="26">
        <f t="shared" si="262"/>
        <v>2.4670969188475E-2</v>
      </c>
      <c r="AG111" s="26">
        <f t="shared" si="262"/>
        <v>5.8993911672062804E-2</v>
      </c>
      <c r="AH111" s="26">
        <f t="shared" si="262"/>
        <v>-1.2082276858072172E-2</v>
      </c>
      <c r="AI111" s="26">
        <f t="shared" si="262"/>
        <v>3.0916989425626706E-2</v>
      </c>
      <c r="AJ111" s="26">
        <f t="shared" si="262"/>
        <v>6.7628978719832977E-2</v>
      </c>
      <c r="AK111" s="26">
        <f t="shared" si="262"/>
        <v>7.013344825890222E-3</v>
      </c>
      <c r="AL111" s="26">
        <f t="shared" si="262"/>
        <v>-6.9640646836467424E-3</v>
      </c>
      <c r="AM111" s="26">
        <f t="shared" si="262"/>
        <v>-4.309742043953757E-2</v>
      </c>
      <c r="AN111" s="26">
        <f t="shared" si="262"/>
        <v>3.9901023691359061E-2</v>
      </c>
      <c r="AO111" s="26">
        <f t="shared" si="262"/>
        <v>3.739045977322597E-2</v>
      </c>
      <c r="AP111" s="26">
        <f t="shared" si="262"/>
        <v>2.0247410277323685E-2</v>
      </c>
      <c r="AQ111" s="26">
        <f t="shared" si="262"/>
        <v>-3.8451285093087373E-2</v>
      </c>
      <c r="AR111" s="26">
        <f t="shared" si="262"/>
        <v>1.5179421985992869E-2</v>
      </c>
      <c r="AS111" s="26">
        <f t="shared" si="262"/>
        <v>2.4963062496787924E-2</v>
      </c>
      <c r="AT111" s="26">
        <f t="shared" si="262"/>
        <v>2.1312749814726084E-2</v>
      </c>
      <c r="AU111" s="26">
        <f t="shared" si="262"/>
        <v>5.1752746979340625E-2</v>
      </c>
      <c r="AV111" s="26">
        <f t="shared" si="262"/>
        <v>-1.15438818162934E-2</v>
      </c>
      <c r="AW111" s="26">
        <f t="shared" si="262"/>
        <v>3.0064862541850701E-2</v>
      </c>
      <c r="AX111" s="26">
        <f t="shared" si="262"/>
        <v>4.273061671682421E-2</v>
      </c>
      <c r="AY111" s="26">
        <f t="shared" si="262"/>
        <v>-1.2433008681357105E-2</v>
      </c>
      <c r="AZ111" s="26">
        <f t="shared" si="262"/>
        <v>-6.8068054932858835E-2</v>
      </c>
      <c r="BA111" s="26">
        <f t="shared" si="262"/>
        <v>-3.3371077491281653E-2</v>
      </c>
      <c r="BB111" s="26">
        <f t="shared" si="262"/>
        <v>-6.5226748407139823E-2</v>
      </c>
      <c r="BC111" s="26">
        <f t="shared" si="262"/>
        <v>6.6128026375116278E-3</v>
      </c>
      <c r="BD111" s="26">
        <f t="shared" si="262"/>
        <v>2.1585219327516669E-2</v>
      </c>
      <c r="BE111" s="26">
        <f t="shared" si="262"/>
        <v>-3.0553959102750605E-2</v>
      </c>
      <c r="BF111" s="26">
        <f t="shared" si="262"/>
        <v>3.9919003807695752E-3</v>
      </c>
      <c r="BG111" s="26">
        <f t="shared" si="262"/>
        <v>-8.8218807872925131E-3</v>
      </c>
      <c r="BH111" s="26">
        <f t="shared" si="262"/>
        <v>-1.0792171585224386E-2</v>
      </c>
      <c r="BI111" s="26">
        <f t="shared" si="262"/>
        <v>2.2075341471651022E-2</v>
      </c>
      <c r="BJ111" s="26">
        <f t="shared" si="262"/>
        <v>2.0064662471838801E-2</v>
      </c>
      <c r="BK111" s="26">
        <f t="shared" si="262"/>
        <v>5.090254092410107E-2</v>
      </c>
      <c r="BL111" s="26">
        <f t="shared" si="262"/>
        <v>3.135582693749428E-2</v>
      </c>
      <c r="BM111" s="26">
        <f t="shared" si="262"/>
        <v>2.8773464915906599E-2</v>
      </c>
      <c r="BN111" s="26">
        <f t="shared" si="262"/>
        <v>7.7124275571411882E-2</v>
      </c>
      <c r="BO111" s="26">
        <f t="shared" si="262"/>
        <v>2.1335879749977193E-2</v>
      </c>
      <c r="BP111" s="26">
        <f t="shared" si="262"/>
        <v>5.7793569341767492E-2</v>
      </c>
      <c r="BQ111" s="26">
        <f t="shared" si="262"/>
        <v>5.6254211151023359E-2</v>
      </c>
      <c r="BR111" s="26">
        <f t="shared" si="262"/>
        <v>4.2092768962052274E-2</v>
      </c>
      <c r="BS111" s="26">
        <f t="shared" si="262"/>
        <v>-2.9269037352282368E-2</v>
      </c>
      <c r="BT111" s="26">
        <f t="shared" si="262"/>
        <v>4.3566012676733878E-2</v>
      </c>
      <c r="BU111" s="26">
        <f t="shared" si="262"/>
        <v>1.9144009153676977E-2</v>
      </c>
      <c r="BV111" s="26">
        <f t="shared" si="262"/>
        <v>-2.2448467586599907E-2</v>
      </c>
      <c r="BW111" s="26">
        <f t="shared" si="262"/>
        <v>-4.6361389642590733E-4</v>
      </c>
      <c r="BX111" s="26">
        <f t="shared" si="262"/>
        <v>-1.1291839840770423E-2</v>
      </c>
      <c r="BY111" s="26">
        <f t="shared" si="262"/>
        <v>-4.031204783539577E-3</v>
      </c>
      <c r="BZ111" s="26">
        <f t="shared" si="262"/>
        <v>-3.1585326249737866E-2</v>
      </c>
      <c r="CA111" s="26">
        <f t="shared" si="262"/>
        <v>2.5815123898439762E-2</v>
      </c>
      <c r="CB111" s="26">
        <f t="shared" ref="CB111:EM111" si="263">CB89+CB105</f>
        <v>-8.2762829057959619E-2</v>
      </c>
      <c r="CC111" s="26">
        <f t="shared" si="263"/>
        <v>-5.0382750953669397E-2</v>
      </c>
      <c r="CD111" s="26">
        <f t="shared" si="263"/>
        <v>-4.3530768326524916E-2</v>
      </c>
      <c r="CE111" s="26">
        <f t="shared" si="263"/>
        <v>-6.8969298309684568E-3</v>
      </c>
      <c r="CF111" s="26">
        <f t="shared" si="263"/>
        <v>-0.11861605957348786</v>
      </c>
      <c r="CG111" s="26">
        <f t="shared" si="263"/>
        <v>-0.10358233213171464</v>
      </c>
      <c r="CH111" s="26">
        <f t="shared" si="263"/>
        <v>-5.0539902298960659E-2</v>
      </c>
      <c r="CI111" s="26">
        <f t="shared" si="263"/>
        <v>-1.7846193397465515E-2</v>
      </c>
      <c r="CJ111" s="26">
        <f t="shared" si="263"/>
        <v>3.7371049160775938E-2</v>
      </c>
      <c r="CK111" s="26">
        <f t="shared" si="263"/>
        <v>2.1348745970744654E-2</v>
      </c>
      <c r="CL111" s="26">
        <f t="shared" si="263"/>
        <v>-5.1290381921192951E-3</v>
      </c>
      <c r="CM111" s="26">
        <f t="shared" si="263"/>
        <v>1.0278824086176974E-2</v>
      </c>
      <c r="CN111" s="26">
        <f t="shared" si="263"/>
        <v>3.7305478380846857E-2</v>
      </c>
      <c r="CO111" s="26">
        <f t="shared" si="263"/>
        <v>4.7982421424117572E-2</v>
      </c>
      <c r="CP111" s="26">
        <f t="shared" si="263"/>
        <v>2.0219530945027042E-3</v>
      </c>
      <c r="CQ111" s="26">
        <f t="shared" si="263"/>
        <v>9.2353089540178068E-3</v>
      </c>
      <c r="CR111" s="26">
        <f t="shared" si="263"/>
        <v>0.1305523135972243</v>
      </c>
      <c r="CS111" s="26">
        <f t="shared" si="263"/>
        <v>7.3838946932551996E-2</v>
      </c>
      <c r="CT111" s="26">
        <f t="shared" si="263"/>
        <v>9.6602439172174037E-2</v>
      </c>
      <c r="CU111" s="26">
        <f t="shared" si="263"/>
        <v>-6.3288343063643393E-2</v>
      </c>
      <c r="CV111" s="26">
        <f t="shared" si="263"/>
        <v>-3.1648995717517447E-2</v>
      </c>
      <c r="CW111" s="26">
        <f t="shared" si="263"/>
        <v>-1.8223831081772612E-2</v>
      </c>
      <c r="CX111" s="26">
        <f t="shared" si="263"/>
        <v>2.2894693055366955E-2</v>
      </c>
      <c r="CY111" s="26">
        <f t="shared" si="263"/>
        <v>-2.602850869060247E-2</v>
      </c>
      <c r="CZ111" s="26">
        <f t="shared" si="263"/>
        <v>-7.7947696562763458E-4</v>
      </c>
      <c r="DA111" s="26">
        <f t="shared" si="263"/>
        <v>2.4176960724095697E-2</v>
      </c>
      <c r="DB111" s="26">
        <f t="shared" si="263"/>
        <v>2.9186758106264588E-2</v>
      </c>
      <c r="DC111" s="26">
        <f t="shared" si="263"/>
        <v>1.3278672838958672E-2</v>
      </c>
      <c r="DD111" s="26">
        <f t="shared" si="263"/>
        <v>-3.9643829885055326E-2</v>
      </c>
      <c r="DE111" s="26">
        <f t="shared" si="263"/>
        <v>1.5955081844305496E-2</v>
      </c>
      <c r="DF111" s="26">
        <f t="shared" si="263"/>
        <v>3.2440259248490588E-2</v>
      </c>
      <c r="DG111" s="26">
        <f t="shared" si="263"/>
        <v>7.0659127576620184E-2</v>
      </c>
      <c r="DH111" s="26">
        <f t="shared" si="263"/>
        <v>1.6902664500039855E-2</v>
      </c>
      <c r="DI111" s="26">
        <f t="shared" si="263"/>
        <v>4.2799791268497644E-2</v>
      </c>
      <c r="DJ111" s="26">
        <f t="shared" si="263"/>
        <v>2.0600415585005916E-2</v>
      </c>
      <c r="DK111" s="26">
        <f t="shared" si="263"/>
        <v>-1.149888257337528E-3</v>
      </c>
      <c r="DL111" s="26">
        <f t="shared" si="263"/>
        <v>3.2868967853581399E-2</v>
      </c>
      <c r="DM111" s="26">
        <f t="shared" si="263"/>
        <v>1.0115133023489653E-2</v>
      </c>
      <c r="DN111" s="26">
        <f t="shared" si="263"/>
        <v>2.7733609517155422E-3</v>
      </c>
      <c r="DO111" s="26">
        <f t="shared" si="263"/>
        <v>1.0244045536809354E-2</v>
      </c>
      <c r="DP111" s="26">
        <f t="shared" si="263"/>
        <v>-3.118850001641027E-3</v>
      </c>
      <c r="DQ111" s="26">
        <f t="shared" si="263"/>
        <v>6.3692249695586511E-2</v>
      </c>
      <c r="DR111" s="26">
        <f t="shared" si="263"/>
        <v>6.7200441213459694E-3</v>
      </c>
      <c r="DS111" s="26">
        <f t="shared" si="263"/>
        <v>-1.2754032704165308E-2</v>
      </c>
      <c r="DT111" s="26">
        <f t="shared" si="263"/>
        <v>3.9045808898966916E-2</v>
      </c>
      <c r="DU111" s="26">
        <f t="shared" si="263"/>
        <v>-9.753735532954555E-3</v>
      </c>
      <c r="DV111" s="26">
        <f t="shared" si="263"/>
        <v>-7.7570972398151028E-3</v>
      </c>
      <c r="DW111" s="26">
        <f t="shared" si="263"/>
        <v>-1.4763499299071947E-3</v>
      </c>
      <c r="DX111" s="26">
        <f t="shared" si="263"/>
        <v>1.0478236356210591E-3</v>
      </c>
      <c r="DY111" s="26">
        <f t="shared" si="263"/>
        <v>-4.104243907650873E-2</v>
      </c>
      <c r="DZ111" s="26">
        <f t="shared" si="263"/>
        <v>-8.4600868744805213E-3</v>
      </c>
      <c r="EA111" s="26">
        <f t="shared" si="263"/>
        <v>3.7846651833373102E-3</v>
      </c>
      <c r="EB111" s="26">
        <f t="shared" si="263"/>
        <v>2.3091235812925825E-2</v>
      </c>
      <c r="EC111" s="26">
        <f t="shared" si="263"/>
        <v>-2.9662483960481878E-2</v>
      </c>
      <c r="ED111" s="26">
        <f t="shared" si="263"/>
        <v>-1.7007573753455962E-2</v>
      </c>
      <c r="EE111" s="26">
        <f t="shared" si="263"/>
        <v>-1.3056254339003259E-2</v>
      </c>
      <c r="EF111" s="26">
        <f t="shared" si="263"/>
        <v>-4.2614752553742585E-2</v>
      </c>
      <c r="EG111" s="26">
        <f t="shared" si="263"/>
        <v>-9.8807962654279269E-4</v>
      </c>
      <c r="EH111" s="26">
        <f t="shared" si="263"/>
        <v>2.8755798163415669E-4</v>
      </c>
      <c r="EI111" s="26">
        <f t="shared" si="263"/>
        <v>3.5100730795433965E-2</v>
      </c>
      <c r="EJ111" s="26">
        <f t="shared" si="263"/>
        <v>-7.4819907220188164E-2</v>
      </c>
      <c r="EK111" s="26">
        <f t="shared" si="263"/>
        <v>-5.6723272567821725E-2</v>
      </c>
      <c r="EL111" s="26">
        <f t="shared" si="263"/>
        <v>-4.6054187591290763E-2</v>
      </c>
      <c r="EM111" s="26">
        <f t="shared" si="263"/>
        <v>-7.6698826442415102E-2</v>
      </c>
      <c r="EN111" s="26">
        <f t="shared" ref="EN111:GY111" si="264">EN89+EN105</f>
        <v>-7.3569543955980476E-2</v>
      </c>
      <c r="EO111" s="26">
        <f t="shared" si="264"/>
        <v>-2.1531469003009951E-2</v>
      </c>
      <c r="EP111" s="26">
        <f t="shared" si="264"/>
        <v>-7.7508757693834918E-2</v>
      </c>
      <c r="EQ111" s="26">
        <f t="shared" si="264"/>
        <v>9.4091269862865978E-3</v>
      </c>
      <c r="ER111" s="26">
        <f t="shared" si="264"/>
        <v>2.2348142876526644E-2</v>
      </c>
      <c r="ES111" s="26">
        <f t="shared" si="264"/>
        <v>-2.4838314972836617E-2</v>
      </c>
      <c r="ET111" s="26">
        <f t="shared" si="264"/>
        <v>-2.8135045949282955E-2</v>
      </c>
      <c r="EU111" s="26">
        <f t="shared" si="264"/>
        <v>-3.1033631492131342E-2</v>
      </c>
      <c r="EV111" s="26">
        <f t="shared" si="264"/>
        <v>-2.6487251672681289E-2</v>
      </c>
      <c r="EW111" s="26">
        <f t="shared" si="264"/>
        <v>-1.3097728876287462E-2</v>
      </c>
      <c r="EX111" s="26">
        <f t="shared" si="264"/>
        <v>-4.0759960426325348E-3</v>
      </c>
      <c r="EY111" s="26">
        <f t="shared" si="264"/>
        <v>2.9526165113329395E-3</v>
      </c>
      <c r="EZ111" s="26">
        <f t="shared" si="264"/>
        <v>2.1420566708783229E-2</v>
      </c>
      <c r="FA111" s="26">
        <f t="shared" si="264"/>
        <v>-5.8754437959171124E-2</v>
      </c>
      <c r="FB111" s="26">
        <f t="shared" si="264"/>
        <v>-2.4443104780026204E-2</v>
      </c>
      <c r="FC111" s="26">
        <f t="shared" si="264"/>
        <v>-6.539293590301698E-3</v>
      </c>
      <c r="FD111" s="26">
        <f t="shared" si="264"/>
        <v>-4.1520867795869498E-2</v>
      </c>
      <c r="FE111" s="26">
        <f t="shared" si="264"/>
        <v>-3.6401044204569022E-2</v>
      </c>
      <c r="FF111" s="26">
        <f t="shared" si="264"/>
        <v>-3.5923683065496093E-2</v>
      </c>
      <c r="FG111" s="26">
        <f t="shared" si="264"/>
        <v>-5.7265157293247104E-2</v>
      </c>
      <c r="FH111" s="26">
        <f t="shared" si="264"/>
        <v>2.991573254364388E-3</v>
      </c>
      <c r="FI111" s="26">
        <f t="shared" si="264"/>
        <v>7.6940024681021457E-3</v>
      </c>
      <c r="FJ111" s="26">
        <f t="shared" si="264"/>
        <v>-1.4077936372485444E-2</v>
      </c>
      <c r="FK111" s="26">
        <f t="shared" si="264"/>
        <v>-1.1309887745368452E-2</v>
      </c>
      <c r="FL111" s="26">
        <f t="shared" si="264"/>
        <v>4.3321744389079875E-4</v>
      </c>
      <c r="FM111" s="26">
        <f t="shared" si="264"/>
        <v>1.8173714081456627E-2</v>
      </c>
      <c r="FN111" s="26">
        <f t="shared" si="264"/>
        <v>1.8430824109491706E-2</v>
      </c>
      <c r="FO111" s="26">
        <f t="shared" si="264"/>
        <v>-6.526569109975433E-2</v>
      </c>
      <c r="FP111" s="26">
        <f t="shared" si="264"/>
        <v>-1.6659772460786426E-3</v>
      </c>
      <c r="FQ111" s="26">
        <f t="shared" si="264"/>
        <v>-3.0808612132281588E-2</v>
      </c>
      <c r="FR111" s="26">
        <f t="shared" si="264"/>
        <v>-2.5410436123383229E-2</v>
      </c>
      <c r="FS111" s="26">
        <f t="shared" si="264"/>
        <v>-5.977515731875982E-2</v>
      </c>
      <c r="FT111" s="26">
        <f t="shared" si="264"/>
        <v>-1.1788997327457862E-2</v>
      </c>
      <c r="FU111" s="26">
        <f t="shared" si="264"/>
        <v>-4.0966778119056801E-2</v>
      </c>
      <c r="FV111" s="26">
        <f t="shared" si="264"/>
        <v>-3.6730214197179256E-2</v>
      </c>
      <c r="FW111" s="26">
        <f t="shared" si="264"/>
        <v>-3.5215408170888529E-2</v>
      </c>
      <c r="FX111" s="26">
        <f t="shared" si="264"/>
        <v>-2.2465915968013617E-2</v>
      </c>
      <c r="FY111" s="26">
        <f t="shared" si="264"/>
        <v>-3.9066481870756897E-2</v>
      </c>
      <c r="FZ111" s="26">
        <f t="shared" si="264"/>
        <v>-1.6892095161367693E-2</v>
      </c>
      <c r="GA111" s="26">
        <f t="shared" si="264"/>
        <v>1.9416944872550301E-2</v>
      </c>
      <c r="GB111" s="26">
        <f t="shared" si="264"/>
        <v>-3.2462131926056292E-2</v>
      </c>
      <c r="GC111" s="26">
        <f t="shared" si="264"/>
        <v>4.0318494124388926E-2</v>
      </c>
      <c r="GD111" s="26">
        <f t="shared" si="264"/>
        <v>-1.0462579694428653E-2</v>
      </c>
      <c r="GE111" s="26">
        <f t="shared" si="264"/>
        <v>3.4074595147343345E-2</v>
      </c>
      <c r="GF111" s="26">
        <f t="shared" si="264"/>
        <v>1.0265413507282828E-2</v>
      </c>
      <c r="GG111" s="26">
        <f t="shared" si="264"/>
        <v>1.1418381809300548E-3</v>
      </c>
      <c r="GH111" s="26">
        <f t="shared" si="264"/>
        <v>4.517921738033559E-3</v>
      </c>
      <c r="GI111" s="26">
        <f t="shared" si="264"/>
        <v>1.0039728676513593E-2</v>
      </c>
      <c r="GJ111" s="26">
        <f t="shared" si="264"/>
        <v>-3.8774096038771244E-2</v>
      </c>
      <c r="GK111" s="26">
        <f t="shared" si="264"/>
        <v>4.396554570969502E-2</v>
      </c>
      <c r="GL111" s="26">
        <f t="shared" si="264"/>
        <v>1.4859102435519578E-2</v>
      </c>
      <c r="GM111" s="26">
        <f t="shared" si="264"/>
        <v>2.2264423873261885E-2</v>
      </c>
      <c r="GN111" s="26">
        <f t="shared" si="264"/>
        <v>-1.5170284303896664E-2</v>
      </c>
      <c r="GO111" s="26">
        <f t="shared" si="264"/>
        <v>-9.6533239829670325E-3</v>
      </c>
      <c r="GP111" s="26">
        <f t="shared" si="264"/>
        <v>4.4870970393278586E-2</v>
      </c>
      <c r="GQ111" s="26">
        <f t="shared" si="264"/>
        <v>-2.4624211908668037E-2</v>
      </c>
      <c r="GR111" s="26">
        <f t="shared" si="264"/>
        <v>-1.4594876235801246E-2</v>
      </c>
      <c r="GS111" s="26">
        <f t="shared" si="264"/>
        <v>-2.0909485972971931E-2</v>
      </c>
      <c r="GT111" s="26">
        <f t="shared" si="264"/>
        <v>-2.3215318713938338E-2</v>
      </c>
      <c r="GU111" s="26">
        <f t="shared" si="264"/>
        <v>-2.4998820632307961E-2</v>
      </c>
      <c r="GV111" s="26">
        <f t="shared" si="264"/>
        <v>1.2207877795873401E-3</v>
      </c>
      <c r="GW111" s="26">
        <f t="shared" si="264"/>
        <v>-2.148169938032285E-2</v>
      </c>
      <c r="GX111" s="26">
        <f t="shared" si="264"/>
        <v>-5.0091390741722197E-2</v>
      </c>
      <c r="GY111" s="26">
        <f t="shared" si="264"/>
        <v>-6.5760555391570441E-2</v>
      </c>
      <c r="GZ111" s="26">
        <f t="shared" ref="GZ111:IK111" si="265">GZ89+GZ105</f>
        <v>-5.0098905422801043E-2</v>
      </c>
      <c r="HA111" s="26">
        <f t="shared" si="265"/>
        <v>-4.0312539031029937E-2</v>
      </c>
      <c r="HB111" s="26">
        <f t="shared" si="265"/>
        <v>-3.3976360553842788E-2</v>
      </c>
      <c r="HC111" s="26">
        <f t="shared" si="265"/>
        <v>-8.1192662570682694E-3</v>
      </c>
      <c r="HD111" s="26">
        <f t="shared" si="265"/>
        <v>-6.3977436176543168E-2</v>
      </c>
      <c r="HE111" s="26">
        <f t="shared" si="265"/>
        <v>-4.5438453793411493E-2</v>
      </c>
      <c r="HF111" s="26">
        <f t="shared" si="265"/>
        <v>-1.5079545238312564E-2</v>
      </c>
      <c r="HG111" s="26">
        <f t="shared" si="265"/>
        <v>-6.0635643278883489E-3</v>
      </c>
      <c r="HH111" s="26">
        <f t="shared" si="265"/>
        <v>-2.2224104298132041E-2</v>
      </c>
      <c r="HI111" s="26">
        <f t="shared" si="265"/>
        <v>-1.6986329869786987E-3</v>
      </c>
      <c r="HJ111" s="26">
        <f t="shared" si="265"/>
        <v>-2.4283008973009501E-3</v>
      </c>
      <c r="HK111" s="26">
        <f t="shared" si="265"/>
        <v>3.5889900393523133E-2</v>
      </c>
      <c r="HL111" s="26">
        <f t="shared" si="265"/>
        <v>3.8950755308075236E-2</v>
      </c>
      <c r="HM111" s="26">
        <f t="shared" si="265"/>
        <v>-3.3180667142063136E-3</v>
      </c>
      <c r="HN111" s="26">
        <f t="shared" si="265"/>
        <v>-1.6280094592162508E-2</v>
      </c>
      <c r="HO111" s="26">
        <f t="shared" si="265"/>
        <v>2.2253160546719886E-2</v>
      </c>
      <c r="HP111" s="26">
        <f t="shared" si="265"/>
        <v>-2.7587683299993282E-2</v>
      </c>
      <c r="HQ111" s="26">
        <f t="shared" si="265"/>
        <v>6.6447781896548097E-3</v>
      </c>
      <c r="HR111" s="26">
        <f t="shared" si="265"/>
        <v>1.6277205502073455E-2</v>
      </c>
      <c r="HS111" s="26">
        <f t="shared" si="265"/>
        <v>4.9520435372408578E-2</v>
      </c>
      <c r="HT111" s="26">
        <f t="shared" si="265"/>
        <v>2.1842449109816031E-2</v>
      </c>
      <c r="HU111" s="26">
        <f t="shared" si="265"/>
        <v>-4.2902004066739607E-2</v>
      </c>
      <c r="HV111" s="26">
        <f t="shared" si="265"/>
        <v>-1.8936780053753544E-2</v>
      </c>
      <c r="HW111" s="26">
        <f t="shared" si="265"/>
        <v>3.1374423248120564E-2</v>
      </c>
      <c r="HX111" s="26">
        <f t="shared" si="265"/>
        <v>3.536649247660284E-3</v>
      </c>
      <c r="HY111" s="26">
        <f t="shared" si="265"/>
        <v>8.2147525900500007E-3</v>
      </c>
      <c r="HZ111" s="26">
        <f t="shared" si="265"/>
        <v>3.3489087461601286E-2</v>
      </c>
      <c r="IA111" s="26">
        <f t="shared" si="265"/>
        <v>-2.4563379725164314E-2</v>
      </c>
      <c r="IB111" s="26">
        <f t="shared" si="265"/>
        <v>6.191391097542609E-2</v>
      </c>
      <c r="IC111" s="26">
        <f t="shared" si="265"/>
        <v>6.3885341417919017E-2</v>
      </c>
      <c r="ID111" s="26">
        <f t="shared" si="265"/>
        <v>1.3640165672921922E-2</v>
      </c>
      <c r="IE111" s="26">
        <f t="shared" si="265"/>
        <v>-9.8962795090423716E-3</v>
      </c>
      <c r="IF111" s="26">
        <f t="shared" si="265"/>
        <v>6.3298496281374295E-2</v>
      </c>
      <c r="IG111" s="26">
        <f t="shared" si="265"/>
        <v>9.437102494550853E-2</v>
      </c>
      <c r="IH111" s="26">
        <f t="shared" si="265"/>
        <v>8.4677465095188698E-2</v>
      </c>
      <c r="II111" s="26">
        <f t="shared" si="265"/>
        <v>-1.6216179425959876E-2</v>
      </c>
      <c r="IJ111" s="26">
        <f t="shared" si="265"/>
        <v>3.9002458596039791E-2</v>
      </c>
      <c r="IK111" s="26">
        <f t="shared" si="265"/>
        <v>4.6930847152258037E-2</v>
      </c>
    </row>
    <row r="114" spans="2:248">
      <c r="B114" t="s">
        <v>20</v>
      </c>
      <c r="O114" s="26">
        <f>O94</f>
        <v>-0.23370250946305904</v>
      </c>
      <c r="P114" s="26">
        <f t="shared" ref="P114:CA114" si="266">P94</f>
        <v>-0.22114285714285709</v>
      </c>
      <c r="Q114" s="26">
        <f t="shared" si="266"/>
        <v>-0.2242556281771968</v>
      </c>
      <c r="R114" s="26">
        <f t="shared" si="266"/>
        <v>-0.25316629955947134</v>
      </c>
      <c r="S114" s="26">
        <f t="shared" si="266"/>
        <v>-0.16777300533645711</v>
      </c>
      <c r="T114" s="26">
        <f t="shared" si="266"/>
        <v>-0.17764024229654984</v>
      </c>
      <c r="U114" s="26">
        <f t="shared" si="266"/>
        <v>-0.26326556706303539</v>
      </c>
      <c r="V114" s="26">
        <f t="shared" si="266"/>
        <v>-0.25114453891432309</v>
      </c>
      <c r="W114" s="26">
        <f t="shared" si="266"/>
        <v>-0.28402032749858841</v>
      </c>
      <c r="X114" s="26">
        <f t="shared" si="266"/>
        <v>-0.27132486388384758</v>
      </c>
      <c r="Y114" s="26">
        <f t="shared" si="266"/>
        <v>-0.35730645900137414</v>
      </c>
      <c r="Z114" s="26">
        <f t="shared" si="266"/>
        <v>-0.34349030470914121</v>
      </c>
      <c r="AA114" s="26">
        <f t="shared" si="266"/>
        <v>-9.092572264910348E-2</v>
      </c>
      <c r="AB114" s="26">
        <f t="shared" si="266"/>
        <v>-0.12472487160674994</v>
      </c>
      <c r="AC114" s="26">
        <f t="shared" si="266"/>
        <v>-0.1415465268676277</v>
      </c>
      <c r="AD114" s="26">
        <f t="shared" si="266"/>
        <v>-8.1474654377880262E-2</v>
      </c>
      <c r="AE114" s="26">
        <f t="shared" si="266"/>
        <v>-0.1025961839224272</v>
      </c>
      <c r="AF114" s="26">
        <f t="shared" si="266"/>
        <v>-0.1402722177742195</v>
      </c>
      <c r="AG114" s="26">
        <f t="shared" si="266"/>
        <v>-0.12270045123221107</v>
      </c>
      <c r="AH114" s="26">
        <f t="shared" si="266"/>
        <v>7.021834061135368E-2</v>
      </c>
      <c r="AI114" s="26">
        <f t="shared" si="266"/>
        <v>0.11514195583596232</v>
      </c>
      <c r="AJ114" s="26">
        <f t="shared" si="266"/>
        <v>0.15711913657119148</v>
      </c>
      <c r="AK114" s="26">
        <f t="shared" si="266"/>
        <v>0.29484438108814426</v>
      </c>
      <c r="AL114" s="26">
        <f t="shared" si="266"/>
        <v>0.54641350210970452</v>
      </c>
      <c r="AM114" s="26">
        <f t="shared" si="266"/>
        <v>0.16019319782652452</v>
      </c>
      <c r="AN114" s="26">
        <f t="shared" si="266"/>
        <v>0.28730092204526403</v>
      </c>
      <c r="AO114" s="26">
        <f t="shared" si="266"/>
        <v>0.38756815703380587</v>
      </c>
      <c r="AP114" s="26">
        <f t="shared" si="266"/>
        <v>0.38310254866546267</v>
      </c>
      <c r="AQ114" s="26">
        <f t="shared" si="266"/>
        <v>0.19362147089578241</v>
      </c>
      <c r="AR114" s="26">
        <f t="shared" si="266"/>
        <v>0.30508474576271172</v>
      </c>
      <c r="AS114" s="26">
        <f t="shared" si="266"/>
        <v>0.39366963402571731</v>
      </c>
      <c r="AT114" s="26">
        <f t="shared" si="266"/>
        <v>7.213970948261772E-2</v>
      </c>
      <c r="AU114" s="26">
        <f t="shared" si="266"/>
        <v>0.11775106082036779</v>
      </c>
      <c r="AV114" s="26">
        <f t="shared" si="266"/>
        <v>0.11928251121076228</v>
      </c>
      <c r="AW114" s="26">
        <f t="shared" si="266"/>
        <v>4.1284403669724856E-2</v>
      </c>
      <c r="AX114" s="26">
        <f t="shared" si="266"/>
        <v>2.5750341064119997E-2</v>
      </c>
      <c r="AY114" s="26">
        <f t="shared" si="266"/>
        <v>1.6825672159583638E-2</v>
      </c>
      <c r="AZ114" s="26">
        <f t="shared" si="266"/>
        <v>6.5114764772911116E-4</v>
      </c>
      <c r="BA114" s="26">
        <f t="shared" si="266"/>
        <v>0.11568689091480677</v>
      </c>
      <c r="BB114" s="26">
        <f t="shared" si="266"/>
        <v>2.1329077190946011E-2</v>
      </c>
      <c r="BC114" s="26">
        <f t="shared" si="266"/>
        <v>4.9204263396116277E-2</v>
      </c>
      <c r="BD114" s="26">
        <f t="shared" si="266"/>
        <v>7.4925074925074941E-2</v>
      </c>
      <c r="BE114" s="26">
        <f t="shared" si="266"/>
        <v>5.7061745919091411E-2</v>
      </c>
      <c r="BF114" s="26">
        <f t="shared" si="266"/>
        <v>0.14385751255898915</v>
      </c>
      <c r="BG114" s="26">
        <f t="shared" si="266"/>
        <v>0.10107560898449863</v>
      </c>
      <c r="BH114" s="26">
        <f t="shared" si="266"/>
        <v>-2.7564102564102577E-2</v>
      </c>
      <c r="BI114" s="26">
        <f t="shared" si="266"/>
        <v>-1.7621145374446812E-4</v>
      </c>
      <c r="BJ114" s="26">
        <f t="shared" si="266"/>
        <v>-5.7689110556940926E-2</v>
      </c>
      <c r="BK114" s="26">
        <f t="shared" si="266"/>
        <v>-3.9235755714772669E-3</v>
      </c>
      <c r="BL114" s="26">
        <f t="shared" si="266"/>
        <v>-4.6852122986822731E-2</v>
      </c>
      <c r="BM114" s="26">
        <f t="shared" si="266"/>
        <v>-0.20935474781628638</v>
      </c>
      <c r="BN114" s="26">
        <f t="shared" si="266"/>
        <v>-0.28185821849694559</v>
      </c>
      <c r="BO114" s="26">
        <f t="shared" si="266"/>
        <v>-0.28903423323128297</v>
      </c>
      <c r="BP114" s="26">
        <f t="shared" si="266"/>
        <v>-0.27774827403080182</v>
      </c>
      <c r="BQ114" s="26">
        <f t="shared" si="266"/>
        <v>-0.21471733583993557</v>
      </c>
      <c r="BR114" s="26">
        <f t="shared" si="266"/>
        <v>-0.2998402981101943</v>
      </c>
      <c r="BS114" s="26">
        <f t="shared" si="266"/>
        <v>-0.34089929607814962</v>
      </c>
      <c r="BT114" s="26">
        <f t="shared" si="266"/>
        <v>-0.13497033618984833</v>
      </c>
      <c r="BU114" s="26">
        <f t="shared" si="266"/>
        <v>-0.10468805075784282</v>
      </c>
      <c r="BV114" s="26">
        <f t="shared" si="266"/>
        <v>-7.3570924488355671E-2</v>
      </c>
      <c r="BW114" s="26">
        <f t="shared" si="266"/>
        <v>-9.4194211337557787E-2</v>
      </c>
      <c r="BX114" s="26">
        <f t="shared" si="266"/>
        <v>-8.6874893326506331E-2</v>
      </c>
      <c r="BY114" s="26">
        <f t="shared" si="266"/>
        <v>-1.8531717747683474E-2</v>
      </c>
      <c r="BZ114" s="26">
        <f t="shared" si="266"/>
        <v>7.9525222551928954E-2</v>
      </c>
      <c r="CA114" s="26">
        <f t="shared" si="266"/>
        <v>0.20904286553141516</v>
      </c>
      <c r="CB114" s="26">
        <f t="shared" ref="CB114:EM114" si="267">CB94</f>
        <v>0.25128676470588229</v>
      </c>
      <c r="CC114" s="26">
        <f t="shared" si="267"/>
        <v>8.7209302325581328E-2</v>
      </c>
      <c r="CD114" s="26">
        <f t="shared" si="267"/>
        <v>0.16232655388709372</v>
      </c>
      <c r="CE114" s="26">
        <f t="shared" si="267"/>
        <v>0.40257192676547504</v>
      </c>
      <c r="CF114" s="26">
        <f t="shared" si="267"/>
        <v>0.13831205943989322</v>
      </c>
      <c r="CG114" s="26">
        <f t="shared" si="267"/>
        <v>0.10216535433070884</v>
      </c>
      <c r="CH114" s="26">
        <f t="shared" si="267"/>
        <v>6.0940773186059838E-2</v>
      </c>
      <c r="CI114" s="26">
        <f t="shared" si="267"/>
        <v>0.10739270183399507</v>
      </c>
      <c r="CJ114" s="26">
        <f t="shared" si="267"/>
        <v>0.23383177570093472</v>
      </c>
      <c r="CK114" s="26">
        <f t="shared" si="267"/>
        <v>0.26198257080610032</v>
      </c>
      <c r="CL114" s="26">
        <f t="shared" si="267"/>
        <v>0.29851566794942275</v>
      </c>
      <c r="CM114" s="26">
        <f t="shared" si="267"/>
        <v>0.32572446171280545</v>
      </c>
      <c r="CN114" s="26">
        <f t="shared" si="267"/>
        <v>0.18407521668870275</v>
      </c>
      <c r="CO114" s="26">
        <f t="shared" si="267"/>
        <v>0.27115445108524683</v>
      </c>
      <c r="CP114" s="26">
        <f t="shared" si="267"/>
        <v>0.26263286999182323</v>
      </c>
      <c r="CQ114" s="26">
        <f t="shared" si="267"/>
        <v>0.14716394716394721</v>
      </c>
      <c r="CR114" s="26">
        <f t="shared" si="267"/>
        <v>0.23046025104602497</v>
      </c>
      <c r="CS114" s="26">
        <f t="shared" si="267"/>
        <v>0.34916949455259871</v>
      </c>
      <c r="CT114" s="26">
        <f t="shared" si="267"/>
        <v>0.32794830371567052</v>
      </c>
      <c r="CU114" s="26">
        <f t="shared" si="267"/>
        <v>0.26310397814580844</v>
      </c>
      <c r="CV114" s="26">
        <f t="shared" si="267"/>
        <v>5.9990910468110892E-2</v>
      </c>
      <c r="CW114" s="26">
        <f t="shared" si="267"/>
        <v>1.0358221838584258E-2</v>
      </c>
      <c r="CX114" s="26">
        <f t="shared" si="267"/>
        <v>-2.9071408410951238E-2</v>
      </c>
      <c r="CY114" s="26">
        <f t="shared" si="267"/>
        <v>-7.595555012822075E-2</v>
      </c>
      <c r="CZ114" s="26">
        <f t="shared" si="267"/>
        <v>-0.1755583126550867</v>
      </c>
      <c r="DA114" s="26">
        <f t="shared" si="267"/>
        <v>-0.14451868349418451</v>
      </c>
      <c r="DB114" s="26">
        <f t="shared" si="267"/>
        <v>-4.5848983292319567E-2</v>
      </c>
      <c r="DC114" s="26">
        <f t="shared" si="267"/>
        <v>-3.5220807369276574E-2</v>
      </c>
      <c r="DD114" s="26">
        <f t="shared" si="267"/>
        <v>-8.0794341675734516E-2</v>
      </c>
      <c r="DE114" s="26">
        <f t="shared" si="267"/>
        <v>-0.12973259200423626</v>
      </c>
      <c r="DF114" s="26">
        <f t="shared" si="267"/>
        <v>-0.11354420113544206</v>
      </c>
      <c r="DG114" s="26">
        <f t="shared" si="267"/>
        <v>-0.16869424168694247</v>
      </c>
      <c r="DH114" s="26">
        <f t="shared" si="267"/>
        <v>-0.13863084178933827</v>
      </c>
      <c r="DI114" s="26">
        <f t="shared" si="267"/>
        <v>-0.10081161896625379</v>
      </c>
      <c r="DJ114" s="26">
        <f t="shared" si="267"/>
        <v>-0.11845930232558133</v>
      </c>
      <c r="DK114" s="26">
        <f t="shared" si="267"/>
        <v>-8.6560063433328893E-2</v>
      </c>
      <c r="DL114" s="26">
        <f t="shared" si="267"/>
        <v>0.1699021820917983</v>
      </c>
      <c r="DM114" s="26">
        <f t="shared" si="267"/>
        <v>7.6511426091987467E-2</v>
      </c>
      <c r="DN114" s="26">
        <f t="shared" si="267"/>
        <v>1.6153115243654037E-2</v>
      </c>
      <c r="DO114" s="26">
        <f t="shared" si="267"/>
        <v>2.6677899466440724E-3</v>
      </c>
      <c r="DP114" s="26">
        <f t="shared" si="267"/>
        <v>4.4391831902923506E-4</v>
      </c>
      <c r="DQ114" s="26">
        <f t="shared" si="267"/>
        <v>2.2817158503194435E-3</v>
      </c>
      <c r="DR114" s="26">
        <f t="shared" si="267"/>
        <v>-1.0978956999085021E-2</v>
      </c>
      <c r="DS114" s="26">
        <f t="shared" si="267"/>
        <v>3.5772357723577342E-2</v>
      </c>
      <c r="DT114" s="26">
        <f t="shared" si="267"/>
        <v>0.15928322548531604</v>
      </c>
      <c r="DU114" s="26">
        <f t="shared" si="267"/>
        <v>5.0831353919239985E-2</v>
      </c>
      <c r="DV114" s="26">
        <f t="shared" si="267"/>
        <v>0.13586150041220124</v>
      </c>
      <c r="DW114" s="26">
        <f t="shared" si="267"/>
        <v>0.1064814814814814</v>
      </c>
      <c r="DX114" s="26">
        <f t="shared" si="267"/>
        <v>-2.5083612040133652E-2</v>
      </c>
      <c r="DY114" s="26">
        <f t="shared" si="267"/>
        <v>-9.2704554615076207E-3</v>
      </c>
      <c r="DZ114" s="26">
        <f t="shared" si="267"/>
        <v>-4.515094843708245E-2</v>
      </c>
      <c r="EA114" s="26">
        <f t="shared" si="267"/>
        <v>-7.3799187788824994E-2</v>
      </c>
      <c r="EB114" s="26">
        <f t="shared" si="267"/>
        <v>-0.10619730809051919</v>
      </c>
      <c r="EC114" s="26">
        <f t="shared" si="267"/>
        <v>-0.10623766884200936</v>
      </c>
      <c r="ED114" s="26">
        <f t="shared" si="267"/>
        <v>-9.5436324390995919E-2</v>
      </c>
      <c r="EE114" s="26">
        <f t="shared" si="267"/>
        <v>-0.10973312401883828</v>
      </c>
      <c r="EF114" s="26">
        <f t="shared" si="267"/>
        <v>-0.12093888650350659</v>
      </c>
      <c r="EG114" s="26">
        <f t="shared" si="267"/>
        <v>-0.13245931283905965</v>
      </c>
      <c r="EH114" s="26">
        <f t="shared" si="267"/>
        <v>-4.3838002612860971E-2</v>
      </c>
      <c r="EI114" s="26">
        <f t="shared" si="267"/>
        <v>4.6155857740585837E-2</v>
      </c>
      <c r="EJ114" s="26">
        <f t="shared" si="267"/>
        <v>2.559704446496891E-2</v>
      </c>
      <c r="EK114" s="26">
        <f t="shared" si="267"/>
        <v>0.12164361269324653</v>
      </c>
      <c r="EL114" s="26">
        <f t="shared" si="267"/>
        <v>0.25307778399552316</v>
      </c>
      <c r="EM114" s="26">
        <f t="shared" si="267"/>
        <v>0.15195040822497718</v>
      </c>
      <c r="EN114" s="26">
        <f t="shared" ref="EN114:GY114" si="268">EN94</f>
        <v>0.12212477246400799</v>
      </c>
      <c r="EO114" s="26">
        <f t="shared" si="268"/>
        <v>-2.7339106809305513E-2</v>
      </c>
      <c r="EP114" s="26">
        <f t="shared" si="268"/>
        <v>-1.090847110959603E-2</v>
      </c>
      <c r="EQ114" s="26">
        <f t="shared" si="268"/>
        <v>1.4635866690178023E-2</v>
      </c>
      <c r="ER114" s="26">
        <f t="shared" si="268"/>
        <v>-6.7893194399218482E-2</v>
      </c>
      <c r="ES114" s="26">
        <f t="shared" si="268"/>
        <v>5.2110474205315782E-3</v>
      </c>
      <c r="ET114" s="26">
        <f t="shared" si="268"/>
        <v>-0.11203886442993782</v>
      </c>
      <c r="EU114" s="26">
        <f t="shared" si="268"/>
        <v>-0.25934258217722794</v>
      </c>
      <c r="EV114" s="26">
        <f t="shared" si="268"/>
        <v>-0.2803293451691754</v>
      </c>
      <c r="EW114" s="26">
        <f t="shared" si="268"/>
        <v>-0.27517833393785507</v>
      </c>
      <c r="EX114" s="26">
        <f t="shared" si="268"/>
        <v>-0.38662498604443452</v>
      </c>
      <c r="EY114" s="26">
        <f t="shared" si="268"/>
        <v>-0.27707048169051052</v>
      </c>
      <c r="EZ114" s="26">
        <f t="shared" si="268"/>
        <v>-0.185223418374871</v>
      </c>
      <c r="FA114" s="26">
        <f t="shared" si="268"/>
        <v>2.4092178770949602E-2</v>
      </c>
      <c r="FB114" s="26">
        <f t="shared" si="268"/>
        <v>0.16008960882302237</v>
      </c>
      <c r="FC114" s="26">
        <f t="shared" si="268"/>
        <v>0.26138338547097661</v>
      </c>
      <c r="FD114" s="26">
        <f t="shared" si="268"/>
        <v>0.2160698689956333</v>
      </c>
      <c r="FE114" s="26">
        <f t="shared" si="268"/>
        <v>0.27337134957663722</v>
      </c>
      <c r="FF114" s="26">
        <f t="shared" si="268"/>
        <v>0.44828175756539568</v>
      </c>
      <c r="FG114" s="26">
        <f t="shared" si="268"/>
        <v>0.50523118461019245</v>
      </c>
      <c r="FH114" s="26">
        <f t="shared" si="268"/>
        <v>0.49731855559528082</v>
      </c>
      <c r="FI114" s="26">
        <f t="shared" si="268"/>
        <v>0.40283569641367789</v>
      </c>
      <c r="FJ114" s="26">
        <f t="shared" si="268"/>
        <v>0.67928649435748101</v>
      </c>
      <c r="FK114" s="26">
        <f t="shared" si="268"/>
        <v>0.64397240377632525</v>
      </c>
      <c r="FL114" s="26">
        <f t="shared" si="268"/>
        <v>0.43638009049773752</v>
      </c>
      <c r="FM114" s="26">
        <f t="shared" si="268"/>
        <v>0.31912717354244791</v>
      </c>
      <c r="FN114" s="26">
        <f t="shared" si="268"/>
        <v>0.1559714795008913</v>
      </c>
      <c r="FO114" s="26">
        <f t="shared" si="268"/>
        <v>0.14769909065858355</v>
      </c>
      <c r="FP114" s="26">
        <f t="shared" si="268"/>
        <v>0.28928468830795739</v>
      </c>
      <c r="FQ114" s="26">
        <f t="shared" si="268"/>
        <v>0.25322296105306008</v>
      </c>
      <c r="FR114" s="26">
        <f t="shared" si="268"/>
        <v>0.1208830126313305</v>
      </c>
      <c r="FS114" s="26">
        <f t="shared" si="268"/>
        <v>4.5291479820627645E-2</v>
      </c>
      <c r="FT114" s="26">
        <f t="shared" si="268"/>
        <v>0.11401623686723972</v>
      </c>
      <c r="FU114" s="26">
        <f t="shared" si="268"/>
        <v>0.18061831153388841</v>
      </c>
      <c r="FV114" s="26">
        <f t="shared" si="268"/>
        <v>0.14036418816388463</v>
      </c>
      <c r="FW114" s="26">
        <f t="shared" si="268"/>
        <v>6.0298177802319275E-2</v>
      </c>
      <c r="FX114" s="26">
        <f t="shared" si="268"/>
        <v>0.23550907258064524</v>
      </c>
      <c r="FY114" s="26">
        <f t="shared" si="268"/>
        <v>0.17278366502972342</v>
      </c>
      <c r="FZ114" s="26">
        <f t="shared" si="268"/>
        <v>0.13209971729632497</v>
      </c>
      <c r="GA114" s="26">
        <f t="shared" si="268"/>
        <v>1.3685474189675917E-2</v>
      </c>
      <c r="GB114" s="26">
        <f t="shared" si="268"/>
        <v>-4.7682709447415372E-2</v>
      </c>
      <c r="GC114" s="26">
        <f t="shared" si="268"/>
        <v>-0.1105576610720086</v>
      </c>
      <c r="GD114" s="26">
        <f t="shared" si="268"/>
        <v>-0.1797788309636652</v>
      </c>
      <c r="GE114" s="26">
        <f t="shared" si="268"/>
        <v>-0.14264264264264259</v>
      </c>
      <c r="GF114" s="26">
        <f t="shared" si="268"/>
        <v>-8.8950809130854402E-3</v>
      </c>
      <c r="GG114" s="26">
        <f t="shared" si="268"/>
        <v>-8.40970893342734E-2</v>
      </c>
      <c r="GH114" s="26">
        <f t="shared" si="268"/>
        <v>-0.1473243988214048</v>
      </c>
      <c r="GI114" s="26">
        <f t="shared" si="268"/>
        <v>-0.18414748463701702</v>
      </c>
      <c r="GJ114" s="26">
        <f t="shared" si="268"/>
        <v>-0.12330443651198375</v>
      </c>
      <c r="GK114" s="26">
        <f t="shared" si="268"/>
        <v>-7.7465564738292025E-2</v>
      </c>
      <c r="GL114" s="26">
        <f t="shared" si="268"/>
        <v>-5.2440408626560631E-2</v>
      </c>
      <c r="GM114" s="26">
        <f t="shared" si="268"/>
        <v>-3.6712458550450799E-3</v>
      </c>
      <c r="GN114" s="26">
        <f t="shared" si="268"/>
        <v>-4.2466073935423565E-2</v>
      </c>
      <c r="GO114" s="26">
        <f t="shared" si="268"/>
        <v>-4.6018991964937972E-2</v>
      </c>
      <c r="GP114" s="26">
        <f t="shared" si="268"/>
        <v>8.8983050847457612E-2</v>
      </c>
      <c r="GQ114" s="26">
        <f t="shared" si="268"/>
        <v>0.15399049286965227</v>
      </c>
      <c r="GR114" s="26">
        <f t="shared" si="268"/>
        <v>0.11656574394463659</v>
      </c>
      <c r="GS114" s="26">
        <f t="shared" si="268"/>
        <v>0.12370793930063773</v>
      </c>
      <c r="GT114" s="26">
        <f t="shared" si="268"/>
        <v>0.13376435180024515</v>
      </c>
      <c r="GU114" s="26">
        <f t="shared" si="268"/>
        <v>0.25264904889569784</v>
      </c>
      <c r="GV114" s="26">
        <f t="shared" si="268"/>
        <v>9.6905537459283542E-2</v>
      </c>
      <c r="GW114" s="26">
        <f t="shared" si="268"/>
        <v>9.6989966555184104E-2</v>
      </c>
      <c r="GX114" s="26">
        <f t="shared" si="268"/>
        <v>4.7196933397220864E-2</v>
      </c>
      <c r="GY114" s="26">
        <f t="shared" si="268"/>
        <v>3.2212052775466571E-2</v>
      </c>
      <c r="GZ114" s="26">
        <f t="shared" ref="GZ114:IK114" si="269">GZ94</f>
        <v>0.17043372021991443</v>
      </c>
      <c r="HA114" s="26">
        <f t="shared" si="269"/>
        <v>0.56457376212353227</v>
      </c>
      <c r="HB114" s="26">
        <f t="shared" si="269"/>
        <v>0.44711708524938087</v>
      </c>
      <c r="HC114" s="26">
        <f t="shared" si="269"/>
        <v>0.2343631436314364</v>
      </c>
      <c r="HD114" s="26">
        <f t="shared" si="269"/>
        <v>0.21121441022661225</v>
      </c>
      <c r="HE114" s="26">
        <f t="shared" si="269"/>
        <v>0.30717291320090045</v>
      </c>
      <c r="HF114" s="26">
        <f t="shared" si="269"/>
        <v>0.11749090551568186</v>
      </c>
      <c r="HG114" s="26">
        <f t="shared" si="269"/>
        <v>0.12943334692213604</v>
      </c>
      <c r="HH114" s="26">
        <f t="shared" si="269"/>
        <v>0.18474917806766356</v>
      </c>
      <c r="HI114" s="26">
        <f t="shared" si="269"/>
        <v>2.994337979094075E-2</v>
      </c>
      <c r="HJ114" s="26">
        <f t="shared" si="269"/>
        <v>2.8368794326241176E-2</v>
      </c>
      <c r="HK114" s="26">
        <f t="shared" si="269"/>
        <v>-4.0994933210502071E-2</v>
      </c>
      <c r="HL114" s="26">
        <f t="shared" si="269"/>
        <v>-0.24248434237995831</v>
      </c>
      <c r="HM114" s="26">
        <f t="shared" si="269"/>
        <v>-0.44567699836867869</v>
      </c>
      <c r="HN114" s="26">
        <f t="shared" si="269"/>
        <v>-0.44936038458404626</v>
      </c>
      <c r="HO114" s="26">
        <f t="shared" si="269"/>
        <v>-0.27496267673662955</v>
      </c>
      <c r="HP114" s="26">
        <f t="shared" si="269"/>
        <v>-0.3216598704725353</v>
      </c>
      <c r="HQ114" s="26">
        <f t="shared" si="269"/>
        <v>-0.37617906872286277</v>
      </c>
      <c r="HR114" s="26">
        <f t="shared" si="269"/>
        <v>-0.22250571881048731</v>
      </c>
      <c r="HS114" s="26">
        <f t="shared" si="269"/>
        <v>-0.23831438368525537</v>
      </c>
      <c r="HT114" s="26">
        <f t="shared" si="269"/>
        <v>-0.22630024169725171</v>
      </c>
      <c r="HU114" s="26">
        <f t="shared" si="269"/>
        <v>-0.21513902103816485</v>
      </c>
      <c r="HV114" s="26">
        <f t="shared" si="269"/>
        <v>-0.19911012235817582</v>
      </c>
      <c r="HW114" s="26">
        <f t="shared" si="269"/>
        <v>-0.12031700288184433</v>
      </c>
      <c r="HX114" s="26">
        <f t="shared" si="269"/>
        <v>4.7678103899683189E-2</v>
      </c>
      <c r="HY114" s="26">
        <f t="shared" si="269"/>
        <v>0.12065921130076518</v>
      </c>
      <c r="HZ114" s="26">
        <f t="shared" si="269"/>
        <v>0.17667949097366087</v>
      </c>
      <c r="IA114" s="26">
        <f t="shared" si="269"/>
        <v>3.7063953488372103E-2</v>
      </c>
      <c r="IB114" s="26">
        <f t="shared" si="269"/>
        <v>3.6775106082036713E-2</v>
      </c>
      <c r="IC114" s="26">
        <f t="shared" si="269"/>
        <v>5.3282131285251388E-2</v>
      </c>
      <c r="ID114" s="26">
        <f t="shared" si="269"/>
        <v>-0.13669797442571008</v>
      </c>
      <c r="IE114" s="26">
        <f t="shared" si="269"/>
        <v>-0.13766141452434533</v>
      </c>
      <c r="IF114" s="26">
        <f t="shared" si="269"/>
        <v>-0.15469165798912421</v>
      </c>
      <c r="IG114" s="26">
        <f t="shared" si="269"/>
        <v>-5.9267241379310498E-3</v>
      </c>
      <c r="IH114" s="26">
        <f t="shared" si="269"/>
        <v>8.4305555555555411E-2</v>
      </c>
      <c r="II114" s="26">
        <f t="shared" si="269"/>
        <v>0.10114660114660112</v>
      </c>
      <c r="IJ114" s="26">
        <f t="shared" si="269"/>
        <v>0.10153886623701158</v>
      </c>
      <c r="IK114" s="26">
        <f t="shared" si="269"/>
        <v>4.8581932773109182E-2</v>
      </c>
      <c r="IL114" s="26">
        <f>IL94</f>
        <v>-5.8978873239436624E-2</v>
      </c>
      <c r="IM114" s="15">
        <f>CORREL(O114:IK114,O115:IK115)</f>
        <v>-0.60327069835972302</v>
      </c>
      <c r="IN114" s="15">
        <f>CORREL(CU114:IK114,CU115:IK115)</f>
        <v>-0.55562567796116047</v>
      </c>
    </row>
    <row r="115" spans="2:248">
      <c r="O115" s="26">
        <f>O86+O105</f>
        <v>0.1638665919980089</v>
      </c>
      <c r="P115" s="26">
        <f t="shared" ref="P115:CA115" si="270">P86+P105</f>
        <v>0.11306340718105434</v>
      </c>
      <c r="Q115" s="26">
        <f t="shared" si="270"/>
        <v>7.4743821579264624E-2</v>
      </c>
      <c r="R115" s="26">
        <f t="shared" si="270"/>
        <v>8.2987551867219844E-2</v>
      </c>
      <c r="S115" s="26">
        <f t="shared" si="270"/>
        <v>0.1129343629343631</v>
      </c>
      <c r="T115" s="26">
        <f t="shared" si="270"/>
        <v>5.2990708478513282E-2</v>
      </c>
      <c r="U115" s="26">
        <f t="shared" si="270"/>
        <v>0.12924667651403254</v>
      </c>
      <c r="V115" s="26">
        <f t="shared" si="270"/>
        <v>0.11316568047337272</v>
      </c>
      <c r="W115" s="26">
        <f t="shared" si="270"/>
        <v>6.7785234899328861E-2</v>
      </c>
      <c r="X115" s="26">
        <f t="shared" si="270"/>
        <v>0.10703758290346355</v>
      </c>
      <c r="Y115" s="26">
        <f t="shared" si="270"/>
        <v>8.9934612498660194E-2</v>
      </c>
      <c r="Z115" s="26">
        <f t="shared" si="270"/>
        <v>9.6282754418037797E-2</v>
      </c>
      <c r="AA115" s="26">
        <f t="shared" si="270"/>
        <v>4.3947076994812706E-2</v>
      </c>
      <c r="AB115" s="26">
        <f t="shared" si="270"/>
        <v>3.0199039121482585E-2</v>
      </c>
      <c r="AC115" s="26">
        <f t="shared" si="270"/>
        <v>4.2891319207108758E-2</v>
      </c>
      <c r="AD115" s="26">
        <f t="shared" si="270"/>
        <v>4.022988505747116E-2</v>
      </c>
      <c r="AE115" s="26">
        <f t="shared" si="270"/>
        <v>-1.4094432699084392E-3</v>
      </c>
      <c r="AF115" s="26">
        <f t="shared" si="270"/>
        <v>9.695290858725758E-2</v>
      </c>
      <c r="AG115" s="26">
        <f t="shared" si="270"/>
        <v>1.9293655984303437E-2</v>
      </c>
      <c r="AH115" s="26">
        <f t="shared" si="270"/>
        <v>-7.7519379844961378E-3</v>
      </c>
      <c r="AI115" s="26">
        <f t="shared" si="270"/>
        <v>1.6970458830923851E-2</v>
      </c>
      <c r="AJ115" s="26">
        <f t="shared" si="270"/>
        <v>1.1874579603663227E-2</v>
      </c>
      <c r="AK115" s="26">
        <f t="shared" si="270"/>
        <v>-3.5739750445632934E-2</v>
      </c>
      <c r="AL115" s="26">
        <f t="shared" si="270"/>
        <v>-5.2251250694830498E-2</v>
      </c>
      <c r="AM115" s="26">
        <f t="shared" si="270"/>
        <v>-8.4398034398034394E-2</v>
      </c>
      <c r="AN115" s="26">
        <f t="shared" si="270"/>
        <v>-1.2025316455696267E-2</v>
      </c>
      <c r="AO115" s="26">
        <f t="shared" si="270"/>
        <v>-1.899827288428324E-2</v>
      </c>
      <c r="AP115" s="26">
        <f t="shared" si="270"/>
        <v>-5.0895697304537024E-2</v>
      </c>
      <c r="AQ115" s="26">
        <f t="shared" si="270"/>
        <v>-1.178546224417798E-2</v>
      </c>
      <c r="AR115" s="26">
        <f t="shared" si="270"/>
        <v>-2.9040404040404089E-2</v>
      </c>
      <c r="AS115" s="26">
        <f t="shared" si="270"/>
        <v>-6.108286162013421E-3</v>
      </c>
      <c r="AT115" s="26">
        <f t="shared" si="270"/>
        <v>4.3857101365087914E-3</v>
      </c>
      <c r="AU115" s="26">
        <f t="shared" si="270"/>
        <v>8.0640414385779735E-3</v>
      </c>
      <c r="AV115" s="26">
        <f t="shared" si="270"/>
        <v>-3.6429412754501067E-2</v>
      </c>
      <c r="AW115" s="26">
        <f t="shared" si="270"/>
        <v>4.1007615700059397E-3</v>
      </c>
      <c r="AX115" s="26">
        <f t="shared" si="270"/>
        <v>1.7008797653959018E-2</v>
      </c>
      <c r="AY115" s="26">
        <f t="shared" si="270"/>
        <v>2.9352962559069384E-2</v>
      </c>
      <c r="AZ115" s="26">
        <f t="shared" si="270"/>
        <v>1.4059539091632045E-3</v>
      </c>
      <c r="BA115" s="26">
        <f t="shared" si="270"/>
        <v>-2.2963870177588053E-3</v>
      </c>
      <c r="BB115" s="26">
        <f t="shared" si="270"/>
        <v>4.6566523605150234E-2</v>
      </c>
      <c r="BC115" s="26">
        <f t="shared" si="270"/>
        <v>8.4306095979247431E-3</v>
      </c>
      <c r="BD115" s="26">
        <f t="shared" si="270"/>
        <v>-6.5610592268590118E-3</v>
      </c>
      <c r="BE115" s="26">
        <f t="shared" si="270"/>
        <v>-3.1547196593328719E-2</v>
      </c>
      <c r="BF115" s="26">
        <f t="shared" si="270"/>
        <v>-2.6171637248934898E-2</v>
      </c>
      <c r="BG115" s="26">
        <f t="shared" si="270"/>
        <v>2.3616473616473677E-2</v>
      </c>
      <c r="BH115" s="26">
        <f t="shared" si="270"/>
        <v>2.5017207603113212E-2</v>
      </c>
      <c r="BI115" s="26">
        <f t="shared" si="270"/>
        <v>1.1085180863477317E-2</v>
      </c>
      <c r="BJ115" s="26">
        <f t="shared" si="270"/>
        <v>5.6364787840405217E-2</v>
      </c>
      <c r="BK115" s="26">
        <f t="shared" si="270"/>
        <v>1.4176018901358445E-2</v>
      </c>
      <c r="BL115" s="26">
        <f t="shared" si="270"/>
        <v>-2.6917900403768957E-3</v>
      </c>
      <c r="BM115" s="26">
        <f t="shared" si="270"/>
        <v>1.7779268701777928E-2</v>
      </c>
      <c r="BN115" s="26">
        <f t="shared" si="270"/>
        <v>4.3052837573385405E-2</v>
      </c>
      <c r="BO115" s="26">
        <f t="shared" si="270"/>
        <v>5.8520900321543445E-2</v>
      </c>
      <c r="BP115" s="26">
        <f t="shared" si="270"/>
        <v>6.2022339800117621E-2</v>
      </c>
      <c r="BQ115" s="26">
        <f t="shared" si="270"/>
        <v>3.7398373983739797E-2</v>
      </c>
      <c r="BR115" s="26">
        <f t="shared" si="270"/>
        <v>6.6603260869565251E-2</v>
      </c>
      <c r="BS115" s="26">
        <f t="shared" si="270"/>
        <v>2.9985737642188814E-2</v>
      </c>
      <c r="BT115" s="26">
        <f t="shared" si="270"/>
        <v>-3.8084874863982821E-3</v>
      </c>
      <c r="BU115" s="26">
        <f t="shared" si="270"/>
        <v>3.3770230538839985E-2</v>
      </c>
      <c r="BV115" s="26">
        <f t="shared" si="270"/>
        <v>-2.1822541966426856E-2</v>
      </c>
      <c r="BW115" s="26">
        <f t="shared" si="270"/>
        <v>2.0384391380314559E-2</v>
      </c>
      <c r="BX115" s="26">
        <f t="shared" si="270"/>
        <v>2.7665317139001333E-2</v>
      </c>
      <c r="BY115" s="26">
        <f t="shared" si="270"/>
        <v>2.6565464895635715E-2</v>
      </c>
      <c r="BZ115" s="26">
        <f t="shared" si="270"/>
        <v>-7.7751196172248793E-3</v>
      </c>
      <c r="CA115" s="26">
        <f t="shared" si="270"/>
        <v>-1.2261128907544494E-2</v>
      </c>
      <c r="CB115" s="26">
        <f t="shared" ref="CB115:EM115" si="271">CB86+CB105</f>
        <v>-1.4841108857336138E-2</v>
      </c>
      <c r="CC115" s="26">
        <f t="shared" si="271"/>
        <v>1.4771997430957029E-2</v>
      </c>
      <c r="CD115" s="26">
        <f t="shared" si="271"/>
        <v>-2.1935913811296226E-3</v>
      </c>
      <c r="CE115" s="26">
        <f t="shared" si="271"/>
        <v>-3.1684981684981794E-2</v>
      </c>
      <c r="CF115" s="26">
        <f t="shared" si="271"/>
        <v>4.4238121245221196E-2</v>
      </c>
      <c r="CG115" s="26">
        <f t="shared" si="271"/>
        <v>5.5266237565827936E-2</v>
      </c>
      <c r="CH115" s="26">
        <f t="shared" si="271"/>
        <v>4.2176870748299233E-2</v>
      </c>
      <c r="CI115" s="26">
        <f t="shared" si="271"/>
        <v>4.8879202988791892E-2</v>
      </c>
      <c r="CJ115" s="26">
        <f t="shared" si="271"/>
        <v>3.1516743269862202E-2</v>
      </c>
      <c r="CK115" s="26">
        <f t="shared" si="271"/>
        <v>1.4435349000968101E-2</v>
      </c>
      <c r="CL115" s="26">
        <f t="shared" si="271"/>
        <v>3.9783001808318286E-2</v>
      </c>
      <c r="CM115" s="26">
        <f t="shared" si="271"/>
        <v>1.4737036013631855E-2</v>
      </c>
      <c r="CN115" s="26">
        <f t="shared" si="271"/>
        <v>4.4477621224845221E-2</v>
      </c>
      <c r="CO115" s="26">
        <f t="shared" si="271"/>
        <v>4.2922899884925148E-2</v>
      </c>
      <c r="CP115" s="26">
        <f t="shared" si="271"/>
        <v>4.2182106967225685E-2</v>
      </c>
      <c r="CQ115" s="26">
        <f t="shared" si="271"/>
        <v>6.2350119904076795E-2</v>
      </c>
      <c r="CR115" s="26">
        <f t="shared" si="271"/>
        <v>1.7395852283063507E-2</v>
      </c>
      <c r="CS115" s="26">
        <f t="shared" si="271"/>
        <v>-5.8115311561791616E-2</v>
      </c>
      <c r="CT115" s="26">
        <f t="shared" si="271"/>
        <v>-6.4205457463883953E-3</v>
      </c>
      <c r="CU115" s="26">
        <f t="shared" si="271"/>
        <v>-3.0261660978384564E-2</v>
      </c>
      <c r="CV115" s="26">
        <f t="shared" si="271"/>
        <v>3.704646721833238E-2</v>
      </c>
      <c r="CW115" s="26">
        <f t="shared" si="271"/>
        <v>1.4991671293727027E-3</v>
      </c>
      <c r="CX115" s="26">
        <f t="shared" si="271"/>
        <v>3.2932806324110664E-2</v>
      </c>
      <c r="CY115" s="26">
        <f t="shared" si="271"/>
        <v>2.4266666666666659E-2</v>
      </c>
      <c r="CZ115" s="26">
        <f t="shared" si="271"/>
        <v>2.0633971291865949E-2</v>
      </c>
      <c r="DA115" s="26">
        <f t="shared" si="271"/>
        <v>2.5682861977278648E-3</v>
      </c>
      <c r="DB115" s="26">
        <f t="shared" si="271"/>
        <v>-1.4083150516346565E-2</v>
      </c>
      <c r="DC115" s="26">
        <f t="shared" si="271"/>
        <v>-1.6365688487584684E-2</v>
      </c>
      <c r="DD115" s="26">
        <f t="shared" si="271"/>
        <v>2.0910623946037044E-2</v>
      </c>
      <c r="DE115" s="26">
        <f t="shared" si="271"/>
        <v>2.456920511395233E-2</v>
      </c>
      <c r="DF115" s="26">
        <f t="shared" si="271"/>
        <v>5.0462622998971973E-2</v>
      </c>
      <c r="DG115" s="26">
        <f t="shared" si="271"/>
        <v>6.786719849835765E-2</v>
      </c>
      <c r="DH115" s="26">
        <f t="shared" si="271"/>
        <v>4.787625828627462E-3</v>
      </c>
      <c r="DI115" s="26">
        <f t="shared" si="271"/>
        <v>4.0915895104507438E-2</v>
      </c>
      <c r="DJ115" s="26">
        <f t="shared" si="271"/>
        <v>-2.3398580989282269E-3</v>
      </c>
      <c r="DK115" s="26">
        <f t="shared" si="271"/>
        <v>2.3499234619999143E-2</v>
      </c>
      <c r="DL115" s="26">
        <f t="shared" si="271"/>
        <v>-2.5314972165250582E-2</v>
      </c>
      <c r="DM115" s="26">
        <f t="shared" si="271"/>
        <v>3.1627906976744224E-2</v>
      </c>
      <c r="DN115" s="26">
        <f t="shared" si="271"/>
        <v>1.5921931176168469E-2</v>
      </c>
      <c r="DO115" s="26">
        <f t="shared" si="271"/>
        <v>5.3757888697647749E-2</v>
      </c>
      <c r="DP115" s="26">
        <f t="shared" si="271"/>
        <v>1.6140450233611769E-2</v>
      </c>
      <c r="DQ115" s="26">
        <f t="shared" si="271"/>
        <v>2.8862847222222321E-2</v>
      </c>
      <c r="DR115" s="26">
        <f t="shared" si="271"/>
        <v>1.0165262054026014E-2</v>
      </c>
      <c r="DS115" s="26">
        <f t="shared" si="271"/>
        <v>-4.7736754685394622E-3</v>
      </c>
      <c r="DT115" s="26">
        <f t="shared" si="271"/>
        <v>-4.2761148442271857E-4</v>
      </c>
      <c r="DU115" s="26">
        <f t="shared" si="271"/>
        <v>3.4689978579285574E-2</v>
      </c>
      <c r="DV115" s="26">
        <f t="shared" si="271"/>
        <v>7.5912995118334603E-3</v>
      </c>
      <c r="DW115" s="26">
        <f t="shared" si="271"/>
        <v>2.1205098493626728E-2</v>
      </c>
      <c r="DX115" s="26">
        <f t="shared" si="271"/>
        <v>3.9923372485147213E-2</v>
      </c>
      <c r="DY115" s="26">
        <f t="shared" si="271"/>
        <v>1.8852247842328973E-2</v>
      </c>
      <c r="DZ115" s="26">
        <f t="shared" si="271"/>
        <v>3.9209077631726652E-2</v>
      </c>
      <c r="EA115" s="26">
        <f t="shared" si="271"/>
        <v>4.5609283229742892E-2</v>
      </c>
      <c r="EB115" s="26">
        <f t="shared" si="271"/>
        <v>6.4845661584792103E-2</v>
      </c>
      <c r="EC115" s="26">
        <f t="shared" si="271"/>
        <v>7.8464458974899731E-2</v>
      </c>
      <c r="ED115" s="26">
        <f t="shared" si="271"/>
        <v>9.8140725896236791E-2</v>
      </c>
      <c r="EE115" s="26">
        <f t="shared" si="271"/>
        <v>0.13721358967606001</v>
      </c>
      <c r="EF115" s="26">
        <f t="shared" si="271"/>
        <v>0.11280633135733065</v>
      </c>
      <c r="EG115" s="26">
        <f t="shared" si="271"/>
        <v>9.9726442284206795E-2</v>
      </c>
      <c r="EH115" s="26">
        <f t="shared" si="271"/>
        <v>0.13006134969325145</v>
      </c>
      <c r="EI115" s="26">
        <f t="shared" si="271"/>
        <v>7.5467027015875265E-2</v>
      </c>
      <c r="EJ115" s="26">
        <f t="shared" si="271"/>
        <v>6.5110936460915259E-2</v>
      </c>
      <c r="EK115" s="26">
        <f t="shared" si="271"/>
        <v>6.8681042769623613E-2</v>
      </c>
      <c r="EL115" s="26">
        <f t="shared" si="271"/>
        <v>6.2037602820211646E-2</v>
      </c>
      <c r="EM115" s="26">
        <f t="shared" si="271"/>
        <v>2.6351962380177119E-2</v>
      </c>
      <c r="EN115" s="26">
        <f t="shared" ref="EN115:GY115" si="272">EN86+EN105</f>
        <v>6.8994452473079004E-3</v>
      </c>
      <c r="EO115" s="26">
        <f t="shared" si="272"/>
        <v>1.7446192245722747E-2</v>
      </c>
      <c r="EP115" s="26">
        <f t="shared" si="272"/>
        <v>-5.9750595630354564E-2</v>
      </c>
      <c r="EQ115" s="26">
        <f t="shared" si="272"/>
        <v>-1.5684870941934492E-2</v>
      </c>
      <c r="ER115" s="26">
        <f t="shared" si="272"/>
        <v>2.7354611366804393E-3</v>
      </c>
      <c r="ES115" s="26">
        <f t="shared" si="272"/>
        <v>-4.3694480850444251E-2</v>
      </c>
      <c r="ET115" s="26">
        <f t="shared" si="272"/>
        <v>-4.4949394721174762E-2</v>
      </c>
      <c r="EU115" s="26">
        <f t="shared" si="272"/>
        <v>-6.7461410342158912E-3</v>
      </c>
      <c r="EV115" s="26">
        <f t="shared" si="272"/>
        <v>1.1379054970834801E-3</v>
      </c>
      <c r="EW115" s="26">
        <f t="shared" si="272"/>
        <v>-1.2955465587044523E-2</v>
      </c>
      <c r="EX115" s="26">
        <f t="shared" si="272"/>
        <v>3.6033039525472654E-2</v>
      </c>
      <c r="EY115" s="26">
        <f t="shared" si="272"/>
        <v>1.3311063872861517E-2</v>
      </c>
      <c r="EZ115" s="26">
        <f t="shared" si="272"/>
        <v>1.0652667092075463E-2</v>
      </c>
      <c r="FA115" s="26">
        <f t="shared" si="272"/>
        <v>-3.3756651849123465E-2</v>
      </c>
      <c r="FB115" s="26">
        <f t="shared" si="272"/>
        <v>-3.2552019882072014E-2</v>
      </c>
      <c r="FC115" s="26">
        <f t="shared" si="272"/>
        <v>-5.9583715084455147E-2</v>
      </c>
      <c r="FD115" s="26">
        <f t="shared" si="272"/>
        <v>-3.2905959390304274E-2</v>
      </c>
      <c r="FE115" s="26">
        <f t="shared" si="272"/>
        <v>-9.7130619799046247E-3</v>
      </c>
      <c r="FF115" s="26">
        <f t="shared" si="272"/>
        <v>-3.9428571428571479E-2</v>
      </c>
      <c r="FG115" s="26">
        <f t="shared" si="272"/>
        <v>-5.5626747437092283E-2</v>
      </c>
      <c r="FH115" s="26">
        <f t="shared" si="272"/>
        <v>-8.6594144071007184E-3</v>
      </c>
      <c r="FI115" s="26">
        <f t="shared" si="272"/>
        <v>-2.3618465209933714E-2</v>
      </c>
      <c r="FJ115" s="26">
        <f t="shared" si="272"/>
        <v>-7.6299019795194156E-2</v>
      </c>
      <c r="FK115" s="26">
        <f t="shared" si="272"/>
        <v>-5.9237800309674848E-2</v>
      </c>
      <c r="FL115" s="26">
        <f t="shared" si="272"/>
        <v>4.1429130945644932E-3</v>
      </c>
      <c r="FM115" s="26">
        <f t="shared" si="272"/>
        <v>2.6130509444762584E-2</v>
      </c>
      <c r="FN115" s="26">
        <f t="shared" si="272"/>
        <v>3.5309525008814902E-2</v>
      </c>
      <c r="FO115" s="26">
        <f t="shared" si="272"/>
        <v>-2.2020224346577244E-3</v>
      </c>
      <c r="FP115" s="26">
        <f t="shared" si="272"/>
        <v>6.0312944523470691E-3</v>
      </c>
      <c r="FQ115" s="26">
        <f t="shared" si="272"/>
        <v>7.0094603205725914E-3</v>
      </c>
      <c r="FR115" s="26">
        <f t="shared" si="272"/>
        <v>1.387161321724073E-2</v>
      </c>
      <c r="FS115" s="26">
        <f t="shared" si="272"/>
        <v>3.5363597113427403E-2</v>
      </c>
      <c r="FT115" s="26">
        <f t="shared" si="272"/>
        <v>-6.3875088715400485E-3</v>
      </c>
      <c r="FU115" s="26">
        <f t="shared" si="272"/>
        <v>9.374423015593325E-3</v>
      </c>
      <c r="FV115" s="26">
        <f t="shared" si="272"/>
        <v>-3.1474887697000575E-3</v>
      </c>
      <c r="FW115" s="26">
        <f t="shared" si="272"/>
        <v>3.7642686487921573E-2</v>
      </c>
      <c r="FX115" s="26">
        <f t="shared" si="272"/>
        <v>1.5229440255654758E-2</v>
      </c>
      <c r="FY115" s="26">
        <f t="shared" si="272"/>
        <v>9.0425531914892776E-3</v>
      </c>
      <c r="FZ115" s="26">
        <f t="shared" si="272"/>
        <v>5.0417083160101406E-2</v>
      </c>
      <c r="GA115" s="26">
        <f t="shared" si="272"/>
        <v>4.8043455331716167E-2</v>
      </c>
      <c r="GB115" s="26">
        <f t="shared" si="272"/>
        <v>1.4985012159945743E-2</v>
      </c>
      <c r="GC115" s="26">
        <f t="shared" si="272"/>
        <v>1.1011360558038641E-2</v>
      </c>
      <c r="GD115" s="26">
        <f t="shared" si="272"/>
        <v>2.859217065951869E-2</v>
      </c>
      <c r="GE115" s="26">
        <f t="shared" si="272"/>
        <v>4.7340320455055984E-2</v>
      </c>
      <c r="GF115" s="26">
        <f t="shared" si="272"/>
        <v>7.267732267732252E-3</v>
      </c>
      <c r="GG115" s="26">
        <f t="shared" si="272"/>
        <v>1.7989127115021208E-3</v>
      </c>
      <c r="GH115" s="26">
        <f t="shared" si="272"/>
        <v>5.6022408963585457E-2</v>
      </c>
      <c r="GI115" s="26">
        <f t="shared" si="272"/>
        <v>7.313412471005587E-2</v>
      </c>
      <c r="GJ115" s="26">
        <f t="shared" si="272"/>
        <v>-7.9372886278257226E-3</v>
      </c>
      <c r="GK115" s="26">
        <f t="shared" si="272"/>
        <v>-3.594191786073675E-3</v>
      </c>
      <c r="GL115" s="26">
        <f t="shared" si="272"/>
        <v>-6.3120135738261585E-3</v>
      </c>
      <c r="GM115" s="26">
        <f t="shared" si="272"/>
        <v>-8.5710931079017172E-3</v>
      </c>
      <c r="GN115" s="26">
        <f t="shared" si="272"/>
        <v>-7.9306071871126926E-3</v>
      </c>
      <c r="GO115" s="26">
        <f t="shared" si="272"/>
        <v>1.7432208079690037E-2</v>
      </c>
      <c r="GP115" s="26">
        <f t="shared" si="272"/>
        <v>6.0755069170290721E-3</v>
      </c>
      <c r="GQ115" s="26">
        <f t="shared" si="272"/>
        <v>-1.447996678430552E-2</v>
      </c>
      <c r="GR115" s="26">
        <f t="shared" si="272"/>
        <v>5.2311584445260406E-3</v>
      </c>
      <c r="GS115" s="26">
        <f t="shared" si="272"/>
        <v>2.1142204486184868E-2</v>
      </c>
      <c r="GT115" s="26">
        <f t="shared" si="272"/>
        <v>1.3599876404323252E-2</v>
      </c>
      <c r="GU115" s="26">
        <f t="shared" si="272"/>
        <v>-8.8368288867837208E-2</v>
      </c>
      <c r="GV115" s="26">
        <f t="shared" si="272"/>
        <v>-1.8862803636856995E-2</v>
      </c>
      <c r="GW115" s="26">
        <f t="shared" si="272"/>
        <v>2.8717547041902769E-2</v>
      </c>
      <c r="GX115" s="26">
        <f t="shared" si="272"/>
        <v>6.9030805444685317E-3</v>
      </c>
      <c r="GY115" s="26">
        <f t="shared" si="272"/>
        <v>1.0073127027943052E-2</v>
      </c>
      <c r="GZ115" s="26">
        <f t="shared" ref="GZ115:IK115" si="273">GZ86+GZ105</f>
        <v>3.6999550157444716E-2</v>
      </c>
      <c r="HA115" s="26">
        <f t="shared" si="273"/>
        <v>-4.0165631469979202E-2</v>
      </c>
      <c r="HB115" s="26">
        <f t="shared" si="273"/>
        <v>-1.5354492992580404E-2</v>
      </c>
      <c r="HC115" s="26">
        <f t="shared" si="273"/>
        <v>2.4495042584462667E-2</v>
      </c>
      <c r="HD115" s="26">
        <f t="shared" si="273"/>
        <v>-1.5578953647915172E-2</v>
      </c>
      <c r="HE115" s="26">
        <f t="shared" si="273"/>
        <v>-2.2007281421507319E-2</v>
      </c>
      <c r="HF115" s="26">
        <f t="shared" si="273"/>
        <v>-5.0604059580535155E-2</v>
      </c>
      <c r="HG115" s="26">
        <f t="shared" si="273"/>
        <v>-3.4263931846546303E-2</v>
      </c>
      <c r="HH115" s="26">
        <f t="shared" si="273"/>
        <v>-1.9640387275241977E-2</v>
      </c>
      <c r="HI115" s="26">
        <f t="shared" si="273"/>
        <v>-2.3385950291681001E-2</v>
      </c>
      <c r="HJ115" s="26">
        <f t="shared" si="273"/>
        <v>-2.3943246321478373E-2</v>
      </c>
      <c r="HK115" s="26">
        <f t="shared" si="273"/>
        <v>5.4468305822767293E-2</v>
      </c>
      <c r="HL115" s="26">
        <f t="shared" si="273"/>
        <v>5.4766294328163934E-2</v>
      </c>
      <c r="HM115" s="26">
        <f t="shared" si="273"/>
        <v>9.1185956695016168E-2</v>
      </c>
      <c r="HN115" s="26">
        <f t="shared" si="273"/>
        <v>8.1580324437467322E-2</v>
      </c>
      <c r="HO115" s="26">
        <f t="shared" si="273"/>
        <v>4.9125152723668242E-2</v>
      </c>
      <c r="HP115" s="26">
        <f t="shared" si="273"/>
        <v>0.10341901466468939</v>
      </c>
      <c r="HQ115" s="26">
        <f t="shared" si="273"/>
        <v>9.6177353039226698E-2</v>
      </c>
      <c r="HR115" s="26">
        <f t="shared" si="273"/>
        <v>0.11237301677890654</v>
      </c>
      <c r="HS115" s="26">
        <f t="shared" si="273"/>
        <v>8.761151770927933E-2</v>
      </c>
      <c r="HT115" s="26">
        <f t="shared" si="273"/>
        <v>6.3606176595675024E-2</v>
      </c>
      <c r="HU115" s="26">
        <f t="shared" si="273"/>
        <v>4.8204311434601799E-2</v>
      </c>
      <c r="HV115" s="26">
        <f t="shared" si="273"/>
        <v>4.3938892304781874E-2</v>
      </c>
      <c r="HW115" s="26">
        <f t="shared" si="273"/>
        <v>3.7973050945253384E-2</v>
      </c>
      <c r="HX115" s="26">
        <f t="shared" si="273"/>
        <v>-2.1365412296936004E-2</v>
      </c>
      <c r="HY115" s="26">
        <f t="shared" si="273"/>
        <v>-2.9638653798138792E-2</v>
      </c>
      <c r="HZ115" s="26">
        <f t="shared" si="273"/>
        <v>1.3183995355362965E-2</v>
      </c>
      <c r="IA115" s="26">
        <f t="shared" si="273"/>
        <v>-3.2198292067244783E-3</v>
      </c>
      <c r="IB115" s="26">
        <f t="shared" si="273"/>
        <v>8.8180770579688872E-3</v>
      </c>
      <c r="IC115" s="26">
        <f t="shared" si="273"/>
        <v>1.5689870472170631E-2</v>
      </c>
      <c r="ID115" s="26">
        <f t="shared" si="273"/>
        <v>7.6298951164273099E-3</v>
      </c>
      <c r="IE115" s="26">
        <f t="shared" si="273"/>
        <v>4.4402966746893036E-2</v>
      </c>
      <c r="IF115" s="26">
        <f t="shared" si="273"/>
        <v>5.8869629356444797E-2</v>
      </c>
      <c r="IG115" s="26">
        <f t="shared" si="273"/>
        <v>2.6653210303729358E-2</v>
      </c>
      <c r="IH115" s="26">
        <f t="shared" si="273"/>
        <v>4.6315364591914099E-2</v>
      </c>
      <c r="II115" s="26">
        <f t="shared" si="273"/>
        <v>-1.612609154591671E-2</v>
      </c>
      <c r="IJ115" s="26">
        <f t="shared" si="273"/>
        <v>4.0972038773028241E-2</v>
      </c>
      <c r="IK115" s="26">
        <f t="shared" si="273"/>
        <v>5.7057617005407568E-2</v>
      </c>
      <c r="IL115" s="26">
        <f>IL86+IL105</f>
        <v>4.1619647559053785E-2</v>
      </c>
    </row>
    <row r="117" spans="2:248">
      <c r="O117" s="26">
        <f>O94</f>
        <v>-0.23370250946305904</v>
      </c>
      <c r="P117" s="26">
        <f t="shared" ref="P117:CA117" si="274">P94</f>
        <v>-0.22114285714285709</v>
      </c>
      <c r="Q117" s="26">
        <f t="shared" si="274"/>
        <v>-0.2242556281771968</v>
      </c>
      <c r="R117" s="26">
        <f t="shared" si="274"/>
        <v>-0.25316629955947134</v>
      </c>
      <c r="S117" s="26">
        <f t="shared" si="274"/>
        <v>-0.16777300533645711</v>
      </c>
      <c r="T117" s="26">
        <f t="shared" si="274"/>
        <v>-0.17764024229654984</v>
      </c>
      <c r="U117" s="26">
        <f t="shared" si="274"/>
        <v>-0.26326556706303539</v>
      </c>
      <c r="V117" s="26">
        <f t="shared" si="274"/>
        <v>-0.25114453891432309</v>
      </c>
      <c r="W117" s="26">
        <f t="shared" si="274"/>
        <v>-0.28402032749858841</v>
      </c>
      <c r="X117" s="26">
        <f t="shared" si="274"/>
        <v>-0.27132486388384758</v>
      </c>
      <c r="Y117" s="26">
        <f t="shared" si="274"/>
        <v>-0.35730645900137414</v>
      </c>
      <c r="Z117" s="26">
        <f t="shared" si="274"/>
        <v>-0.34349030470914121</v>
      </c>
      <c r="AA117" s="26">
        <f t="shared" si="274"/>
        <v>-9.092572264910348E-2</v>
      </c>
      <c r="AB117" s="26">
        <f t="shared" si="274"/>
        <v>-0.12472487160674994</v>
      </c>
      <c r="AC117" s="26">
        <f t="shared" si="274"/>
        <v>-0.1415465268676277</v>
      </c>
      <c r="AD117" s="26">
        <f t="shared" si="274"/>
        <v>-8.1474654377880262E-2</v>
      </c>
      <c r="AE117" s="26">
        <f t="shared" si="274"/>
        <v>-0.1025961839224272</v>
      </c>
      <c r="AF117" s="26">
        <f t="shared" si="274"/>
        <v>-0.1402722177742195</v>
      </c>
      <c r="AG117" s="26">
        <f t="shared" si="274"/>
        <v>-0.12270045123221107</v>
      </c>
      <c r="AH117" s="26">
        <f t="shared" si="274"/>
        <v>7.021834061135368E-2</v>
      </c>
      <c r="AI117" s="26">
        <f t="shared" si="274"/>
        <v>0.11514195583596232</v>
      </c>
      <c r="AJ117" s="26">
        <f t="shared" si="274"/>
        <v>0.15711913657119148</v>
      </c>
      <c r="AK117" s="26">
        <f t="shared" si="274"/>
        <v>0.29484438108814426</v>
      </c>
      <c r="AL117" s="26">
        <f t="shared" si="274"/>
        <v>0.54641350210970452</v>
      </c>
      <c r="AM117" s="26">
        <f t="shared" si="274"/>
        <v>0.16019319782652452</v>
      </c>
      <c r="AN117" s="26">
        <f t="shared" si="274"/>
        <v>0.28730092204526403</v>
      </c>
      <c r="AO117" s="26">
        <f t="shared" si="274"/>
        <v>0.38756815703380587</v>
      </c>
      <c r="AP117" s="26">
        <f t="shared" si="274"/>
        <v>0.38310254866546267</v>
      </c>
      <c r="AQ117" s="26">
        <f t="shared" si="274"/>
        <v>0.19362147089578241</v>
      </c>
      <c r="AR117" s="26">
        <f t="shared" si="274"/>
        <v>0.30508474576271172</v>
      </c>
      <c r="AS117" s="26">
        <f t="shared" si="274"/>
        <v>0.39366963402571731</v>
      </c>
      <c r="AT117" s="26">
        <f t="shared" si="274"/>
        <v>7.213970948261772E-2</v>
      </c>
      <c r="AU117" s="26">
        <f t="shared" si="274"/>
        <v>0.11775106082036779</v>
      </c>
      <c r="AV117" s="26">
        <f t="shared" si="274"/>
        <v>0.11928251121076228</v>
      </c>
      <c r="AW117" s="26">
        <f t="shared" si="274"/>
        <v>4.1284403669724856E-2</v>
      </c>
      <c r="AX117" s="26">
        <f t="shared" si="274"/>
        <v>2.5750341064119997E-2</v>
      </c>
      <c r="AY117" s="26">
        <f t="shared" si="274"/>
        <v>1.6825672159583638E-2</v>
      </c>
      <c r="AZ117" s="26">
        <f t="shared" si="274"/>
        <v>6.5114764772911116E-4</v>
      </c>
      <c r="BA117" s="26">
        <f t="shared" si="274"/>
        <v>0.11568689091480677</v>
      </c>
      <c r="BB117" s="26">
        <f t="shared" si="274"/>
        <v>2.1329077190946011E-2</v>
      </c>
      <c r="BC117" s="26">
        <f t="shared" si="274"/>
        <v>4.9204263396116277E-2</v>
      </c>
      <c r="BD117" s="26">
        <f t="shared" si="274"/>
        <v>7.4925074925074941E-2</v>
      </c>
      <c r="BE117" s="26">
        <f t="shared" si="274"/>
        <v>5.7061745919091411E-2</v>
      </c>
      <c r="BF117" s="26">
        <f t="shared" si="274"/>
        <v>0.14385751255898915</v>
      </c>
      <c r="BG117" s="26">
        <f t="shared" si="274"/>
        <v>0.10107560898449863</v>
      </c>
      <c r="BH117" s="26">
        <f t="shared" si="274"/>
        <v>-2.7564102564102577E-2</v>
      </c>
      <c r="BI117" s="26">
        <f t="shared" si="274"/>
        <v>-1.7621145374446812E-4</v>
      </c>
      <c r="BJ117" s="26">
        <f t="shared" si="274"/>
        <v>-5.7689110556940926E-2</v>
      </c>
      <c r="BK117" s="26">
        <f t="shared" si="274"/>
        <v>-3.9235755714772669E-3</v>
      </c>
      <c r="BL117" s="26">
        <f t="shared" si="274"/>
        <v>-4.6852122986822731E-2</v>
      </c>
      <c r="BM117" s="26">
        <f t="shared" si="274"/>
        <v>-0.20935474781628638</v>
      </c>
      <c r="BN117" s="26">
        <f t="shared" si="274"/>
        <v>-0.28185821849694559</v>
      </c>
      <c r="BO117" s="26">
        <f t="shared" si="274"/>
        <v>-0.28903423323128297</v>
      </c>
      <c r="BP117" s="26">
        <f t="shared" si="274"/>
        <v>-0.27774827403080182</v>
      </c>
      <c r="BQ117" s="26">
        <f t="shared" si="274"/>
        <v>-0.21471733583993557</v>
      </c>
      <c r="BR117" s="26">
        <f t="shared" si="274"/>
        <v>-0.2998402981101943</v>
      </c>
      <c r="BS117" s="26">
        <f t="shared" si="274"/>
        <v>-0.34089929607814962</v>
      </c>
      <c r="BT117" s="26">
        <f t="shared" si="274"/>
        <v>-0.13497033618984833</v>
      </c>
      <c r="BU117" s="26">
        <f t="shared" si="274"/>
        <v>-0.10468805075784282</v>
      </c>
      <c r="BV117" s="26">
        <f t="shared" si="274"/>
        <v>-7.3570924488355671E-2</v>
      </c>
      <c r="BW117" s="26">
        <f t="shared" si="274"/>
        <v>-9.4194211337557787E-2</v>
      </c>
      <c r="BX117" s="26">
        <f t="shared" si="274"/>
        <v>-8.6874893326506331E-2</v>
      </c>
      <c r="BY117" s="26">
        <f t="shared" si="274"/>
        <v>-1.8531717747683474E-2</v>
      </c>
      <c r="BZ117" s="26">
        <f t="shared" si="274"/>
        <v>7.9525222551928954E-2</v>
      </c>
      <c r="CA117" s="26">
        <f t="shared" si="274"/>
        <v>0.20904286553141516</v>
      </c>
      <c r="CB117" s="26">
        <f t="shared" ref="CB117:EM117" si="275">CB94</f>
        <v>0.25128676470588229</v>
      </c>
      <c r="CC117" s="26">
        <f t="shared" si="275"/>
        <v>8.7209302325581328E-2</v>
      </c>
      <c r="CD117" s="26">
        <f t="shared" si="275"/>
        <v>0.16232655388709372</v>
      </c>
      <c r="CE117" s="26">
        <f t="shared" si="275"/>
        <v>0.40257192676547504</v>
      </c>
      <c r="CF117" s="26">
        <f t="shared" si="275"/>
        <v>0.13831205943989322</v>
      </c>
      <c r="CG117" s="26">
        <f t="shared" si="275"/>
        <v>0.10216535433070884</v>
      </c>
      <c r="CH117" s="26">
        <f t="shared" si="275"/>
        <v>6.0940773186059838E-2</v>
      </c>
      <c r="CI117" s="26">
        <f t="shared" si="275"/>
        <v>0.10739270183399507</v>
      </c>
      <c r="CJ117" s="26">
        <f t="shared" si="275"/>
        <v>0.23383177570093472</v>
      </c>
      <c r="CK117" s="26">
        <f t="shared" si="275"/>
        <v>0.26198257080610032</v>
      </c>
      <c r="CL117" s="26">
        <f t="shared" si="275"/>
        <v>0.29851566794942275</v>
      </c>
      <c r="CM117" s="26">
        <f t="shared" si="275"/>
        <v>0.32572446171280545</v>
      </c>
      <c r="CN117" s="26">
        <f t="shared" si="275"/>
        <v>0.18407521668870275</v>
      </c>
      <c r="CO117" s="26">
        <f t="shared" si="275"/>
        <v>0.27115445108524683</v>
      </c>
      <c r="CP117" s="26">
        <f t="shared" si="275"/>
        <v>0.26263286999182323</v>
      </c>
      <c r="CQ117" s="26">
        <f t="shared" si="275"/>
        <v>0.14716394716394721</v>
      </c>
      <c r="CR117" s="26">
        <f t="shared" si="275"/>
        <v>0.23046025104602497</v>
      </c>
      <c r="CS117" s="26">
        <f t="shared" si="275"/>
        <v>0.34916949455259871</v>
      </c>
      <c r="CT117" s="26">
        <f t="shared" si="275"/>
        <v>0.32794830371567052</v>
      </c>
      <c r="CU117" s="26">
        <f t="shared" si="275"/>
        <v>0.26310397814580844</v>
      </c>
      <c r="CV117" s="26">
        <f t="shared" si="275"/>
        <v>5.9990910468110892E-2</v>
      </c>
      <c r="CW117" s="26">
        <f t="shared" si="275"/>
        <v>1.0358221838584258E-2</v>
      </c>
      <c r="CX117" s="26">
        <f t="shared" si="275"/>
        <v>-2.9071408410951238E-2</v>
      </c>
      <c r="CY117" s="26">
        <f t="shared" si="275"/>
        <v>-7.595555012822075E-2</v>
      </c>
      <c r="CZ117" s="26">
        <f t="shared" si="275"/>
        <v>-0.1755583126550867</v>
      </c>
      <c r="DA117" s="26">
        <f t="shared" si="275"/>
        <v>-0.14451868349418451</v>
      </c>
      <c r="DB117" s="26">
        <f t="shared" si="275"/>
        <v>-4.5848983292319567E-2</v>
      </c>
      <c r="DC117" s="26">
        <f t="shared" si="275"/>
        <v>-3.5220807369276574E-2</v>
      </c>
      <c r="DD117" s="26">
        <f t="shared" si="275"/>
        <v>-8.0794341675734516E-2</v>
      </c>
      <c r="DE117" s="26">
        <f t="shared" si="275"/>
        <v>-0.12973259200423626</v>
      </c>
      <c r="DF117" s="26">
        <f t="shared" si="275"/>
        <v>-0.11354420113544206</v>
      </c>
      <c r="DG117" s="26">
        <f t="shared" si="275"/>
        <v>-0.16869424168694247</v>
      </c>
      <c r="DH117" s="26">
        <f t="shared" si="275"/>
        <v>-0.13863084178933827</v>
      </c>
      <c r="DI117" s="26">
        <f t="shared" si="275"/>
        <v>-0.10081161896625379</v>
      </c>
      <c r="DJ117" s="26">
        <f t="shared" si="275"/>
        <v>-0.11845930232558133</v>
      </c>
      <c r="DK117" s="26">
        <f t="shared" si="275"/>
        <v>-8.6560063433328893E-2</v>
      </c>
      <c r="DL117" s="26">
        <f t="shared" si="275"/>
        <v>0.1699021820917983</v>
      </c>
      <c r="DM117" s="26">
        <f t="shared" si="275"/>
        <v>7.6511426091987467E-2</v>
      </c>
      <c r="DN117" s="26">
        <f t="shared" si="275"/>
        <v>1.6153115243654037E-2</v>
      </c>
      <c r="DO117" s="26">
        <f t="shared" si="275"/>
        <v>2.6677899466440724E-3</v>
      </c>
      <c r="DP117" s="26">
        <f t="shared" si="275"/>
        <v>4.4391831902923506E-4</v>
      </c>
      <c r="DQ117" s="26">
        <f t="shared" si="275"/>
        <v>2.2817158503194435E-3</v>
      </c>
      <c r="DR117" s="26">
        <f t="shared" si="275"/>
        <v>-1.0978956999085021E-2</v>
      </c>
      <c r="DS117" s="26">
        <f t="shared" si="275"/>
        <v>3.5772357723577342E-2</v>
      </c>
      <c r="DT117" s="26">
        <f t="shared" si="275"/>
        <v>0.15928322548531604</v>
      </c>
      <c r="DU117" s="26">
        <f t="shared" si="275"/>
        <v>5.0831353919239985E-2</v>
      </c>
      <c r="DV117" s="26">
        <f t="shared" si="275"/>
        <v>0.13586150041220124</v>
      </c>
      <c r="DW117" s="26">
        <f t="shared" si="275"/>
        <v>0.1064814814814814</v>
      </c>
      <c r="DX117" s="26">
        <f t="shared" si="275"/>
        <v>-2.5083612040133652E-2</v>
      </c>
      <c r="DY117" s="26">
        <f t="shared" si="275"/>
        <v>-9.2704554615076207E-3</v>
      </c>
      <c r="DZ117" s="26">
        <f t="shared" si="275"/>
        <v>-4.515094843708245E-2</v>
      </c>
      <c r="EA117" s="26">
        <f t="shared" si="275"/>
        <v>-7.3799187788824994E-2</v>
      </c>
      <c r="EB117" s="26">
        <f t="shared" si="275"/>
        <v>-0.10619730809051919</v>
      </c>
      <c r="EC117" s="26">
        <f t="shared" si="275"/>
        <v>-0.10623766884200936</v>
      </c>
      <c r="ED117" s="26">
        <f t="shared" si="275"/>
        <v>-9.5436324390995919E-2</v>
      </c>
      <c r="EE117" s="26">
        <f t="shared" si="275"/>
        <v>-0.10973312401883828</v>
      </c>
      <c r="EF117" s="26">
        <f t="shared" si="275"/>
        <v>-0.12093888650350659</v>
      </c>
      <c r="EG117" s="26">
        <f t="shared" si="275"/>
        <v>-0.13245931283905965</v>
      </c>
      <c r="EH117" s="26">
        <f t="shared" si="275"/>
        <v>-4.3838002612860971E-2</v>
      </c>
      <c r="EI117" s="26">
        <f t="shared" si="275"/>
        <v>4.6155857740585837E-2</v>
      </c>
      <c r="EJ117" s="26">
        <f t="shared" si="275"/>
        <v>2.559704446496891E-2</v>
      </c>
      <c r="EK117" s="26">
        <f t="shared" si="275"/>
        <v>0.12164361269324653</v>
      </c>
      <c r="EL117" s="26">
        <f t="shared" si="275"/>
        <v>0.25307778399552316</v>
      </c>
      <c r="EM117" s="26">
        <f t="shared" si="275"/>
        <v>0.15195040822497718</v>
      </c>
      <c r="EN117" s="26">
        <f t="shared" ref="EN117:GY117" si="276">EN94</f>
        <v>0.12212477246400799</v>
      </c>
      <c r="EO117" s="26">
        <f t="shared" si="276"/>
        <v>-2.7339106809305513E-2</v>
      </c>
      <c r="EP117" s="26">
        <f t="shared" si="276"/>
        <v>-1.090847110959603E-2</v>
      </c>
      <c r="EQ117" s="26">
        <f t="shared" si="276"/>
        <v>1.4635866690178023E-2</v>
      </c>
      <c r="ER117" s="26">
        <f t="shared" si="276"/>
        <v>-6.7893194399218482E-2</v>
      </c>
      <c r="ES117" s="26">
        <f t="shared" si="276"/>
        <v>5.2110474205315782E-3</v>
      </c>
      <c r="ET117" s="26">
        <f t="shared" si="276"/>
        <v>-0.11203886442993782</v>
      </c>
      <c r="EU117" s="26">
        <f t="shared" si="276"/>
        <v>-0.25934258217722794</v>
      </c>
      <c r="EV117" s="26">
        <f t="shared" si="276"/>
        <v>-0.2803293451691754</v>
      </c>
      <c r="EW117" s="26">
        <f t="shared" si="276"/>
        <v>-0.27517833393785507</v>
      </c>
      <c r="EX117" s="26">
        <f t="shared" si="276"/>
        <v>-0.38662498604443452</v>
      </c>
      <c r="EY117" s="26">
        <f t="shared" si="276"/>
        <v>-0.27707048169051052</v>
      </c>
      <c r="EZ117" s="26">
        <f t="shared" si="276"/>
        <v>-0.185223418374871</v>
      </c>
      <c r="FA117" s="26">
        <f t="shared" si="276"/>
        <v>2.4092178770949602E-2</v>
      </c>
      <c r="FB117" s="26">
        <f t="shared" si="276"/>
        <v>0.16008960882302237</v>
      </c>
      <c r="FC117" s="26">
        <f t="shared" si="276"/>
        <v>0.26138338547097661</v>
      </c>
      <c r="FD117" s="26">
        <f t="shared" si="276"/>
        <v>0.2160698689956333</v>
      </c>
      <c r="FE117" s="26">
        <f t="shared" si="276"/>
        <v>0.27337134957663722</v>
      </c>
      <c r="FF117" s="26">
        <f t="shared" si="276"/>
        <v>0.44828175756539568</v>
      </c>
      <c r="FG117" s="26">
        <f t="shared" si="276"/>
        <v>0.50523118461019245</v>
      </c>
      <c r="FH117" s="26">
        <f t="shared" si="276"/>
        <v>0.49731855559528082</v>
      </c>
      <c r="FI117" s="26">
        <f t="shared" si="276"/>
        <v>0.40283569641367789</v>
      </c>
      <c r="FJ117" s="26">
        <f t="shared" si="276"/>
        <v>0.67928649435748101</v>
      </c>
      <c r="FK117" s="26">
        <f t="shared" si="276"/>
        <v>0.64397240377632525</v>
      </c>
      <c r="FL117" s="26">
        <f t="shared" si="276"/>
        <v>0.43638009049773752</v>
      </c>
      <c r="FM117" s="26">
        <f t="shared" si="276"/>
        <v>0.31912717354244791</v>
      </c>
      <c r="FN117" s="26">
        <f t="shared" si="276"/>
        <v>0.1559714795008913</v>
      </c>
      <c r="FO117" s="26">
        <f t="shared" si="276"/>
        <v>0.14769909065858355</v>
      </c>
      <c r="FP117" s="26">
        <f t="shared" si="276"/>
        <v>0.28928468830795739</v>
      </c>
      <c r="FQ117" s="26">
        <f t="shared" si="276"/>
        <v>0.25322296105306008</v>
      </c>
      <c r="FR117" s="26">
        <f t="shared" si="276"/>
        <v>0.1208830126313305</v>
      </c>
      <c r="FS117" s="26">
        <f t="shared" si="276"/>
        <v>4.5291479820627645E-2</v>
      </c>
      <c r="FT117" s="26">
        <f t="shared" si="276"/>
        <v>0.11401623686723972</v>
      </c>
      <c r="FU117" s="26">
        <f t="shared" si="276"/>
        <v>0.18061831153388841</v>
      </c>
      <c r="FV117" s="26">
        <f t="shared" si="276"/>
        <v>0.14036418816388463</v>
      </c>
      <c r="FW117" s="26">
        <f t="shared" si="276"/>
        <v>6.0298177802319275E-2</v>
      </c>
      <c r="FX117" s="26">
        <f t="shared" si="276"/>
        <v>0.23550907258064524</v>
      </c>
      <c r="FY117" s="26">
        <f t="shared" si="276"/>
        <v>0.17278366502972342</v>
      </c>
      <c r="FZ117" s="26">
        <f t="shared" si="276"/>
        <v>0.13209971729632497</v>
      </c>
      <c r="GA117" s="26">
        <f t="shared" si="276"/>
        <v>1.3685474189675917E-2</v>
      </c>
      <c r="GB117" s="26">
        <f t="shared" si="276"/>
        <v>-4.7682709447415372E-2</v>
      </c>
      <c r="GC117" s="26">
        <f t="shared" si="276"/>
        <v>-0.1105576610720086</v>
      </c>
      <c r="GD117" s="26">
        <f t="shared" si="276"/>
        <v>-0.1797788309636652</v>
      </c>
      <c r="GE117" s="26">
        <f t="shared" si="276"/>
        <v>-0.14264264264264259</v>
      </c>
      <c r="GF117" s="26">
        <f t="shared" si="276"/>
        <v>-8.8950809130854402E-3</v>
      </c>
      <c r="GG117" s="26">
        <f t="shared" si="276"/>
        <v>-8.40970893342734E-2</v>
      </c>
      <c r="GH117" s="26">
        <f t="shared" si="276"/>
        <v>-0.1473243988214048</v>
      </c>
      <c r="GI117" s="26">
        <f t="shared" si="276"/>
        <v>-0.18414748463701702</v>
      </c>
      <c r="GJ117" s="26">
        <f t="shared" si="276"/>
        <v>-0.12330443651198375</v>
      </c>
      <c r="GK117" s="26">
        <f t="shared" si="276"/>
        <v>-7.7465564738292025E-2</v>
      </c>
      <c r="GL117" s="26">
        <f t="shared" si="276"/>
        <v>-5.2440408626560631E-2</v>
      </c>
      <c r="GM117" s="26">
        <f t="shared" si="276"/>
        <v>-3.6712458550450799E-3</v>
      </c>
      <c r="GN117" s="26">
        <f t="shared" si="276"/>
        <v>-4.2466073935423565E-2</v>
      </c>
      <c r="GO117" s="26">
        <f t="shared" si="276"/>
        <v>-4.6018991964937972E-2</v>
      </c>
      <c r="GP117" s="26">
        <f t="shared" si="276"/>
        <v>8.8983050847457612E-2</v>
      </c>
      <c r="GQ117" s="26">
        <f t="shared" si="276"/>
        <v>0.15399049286965227</v>
      </c>
      <c r="GR117" s="26">
        <f t="shared" si="276"/>
        <v>0.11656574394463659</v>
      </c>
      <c r="GS117" s="26">
        <f t="shared" si="276"/>
        <v>0.12370793930063773</v>
      </c>
      <c r="GT117" s="26">
        <f t="shared" si="276"/>
        <v>0.13376435180024515</v>
      </c>
      <c r="GU117" s="26">
        <f t="shared" si="276"/>
        <v>0.25264904889569784</v>
      </c>
      <c r="GV117" s="26">
        <f t="shared" si="276"/>
        <v>9.6905537459283542E-2</v>
      </c>
      <c r="GW117" s="26">
        <f t="shared" si="276"/>
        <v>9.6989966555184104E-2</v>
      </c>
      <c r="GX117" s="26">
        <f t="shared" si="276"/>
        <v>4.7196933397220864E-2</v>
      </c>
      <c r="GY117" s="26">
        <f t="shared" si="276"/>
        <v>3.2212052775466571E-2</v>
      </c>
      <c r="GZ117" s="26">
        <f t="shared" ref="GZ117:IK117" si="277">GZ94</f>
        <v>0.17043372021991443</v>
      </c>
      <c r="HA117" s="26">
        <f t="shared" si="277"/>
        <v>0.56457376212353227</v>
      </c>
      <c r="HB117" s="26">
        <f t="shared" si="277"/>
        <v>0.44711708524938087</v>
      </c>
      <c r="HC117" s="26">
        <f t="shared" si="277"/>
        <v>0.2343631436314364</v>
      </c>
      <c r="HD117" s="26">
        <f t="shared" si="277"/>
        <v>0.21121441022661225</v>
      </c>
      <c r="HE117" s="26">
        <f t="shared" si="277"/>
        <v>0.30717291320090045</v>
      </c>
      <c r="HF117" s="26">
        <f t="shared" si="277"/>
        <v>0.11749090551568186</v>
      </c>
      <c r="HG117" s="26">
        <f t="shared" si="277"/>
        <v>0.12943334692213604</v>
      </c>
      <c r="HH117" s="26">
        <f t="shared" si="277"/>
        <v>0.18474917806766356</v>
      </c>
      <c r="HI117" s="26">
        <f t="shared" si="277"/>
        <v>2.994337979094075E-2</v>
      </c>
      <c r="HJ117" s="26">
        <f t="shared" si="277"/>
        <v>2.8368794326241176E-2</v>
      </c>
      <c r="HK117" s="26">
        <f t="shared" si="277"/>
        <v>-4.0994933210502071E-2</v>
      </c>
      <c r="HL117" s="26">
        <f t="shared" si="277"/>
        <v>-0.24248434237995831</v>
      </c>
      <c r="HM117" s="26">
        <f t="shared" si="277"/>
        <v>-0.44567699836867869</v>
      </c>
      <c r="HN117" s="26">
        <f t="shared" si="277"/>
        <v>-0.44936038458404626</v>
      </c>
      <c r="HO117" s="26">
        <f t="shared" si="277"/>
        <v>-0.27496267673662955</v>
      </c>
      <c r="HP117" s="26">
        <f t="shared" si="277"/>
        <v>-0.3216598704725353</v>
      </c>
      <c r="HQ117" s="26">
        <f t="shared" si="277"/>
        <v>-0.37617906872286277</v>
      </c>
      <c r="HR117" s="26">
        <f t="shared" si="277"/>
        <v>-0.22250571881048731</v>
      </c>
      <c r="HS117" s="26">
        <f t="shared" si="277"/>
        <v>-0.23831438368525537</v>
      </c>
      <c r="HT117" s="26">
        <f t="shared" si="277"/>
        <v>-0.22630024169725171</v>
      </c>
      <c r="HU117" s="26">
        <f t="shared" si="277"/>
        <v>-0.21513902103816485</v>
      </c>
      <c r="HV117" s="26">
        <f t="shared" si="277"/>
        <v>-0.19911012235817582</v>
      </c>
      <c r="HW117" s="26">
        <f t="shared" si="277"/>
        <v>-0.12031700288184433</v>
      </c>
      <c r="HX117" s="26">
        <f t="shared" si="277"/>
        <v>4.7678103899683189E-2</v>
      </c>
      <c r="HY117" s="26">
        <f t="shared" si="277"/>
        <v>0.12065921130076518</v>
      </c>
      <c r="HZ117" s="26">
        <f t="shared" si="277"/>
        <v>0.17667949097366087</v>
      </c>
      <c r="IA117" s="26">
        <f t="shared" si="277"/>
        <v>3.7063953488372103E-2</v>
      </c>
      <c r="IB117" s="26">
        <f t="shared" si="277"/>
        <v>3.6775106082036713E-2</v>
      </c>
      <c r="IC117" s="26">
        <f t="shared" si="277"/>
        <v>5.3282131285251388E-2</v>
      </c>
      <c r="ID117" s="26">
        <f t="shared" si="277"/>
        <v>-0.13669797442571008</v>
      </c>
      <c r="IE117" s="26">
        <f t="shared" si="277"/>
        <v>-0.13766141452434533</v>
      </c>
      <c r="IF117" s="26">
        <f t="shared" si="277"/>
        <v>-0.15469165798912421</v>
      </c>
      <c r="IG117" s="26">
        <f t="shared" si="277"/>
        <v>-5.9267241379310498E-3</v>
      </c>
      <c r="IH117" s="26">
        <f t="shared" si="277"/>
        <v>8.4305555555555411E-2</v>
      </c>
      <c r="II117" s="26">
        <f t="shared" si="277"/>
        <v>0.10114660114660112</v>
      </c>
      <c r="IJ117" s="26">
        <f t="shared" si="277"/>
        <v>0.10153886623701158</v>
      </c>
      <c r="IK117" s="26">
        <f t="shared" si="277"/>
        <v>4.8581932773109182E-2</v>
      </c>
      <c r="IM117" s="15">
        <f>CORREL(O117:IK117,O118:IK118)</f>
        <v>-0.69095582276732248</v>
      </c>
      <c r="IN117" s="15">
        <f>CORREL(CU117:IK117,CU118:IK118)</f>
        <v>-0.66138550467636992</v>
      </c>
    </row>
    <row r="118" spans="2:248">
      <c r="O118" s="26">
        <f>O90+O105</f>
        <v>0.14636712225109982</v>
      </c>
      <c r="P118" s="26">
        <f t="shared" ref="P118:CA118" si="278">P90+P105</f>
        <v>8.8256063445396826E-2</v>
      </c>
      <c r="Q118" s="26">
        <f t="shared" si="278"/>
        <v>4.6538583674210932E-2</v>
      </c>
      <c r="R118" s="26">
        <f t="shared" si="278"/>
        <v>6.2122277306754903E-2</v>
      </c>
      <c r="S118" s="26">
        <f t="shared" si="278"/>
        <v>9.2926621598244052E-2</v>
      </c>
      <c r="T118" s="26">
        <f t="shared" si="278"/>
        <v>4.6801756671030148E-2</v>
      </c>
      <c r="U118" s="26">
        <f t="shared" si="278"/>
        <v>0.13083636694304412</v>
      </c>
      <c r="V118" s="26">
        <f t="shared" si="278"/>
        <v>0.11728981768212066</v>
      </c>
      <c r="W118" s="26">
        <f t="shared" si="278"/>
        <v>6.8943250732045769E-2</v>
      </c>
      <c r="X118" s="26">
        <f t="shared" si="278"/>
        <v>0.11956624323498555</v>
      </c>
      <c r="Y118" s="26">
        <f t="shared" si="278"/>
        <v>0.10528587019482383</v>
      </c>
      <c r="Z118" s="26">
        <f t="shared" si="278"/>
        <v>0.10522973583855189</v>
      </c>
      <c r="AA118" s="26">
        <f t="shared" si="278"/>
        <v>4.957015849731139E-2</v>
      </c>
      <c r="AB118" s="26">
        <f t="shared" si="278"/>
        <v>4.2920905566998568E-2</v>
      </c>
      <c r="AC118" s="26">
        <f t="shared" si="278"/>
        <v>7.2951668345347942E-2</v>
      </c>
      <c r="AD118" s="26">
        <f t="shared" si="278"/>
        <v>6.4970434345414496E-2</v>
      </c>
      <c r="AE118" s="26">
        <f t="shared" si="278"/>
        <v>2.5503184400099688E-2</v>
      </c>
      <c r="AF118" s="26">
        <f t="shared" si="278"/>
        <v>0.11383995603958996</v>
      </c>
      <c r="AG118" s="26">
        <f t="shared" si="278"/>
        <v>1.9568443220004839E-2</v>
      </c>
      <c r="AH118" s="26">
        <f t="shared" si="278"/>
        <v>-2.2264911896319184E-3</v>
      </c>
      <c r="AI118" s="26">
        <f t="shared" si="278"/>
        <v>1.4669354003004953E-2</v>
      </c>
      <c r="AJ118" s="26">
        <f t="shared" si="278"/>
        <v>-7.2751820723057081E-3</v>
      </c>
      <c r="AK118" s="26">
        <f t="shared" si="278"/>
        <v>-5.8035681854245014E-2</v>
      </c>
      <c r="AL118" s="26">
        <f t="shared" si="278"/>
        <v>-7.5260204774138084E-2</v>
      </c>
      <c r="AM118" s="26">
        <f t="shared" si="278"/>
        <v>-8.3240641831232698E-2</v>
      </c>
      <c r="AN118" s="26">
        <f t="shared" si="278"/>
        <v>-2.1023207534456523E-2</v>
      </c>
      <c r="AO118" s="26">
        <f t="shared" si="278"/>
        <v>-2.3974541212903211E-2</v>
      </c>
      <c r="AP118" s="26">
        <f t="shared" si="278"/>
        <v>-4.6080538672068072E-2</v>
      </c>
      <c r="AQ118" s="26">
        <f t="shared" si="278"/>
        <v>-4.9773495146876456E-3</v>
      </c>
      <c r="AR118" s="26">
        <f t="shared" si="278"/>
        <v>-2.5994784488709066E-2</v>
      </c>
      <c r="AS118" s="26">
        <f t="shared" si="278"/>
        <v>6.8365577005846667E-4</v>
      </c>
      <c r="AT118" s="26">
        <f t="shared" si="278"/>
        <v>8.3720389843480181E-3</v>
      </c>
      <c r="AU118" s="26">
        <f t="shared" si="278"/>
        <v>7.1254664269215784E-3</v>
      </c>
      <c r="AV118" s="26">
        <f t="shared" si="278"/>
        <v>-1.3503852779922498E-2</v>
      </c>
      <c r="AW118" s="26">
        <f t="shared" si="278"/>
        <v>1.4944031974073901E-2</v>
      </c>
      <c r="AX118" s="26">
        <f t="shared" si="278"/>
        <v>2.9874422211142226E-2</v>
      </c>
      <c r="AY118" s="26">
        <f t="shared" si="278"/>
        <v>1.2531680388719435E-2</v>
      </c>
      <c r="AZ118" s="26">
        <f t="shared" si="278"/>
        <v>-1.5562198870121891E-2</v>
      </c>
      <c r="BA118" s="26">
        <f t="shared" si="278"/>
        <v>-2.8837349678755397E-2</v>
      </c>
      <c r="BB118" s="26">
        <f t="shared" si="278"/>
        <v>9.7840964123441232E-3</v>
      </c>
      <c r="BC118" s="26">
        <f t="shared" si="278"/>
        <v>-4.4663684318352881E-2</v>
      </c>
      <c r="BD118" s="26">
        <f t="shared" si="278"/>
        <v>-3.2281675241800145E-2</v>
      </c>
      <c r="BE118" s="26">
        <f t="shared" si="278"/>
        <v>-3.1980667438280541E-2</v>
      </c>
      <c r="BF118" s="26">
        <f t="shared" si="278"/>
        <v>-2.5394766384931877E-2</v>
      </c>
      <c r="BG118" s="26">
        <f t="shared" si="278"/>
        <v>3.3075638993994794E-2</v>
      </c>
      <c r="BH118" s="26">
        <f t="shared" si="278"/>
        <v>2.6000490278228483E-2</v>
      </c>
      <c r="BI118" s="26">
        <f t="shared" si="278"/>
        <v>-1.5593138005043361E-4</v>
      </c>
      <c r="BJ118" s="26">
        <f t="shared" si="278"/>
        <v>4.5503801346465478E-2</v>
      </c>
      <c r="BK118" s="26">
        <f t="shared" si="278"/>
        <v>6.9101243946874114E-3</v>
      </c>
      <c r="BL118" s="26">
        <f t="shared" si="278"/>
        <v>2.1245078474270152E-3</v>
      </c>
      <c r="BM118" s="26">
        <f t="shared" si="278"/>
        <v>3.1849195059011071E-2</v>
      </c>
      <c r="BN118" s="26">
        <f t="shared" si="278"/>
        <v>6.9543787597489359E-2</v>
      </c>
      <c r="BO118" s="26">
        <f t="shared" si="278"/>
        <v>9.2604911993501515E-2</v>
      </c>
      <c r="BP118" s="26">
        <f t="shared" si="278"/>
        <v>6.7338038595002203E-2</v>
      </c>
      <c r="BQ118" s="26">
        <f t="shared" si="278"/>
        <v>2.1686021913605691E-2</v>
      </c>
      <c r="BR118" s="26">
        <f t="shared" si="278"/>
        <v>5.9307978561889518E-2</v>
      </c>
      <c r="BS118" s="26">
        <f t="shared" si="278"/>
        <v>1.6329000746286404E-2</v>
      </c>
      <c r="BT118" s="26">
        <f t="shared" si="278"/>
        <v>-3.3414268365068445E-3</v>
      </c>
      <c r="BU118" s="26">
        <f t="shared" si="278"/>
        <v>4.3066398036955444E-2</v>
      </c>
      <c r="BV118" s="26">
        <f t="shared" si="278"/>
        <v>-1.6332120872305289E-2</v>
      </c>
      <c r="BW118" s="26">
        <f t="shared" si="278"/>
        <v>3.2903629114678701E-2</v>
      </c>
      <c r="BX118" s="26">
        <f t="shared" si="278"/>
        <v>3.8456259631032719E-2</v>
      </c>
      <c r="BY118" s="26">
        <f t="shared" si="278"/>
        <v>2.7005655229385361E-2</v>
      </c>
      <c r="BZ118" s="26">
        <f t="shared" si="278"/>
        <v>-4.2120951160915521E-3</v>
      </c>
      <c r="CA118" s="26">
        <f t="shared" si="278"/>
        <v>-1.3764842010391298E-2</v>
      </c>
      <c r="CB118" s="26">
        <f t="shared" ref="CB118:EM118" si="279">CB90+CB105</f>
        <v>-5.4775141550624795E-3</v>
      </c>
      <c r="CC118" s="26">
        <f t="shared" si="279"/>
        <v>1.8660869503160482E-2</v>
      </c>
      <c r="CD118" s="26">
        <f t="shared" si="279"/>
        <v>-4.7076512691183181E-3</v>
      </c>
      <c r="CE118" s="26">
        <f t="shared" si="279"/>
        <v>-2.8176617342666077E-2</v>
      </c>
      <c r="CF118" s="26">
        <f t="shared" si="279"/>
        <v>3.3627166884220072E-2</v>
      </c>
      <c r="CG118" s="26">
        <f t="shared" si="279"/>
        <v>4.9849461796625749E-2</v>
      </c>
      <c r="CH118" s="26">
        <f t="shared" si="279"/>
        <v>3.2730304825175693E-2</v>
      </c>
      <c r="CI118" s="26">
        <f t="shared" si="279"/>
        <v>3.8028803712212178E-2</v>
      </c>
      <c r="CJ118" s="26">
        <f t="shared" si="279"/>
        <v>8.4957618796699386E-4</v>
      </c>
      <c r="CK118" s="26">
        <f t="shared" si="279"/>
        <v>-1.9564516977296664E-2</v>
      </c>
      <c r="CL118" s="26">
        <f t="shared" si="279"/>
        <v>-6.7365167013910821E-4</v>
      </c>
      <c r="CM118" s="26">
        <f t="shared" si="279"/>
        <v>-1.6025538525395566E-2</v>
      </c>
      <c r="CN118" s="26">
        <f t="shared" si="279"/>
        <v>2.5836094688002742E-2</v>
      </c>
      <c r="CO118" s="26">
        <f t="shared" si="279"/>
        <v>2.3521155978902697E-2</v>
      </c>
      <c r="CP118" s="26">
        <f t="shared" si="279"/>
        <v>3.3816856338327428E-2</v>
      </c>
      <c r="CQ118" s="26">
        <f t="shared" si="279"/>
        <v>3.531862501887395E-2</v>
      </c>
      <c r="CR118" s="26">
        <f t="shared" si="279"/>
        <v>-2.4048694775789414E-2</v>
      </c>
      <c r="CS118" s="26">
        <f t="shared" si="279"/>
        <v>-9.5461622440922156E-2</v>
      </c>
      <c r="CT118" s="26">
        <f t="shared" si="279"/>
        <v>-3.5270363978598285E-2</v>
      </c>
      <c r="CU118" s="26">
        <f t="shared" si="279"/>
        <v>-5.9621014785904092E-2</v>
      </c>
      <c r="CV118" s="26">
        <f t="shared" si="279"/>
        <v>9.8850812007860167E-3</v>
      </c>
      <c r="CW118" s="26">
        <f t="shared" si="279"/>
        <v>-2.6451554766737773E-2</v>
      </c>
      <c r="CX118" s="26">
        <f t="shared" si="279"/>
        <v>-1.2724980672846775E-2</v>
      </c>
      <c r="CY118" s="26">
        <f t="shared" si="279"/>
        <v>-1.2428364022846417E-2</v>
      </c>
      <c r="CZ118" s="26">
        <f t="shared" si="279"/>
        <v>-5.2201946427800072E-3</v>
      </c>
      <c r="DA118" s="26">
        <f t="shared" si="279"/>
        <v>-4.7328741001376406E-2</v>
      </c>
      <c r="DB118" s="26">
        <f t="shared" si="279"/>
        <v>-5.0327683170963033E-2</v>
      </c>
      <c r="DC118" s="26">
        <f t="shared" si="279"/>
        <v>-4.1531669738016919E-2</v>
      </c>
      <c r="DD118" s="26">
        <f t="shared" si="279"/>
        <v>1.2419545784844166E-2</v>
      </c>
      <c r="DE118" s="26">
        <f t="shared" si="279"/>
        <v>1.0390116406416183E-2</v>
      </c>
      <c r="DF118" s="26">
        <f t="shared" si="279"/>
        <v>3.3794265125936529E-2</v>
      </c>
      <c r="DG118" s="26">
        <f t="shared" si="279"/>
        <v>5.0395158184467048E-2</v>
      </c>
      <c r="DH118" s="26">
        <f t="shared" si="279"/>
        <v>-2.50979968754238E-2</v>
      </c>
      <c r="DI118" s="26">
        <f t="shared" si="279"/>
        <v>1.953410650455023E-2</v>
      </c>
      <c r="DJ118" s="26">
        <f t="shared" si="279"/>
        <v>-8.4363083810122808E-3</v>
      </c>
      <c r="DK118" s="26">
        <f t="shared" si="279"/>
        <v>1.039061220578863E-2</v>
      </c>
      <c r="DL118" s="26">
        <f t="shared" si="279"/>
        <v>-5.1913427054527284E-2</v>
      </c>
      <c r="DM118" s="26">
        <f t="shared" si="279"/>
        <v>4.0459763744111754E-2</v>
      </c>
      <c r="DN118" s="26">
        <f t="shared" si="279"/>
        <v>3.6307009704390492E-3</v>
      </c>
      <c r="DO118" s="26">
        <f t="shared" si="279"/>
        <v>3.6882614889758858E-2</v>
      </c>
      <c r="DP118" s="26">
        <f t="shared" si="279"/>
        <v>1.10246990924594E-2</v>
      </c>
      <c r="DQ118" s="26">
        <f t="shared" si="279"/>
        <v>-3.6267578511252063E-3</v>
      </c>
      <c r="DR118" s="26">
        <f t="shared" si="279"/>
        <v>-2.3080058289567162E-2</v>
      </c>
      <c r="DS118" s="26">
        <f t="shared" si="279"/>
        <v>-3.8362432246743294E-2</v>
      </c>
      <c r="DT118" s="26">
        <f t="shared" si="279"/>
        <v>-2.4087904758085532E-4</v>
      </c>
      <c r="DU118" s="26">
        <f t="shared" si="279"/>
        <v>4.346722347464449E-2</v>
      </c>
      <c r="DV118" s="26">
        <f t="shared" si="279"/>
        <v>4.0418405382260936E-2</v>
      </c>
      <c r="DW118" s="26">
        <f t="shared" si="279"/>
        <v>4.5858002111007101E-2</v>
      </c>
      <c r="DX118" s="26">
        <f t="shared" si="279"/>
        <v>5.5948068482813085E-2</v>
      </c>
      <c r="DY118" s="26">
        <f t="shared" si="279"/>
        <v>2.3508514122766222E-2</v>
      </c>
      <c r="DZ118" s="26">
        <f t="shared" si="279"/>
        <v>2.593733466117043E-2</v>
      </c>
      <c r="EA118" s="26">
        <f t="shared" si="279"/>
        <v>3.4017044827462595E-2</v>
      </c>
      <c r="EB118" s="26">
        <f t="shared" si="279"/>
        <v>3.0127847731373336E-2</v>
      </c>
      <c r="EC118" s="26">
        <f t="shared" si="279"/>
        <v>5.242455784134914E-2</v>
      </c>
      <c r="ED118" s="26">
        <f t="shared" si="279"/>
        <v>9.0839297873021918E-2</v>
      </c>
      <c r="EE118" s="26">
        <f t="shared" si="279"/>
        <v>0.10797187883419035</v>
      </c>
      <c r="EF118" s="26">
        <f t="shared" si="279"/>
        <v>3.0854108116716406E-2</v>
      </c>
      <c r="EG118" s="26">
        <f t="shared" si="279"/>
        <v>3.7490951544760009E-2</v>
      </c>
      <c r="EH118" s="26">
        <f t="shared" si="279"/>
        <v>-8.9266632191242756E-4</v>
      </c>
      <c r="EI118" s="26">
        <f t="shared" si="279"/>
        <v>-8.1492095665895103E-2</v>
      </c>
      <c r="EJ118" s="26">
        <f t="shared" si="279"/>
        <v>-9.9734054371398373E-2</v>
      </c>
      <c r="EK118" s="26">
        <f t="shared" si="279"/>
        <v>-5.2194837610062161E-2</v>
      </c>
      <c r="EL118" s="26">
        <f t="shared" si="279"/>
        <v>-2.8350173059543349E-2</v>
      </c>
      <c r="EM118" s="26">
        <f t="shared" si="279"/>
        <v>-2.903363555892402E-2</v>
      </c>
      <c r="EN118" s="26">
        <f t="shared" ref="EN118:GY118" si="280">EN90+EN105</f>
        <v>-4.0084064969763356E-2</v>
      </c>
      <c r="EO118" s="26">
        <f t="shared" si="280"/>
        <v>2.960090595328646E-3</v>
      </c>
      <c r="EP118" s="26">
        <f t="shared" si="280"/>
        <v>-5.7691839352971064E-2</v>
      </c>
      <c r="EQ118" s="26">
        <f t="shared" si="280"/>
        <v>-6.5378781925398144E-3</v>
      </c>
      <c r="ER118" s="26">
        <f t="shared" si="280"/>
        <v>2.1130105266257027E-2</v>
      </c>
      <c r="ES118" s="26">
        <f t="shared" si="280"/>
        <v>-4.5367302759578454E-2</v>
      </c>
      <c r="ET118" s="26">
        <f t="shared" si="280"/>
        <v>1.7176061449497571E-3</v>
      </c>
      <c r="EU118" s="26">
        <f t="shared" si="280"/>
        <v>9.9843293915306663E-2</v>
      </c>
      <c r="EV118" s="26">
        <f t="shared" si="280"/>
        <v>0.1332074294834924</v>
      </c>
      <c r="EW118" s="26">
        <f t="shared" si="280"/>
        <v>2.180383180287504E-2</v>
      </c>
      <c r="EX118" s="26">
        <f t="shared" si="280"/>
        <v>9.2025215368262359E-2</v>
      </c>
      <c r="EY118" s="26">
        <f t="shared" si="280"/>
        <v>1.199635849731906E-2</v>
      </c>
      <c r="EZ118" s="26">
        <f t="shared" si="280"/>
        <v>1.4823055086593317E-2</v>
      </c>
      <c r="FA118" s="26">
        <f t="shared" si="280"/>
        <v>-5.0843591079343442E-2</v>
      </c>
      <c r="FB118" s="26">
        <f t="shared" si="280"/>
        <v>-6.4773663414277483E-2</v>
      </c>
      <c r="FC118" s="26">
        <f t="shared" si="280"/>
        <v>-7.5238804173728302E-2</v>
      </c>
      <c r="FD118" s="26">
        <f t="shared" si="280"/>
        <v>-5.063351432271912E-2</v>
      </c>
      <c r="FE118" s="26">
        <f t="shared" si="280"/>
        <v>-7.8337161717596526E-3</v>
      </c>
      <c r="FF118" s="26">
        <f t="shared" si="280"/>
        <v>-5.2959462848763073E-2</v>
      </c>
      <c r="FG118" s="26">
        <f t="shared" si="280"/>
        <v>-0.10248591808798191</v>
      </c>
      <c r="FH118" s="26">
        <f t="shared" si="280"/>
        <v>-4.6711136113048224E-2</v>
      </c>
      <c r="FI118" s="26">
        <f t="shared" si="280"/>
        <v>-1.7903935423885242E-2</v>
      </c>
      <c r="FJ118" s="26">
        <f t="shared" si="280"/>
        <v>-6.9257930864672357E-2</v>
      </c>
      <c r="FK118" s="26">
        <f t="shared" si="280"/>
        <v>-4.7533863178411684E-2</v>
      </c>
      <c r="FL118" s="26">
        <f t="shared" si="280"/>
        <v>1.9877882883335363E-2</v>
      </c>
      <c r="FM118" s="26">
        <f t="shared" si="280"/>
        <v>2.5377343867203583E-2</v>
      </c>
      <c r="FN118" s="26">
        <f t="shared" si="280"/>
        <v>1.25033275074935E-2</v>
      </c>
      <c r="FO118" s="26">
        <f t="shared" si="280"/>
        <v>-2.9411772002440939E-2</v>
      </c>
      <c r="FP118" s="26">
        <f t="shared" si="280"/>
        <v>-1.4990182477494396E-2</v>
      </c>
      <c r="FQ118" s="26">
        <f t="shared" si="280"/>
        <v>-5.7026473532323041E-2</v>
      </c>
      <c r="FR118" s="26">
        <f t="shared" si="280"/>
        <v>-3.3564768522916011E-2</v>
      </c>
      <c r="FS118" s="26">
        <f t="shared" si="280"/>
        <v>2.1527775444129871E-2</v>
      </c>
      <c r="FT118" s="26">
        <f t="shared" si="280"/>
        <v>-2.5578560029199671E-2</v>
      </c>
      <c r="FU118" s="26">
        <f t="shared" si="280"/>
        <v>-4.598250723786268E-2</v>
      </c>
      <c r="FV118" s="26">
        <f t="shared" si="280"/>
        <v>-8.8820911985789563E-2</v>
      </c>
      <c r="FW118" s="26">
        <f t="shared" si="280"/>
        <v>-3.9310524392713875E-2</v>
      </c>
      <c r="FX118" s="26">
        <f t="shared" si="280"/>
        <v>-6.9510202304877033E-2</v>
      </c>
      <c r="FY118" s="26">
        <f t="shared" si="280"/>
        <v>-4.5726280267404107E-2</v>
      </c>
      <c r="FZ118" s="26">
        <f t="shared" si="280"/>
        <v>-1.5402536055830751E-3</v>
      </c>
      <c r="GA118" s="26">
        <f t="shared" si="280"/>
        <v>-2.4275920504526094E-2</v>
      </c>
      <c r="GB118" s="26">
        <f t="shared" si="280"/>
        <v>-1.1993854374725776E-2</v>
      </c>
      <c r="GC118" s="26">
        <f t="shared" si="280"/>
        <v>4.1668674251618132E-3</v>
      </c>
      <c r="GD118" s="26">
        <f t="shared" si="280"/>
        <v>1.2691988324333492E-2</v>
      </c>
      <c r="GE118" s="26">
        <f t="shared" si="280"/>
        <v>3.9661888984780846E-2</v>
      </c>
      <c r="GF118" s="26">
        <f t="shared" si="280"/>
        <v>-1.4468580274744958E-2</v>
      </c>
      <c r="GG118" s="26">
        <f t="shared" si="280"/>
        <v>9.8919809804967063E-3</v>
      </c>
      <c r="GH118" s="26">
        <f t="shared" si="280"/>
        <v>7.8902298552558259E-2</v>
      </c>
      <c r="GI118" s="26">
        <f t="shared" si="280"/>
        <v>7.0770272671899503E-2</v>
      </c>
      <c r="GJ118" s="26">
        <f t="shared" si="280"/>
        <v>6.3524006110897702E-3</v>
      </c>
      <c r="GK118" s="26">
        <f t="shared" si="280"/>
        <v>1.5920489208928412E-2</v>
      </c>
      <c r="GL118" s="26">
        <f t="shared" si="280"/>
        <v>1.9603121669555024E-2</v>
      </c>
      <c r="GM118" s="26">
        <f t="shared" si="280"/>
        <v>5.4500413582277529E-2</v>
      </c>
      <c r="GN118" s="26">
        <f t="shared" si="280"/>
        <v>1.7308299829524199E-2</v>
      </c>
      <c r="GO118" s="26">
        <f t="shared" si="280"/>
        <v>6.4329786280230117E-2</v>
      </c>
      <c r="GP118" s="26">
        <f t="shared" si="280"/>
        <v>6.0486413478406442E-2</v>
      </c>
      <c r="GQ118" s="26">
        <f t="shared" si="280"/>
        <v>-3.3952633928813203E-4</v>
      </c>
      <c r="GR118" s="26">
        <f t="shared" si="280"/>
        <v>1.2684150819740614E-3</v>
      </c>
      <c r="GS118" s="26">
        <f t="shared" si="280"/>
        <v>3.7875332052427657E-2</v>
      </c>
      <c r="GT118" s="26">
        <f t="shared" si="280"/>
        <v>2.0218190597350083E-2</v>
      </c>
      <c r="GU118" s="26">
        <f t="shared" si="280"/>
        <v>-6.1156349464579818E-2</v>
      </c>
      <c r="GV118" s="26">
        <f t="shared" si="280"/>
        <v>1.4956681042408881E-2</v>
      </c>
      <c r="GW118" s="26">
        <f t="shared" si="280"/>
        <v>3.815085815364283E-2</v>
      </c>
      <c r="GX118" s="26">
        <f t="shared" si="280"/>
        <v>8.441721644965039E-3</v>
      </c>
      <c r="GY118" s="26">
        <f t="shared" si="280"/>
        <v>-5.1885831334054222E-3</v>
      </c>
      <c r="GZ118" s="26">
        <f t="shared" ref="GZ118:IK118" si="281">GZ90+GZ105</f>
        <v>1.416892845358575E-2</v>
      </c>
      <c r="HA118" s="26">
        <f t="shared" si="281"/>
        <v>-0.11206226505671135</v>
      </c>
      <c r="HB118" s="26">
        <f t="shared" si="281"/>
        <v>-5.3748966728916048E-2</v>
      </c>
      <c r="HC118" s="26">
        <f t="shared" si="281"/>
        <v>1.7374528856481275E-2</v>
      </c>
      <c r="HD118" s="26">
        <f t="shared" si="281"/>
        <v>-2.6323820161645362E-2</v>
      </c>
      <c r="HE118" s="26">
        <f t="shared" si="281"/>
        <v>-2.9644269269669121E-2</v>
      </c>
      <c r="HF118" s="26">
        <f t="shared" si="281"/>
        <v>-4.5127815519199643E-2</v>
      </c>
      <c r="HG118" s="26">
        <f t="shared" si="281"/>
        <v>2.2249954180832976E-3</v>
      </c>
      <c r="HH118" s="26">
        <f t="shared" si="281"/>
        <v>7.4442089730735184E-3</v>
      </c>
      <c r="HI118" s="26">
        <f t="shared" si="281"/>
        <v>4.4466732492400851E-3</v>
      </c>
      <c r="HJ118" s="26">
        <f t="shared" si="281"/>
        <v>2.4492482292959972E-2</v>
      </c>
      <c r="HK118" s="26">
        <f t="shared" si="281"/>
        <v>0.12093365014105983</v>
      </c>
      <c r="HL118" s="26">
        <f t="shared" si="281"/>
        <v>0.10742947860612317</v>
      </c>
      <c r="HM118" s="26">
        <f t="shared" si="281"/>
        <v>0.18545598688047149</v>
      </c>
      <c r="HN118" s="26">
        <f t="shared" si="281"/>
        <v>9.377593911445925E-2</v>
      </c>
      <c r="HO118" s="26">
        <f t="shared" si="281"/>
        <v>5.0688834965525453E-2</v>
      </c>
      <c r="HP118" s="26">
        <f t="shared" si="281"/>
        <v>0.17085015405020476</v>
      </c>
      <c r="HQ118" s="26">
        <f t="shared" si="281"/>
        <v>0.1343447159492297</v>
      </c>
      <c r="HR118" s="26">
        <f t="shared" si="281"/>
        <v>0.13904454886963258</v>
      </c>
      <c r="HS118" s="26">
        <f t="shared" si="281"/>
        <v>7.4160059859169625E-2</v>
      </c>
      <c r="HT118" s="26">
        <f t="shared" si="281"/>
        <v>5.9944027162862401E-2</v>
      </c>
      <c r="HU118" s="26">
        <f t="shared" si="281"/>
        <v>4.5540755623511453E-2</v>
      </c>
      <c r="HV118" s="26">
        <f t="shared" si="281"/>
        <v>3.9172358319019329E-2</v>
      </c>
      <c r="HW118" s="26">
        <f t="shared" si="281"/>
        <v>2.7966004802212119E-2</v>
      </c>
      <c r="HX118" s="26">
        <f t="shared" si="281"/>
        <v>-1.2688992829910095E-3</v>
      </c>
      <c r="HY118" s="26">
        <f t="shared" si="281"/>
        <v>-2.6208511146604829E-2</v>
      </c>
      <c r="HZ118" s="26">
        <f t="shared" si="281"/>
        <v>3.6161940958229222E-2</v>
      </c>
      <c r="IA118" s="26">
        <f t="shared" si="281"/>
        <v>2.0546665442937595E-3</v>
      </c>
      <c r="IB118" s="26">
        <f t="shared" si="281"/>
        <v>-6.9812642312632178E-3</v>
      </c>
      <c r="IC118" s="26">
        <f t="shared" si="281"/>
        <v>-1.6695751928430536E-3</v>
      </c>
      <c r="ID118" s="26">
        <f t="shared" si="281"/>
        <v>-9.1611924549739321E-4</v>
      </c>
      <c r="IE118" s="26">
        <f t="shared" si="281"/>
        <v>4.234350463607095E-2</v>
      </c>
      <c r="IF118" s="26">
        <f t="shared" si="281"/>
        <v>3.5106120641263949E-2</v>
      </c>
      <c r="IG118" s="26">
        <f t="shared" si="281"/>
        <v>-5.5251726875589213E-3</v>
      </c>
      <c r="IH118" s="26">
        <f t="shared" si="281"/>
        <v>5.0199223792627423E-3</v>
      </c>
      <c r="II118" s="26">
        <f t="shared" si="281"/>
        <v>-5.7549461227132781E-2</v>
      </c>
      <c r="IJ118" s="26">
        <f t="shared" si="281"/>
        <v>-4.2330986528138492E-3</v>
      </c>
      <c r="IK118" s="26">
        <f t="shared" si="281"/>
        <v>2.7710853855750006E-2</v>
      </c>
    </row>
    <row r="121" spans="2:248">
      <c r="B121" t="s">
        <v>132</v>
      </c>
      <c r="O121" s="26">
        <f>O95</f>
        <v>-0.11824487820616236</v>
      </c>
      <c r="P121" s="26">
        <f t="shared" ref="P121:CA121" si="282">P95</f>
        <v>-5.2578531832689457E-2</v>
      </c>
      <c r="Q121" s="26">
        <f t="shared" si="282"/>
        <v>-5.3073103920561193E-3</v>
      </c>
      <c r="R121" s="26">
        <f t="shared" si="282"/>
        <v>-1.5894261335117954E-2</v>
      </c>
      <c r="S121" s="26">
        <f t="shared" si="282"/>
        <v>2.6482145908081289E-2</v>
      </c>
      <c r="T121" s="26">
        <f t="shared" si="282"/>
        <v>8.8230313293818918E-2</v>
      </c>
      <c r="U121" s="26">
        <f t="shared" si="282"/>
        <v>8.7087563451776706E-2</v>
      </c>
      <c r="V121" s="26">
        <f t="shared" si="282"/>
        <v>0.14039525691699595</v>
      </c>
      <c r="W121" s="26">
        <f t="shared" si="282"/>
        <v>0.17824924824590704</v>
      </c>
      <c r="X121" s="26">
        <f t="shared" si="282"/>
        <v>0.21500000000000008</v>
      </c>
      <c r="Y121" s="26">
        <f t="shared" si="282"/>
        <v>0.1330388692579505</v>
      </c>
      <c r="Z121" s="26">
        <f t="shared" si="282"/>
        <v>0.15583173996175925</v>
      </c>
      <c r="AA121" s="26">
        <f t="shared" si="282"/>
        <v>8.543724844493239E-2</v>
      </c>
      <c r="AB121" s="26">
        <f t="shared" si="282"/>
        <v>3.2446808510638192E-2</v>
      </c>
      <c r="AC121" s="26">
        <f t="shared" si="282"/>
        <v>-2.2547332185886448E-2</v>
      </c>
      <c r="AD121" s="26">
        <f t="shared" si="282"/>
        <v>-6.3583815028901758E-2</v>
      </c>
      <c r="AE121" s="26">
        <f t="shared" si="282"/>
        <v>-9.9866844207718852E-4</v>
      </c>
      <c r="AF121" s="26">
        <f t="shared" si="282"/>
        <v>-6.1157796451914215E-2</v>
      </c>
      <c r="AG121" s="26">
        <f t="shared" si="282"/>
        <v>-0.13235079527214355</v>
      </c>
      <c r="AH121" s="26">
        <f t="shared" si="282"/>
        <v>-0.20074864827394978</v>
      </c>
      <c r="AI121" s="26">
        <f t="shared" si="282"/>
        <v>-0.1897065078689919</v>
      </c>
      <c r="AJ121" s="26">
        <f t="shared" si="282"/>
        <v>-0.19356261022927701</v>
      </c>
      <c r="AK121" s="26">
        <f t="shared" si="282"/>
        <v>-7.1885233120224434E-2</v>
      </c>
      <c r="AL121" s="26">
        <f t="shared" si="282"/>
        <v>-3.3581472291149717E-2</v>
      </c>
      <c r="AM121" s="26">
        <f t="shared" si="282"/>
        <v>-6.5734030001685428E-2</v>
      </c>
      <c r="AN121" s="26">
        <f t="shared" si="282"/>
        <v>-7.5390692083118549E-2</v>
      </c>
      <c r="AO121" s="26">
        <f t="shared" si="282"/>
        <v>-4.0676175382989954E-2</v>
      </c>
      <c r="AP121" s="26">
        <f t="shared" si="282"/>
        <v>5.6281771968047511E-3</v>
      </c>
      <c r="AQ121" s="26">
        <f t="shared" si="282"/>
        <v>-7.1809396867710817E-2</v>
      </c>
      <c r="AR121" s="26">
        <f t="shared" si="282"/>
        <v>-7.1606166086524148E-2</v>
      </c>
      <c r="AS121" s="26">
        <f t="shared" si="282"/>
        <v>-4.793138244197781E-2</v>
      </c>
      <c r="AT121" s="26">
        <f t="shared" si="282"/>
        <v>-3.7814397224631424E-2</v>
      </c>
      <c r="AU121" s="26">
        <f t="shared" si="282"/>
        <v>2.09973753280841E-2</v>
      </c>
      <c r="AV121" s="26">
        <f t="shared" si="282"/>
        <v>4.2828503736103585E-2</v>
      </c>
      <c r="AW121" s="26">
        <f t="shared" si="282"/>
        <v>-2.1841397849462485E-2</v>
      </c>
      <c r="AX121" s="26">
        <f t="shared" si="282"/>
        <v>-2.0369736391646742E-2</v>
      </c>
      <c r="AY121" s="26">
        <f t="shared" si="282"/>
        <v>2.59787118888688E-2</v>
      </c>
      <c r="AZ121" s="26">
        <f t="shared" si="282"/>
        <v>6.7421991084695376E-2</v>
      </c>
      <c r="BA121" s="26">
        <f t="shared" si="282"/>
        <v>8.204845814977979E-2</v>
      </c>
      <c r="BB121" s="26">
        <f t="shared" si="282"/>
        <v>5.5425166997653097E-2</v>
      </c>
      <c r="BC121" s="26">
        <f t="shared" si="282"/>
        <v>6.6235864297253588E-2</v>
      </c>
      <c r="BD121" s="26">
        <f t="shared" si="282"/>
        <v>6.9094804499196583E-2</v>
      </c>
      <c r="BE121" s="26">
        <f t="shared" si="282"/>
        <v>6.7479243949832179E-2</v>
      </c>
      <c r="BF121" s="26">
        <f t="shared" si="282"/>
        <v>9.7890751757706784E-2</v>
      </c>
      <c r="BG121" s="26">
        <f t="shared" si="282"/>
        <v>6.1353898886032487E-2</v>
      </c>
      <c r="BH121" s="26">
        <f t="shared" si="282"/>
        <v>5.1555400209716939E-2</v>
      </c>
      <c r="BI121" s="26">
        <f t="shared" si="282"/>
        <v>1.1508072827207227E-2</v>
      </c>
      <c r="BJ121" s="26">
        <f t="shared" si="282"/>
        <v>-2.1841691420583564E-2</v>
      </c>
      <c r="BK121" s="26">
        <f t="shared" si="282"/>
        <v>-1.7583963425349403E-4</v>
      </c>
      <c r="BL121" s="26">
        <f t="shared" si="282"/>
        <v>-2.7144597181138042E-2</v>
      </c>
      <c r="BM121" s="26">
        <f t="shared" si="282"/>
        <v>-6.4122137404580171E-2</v>
      </c>
      <c r="BN121" s="26">
        <f t="shared" si="282"/>
        <v>-8.5357509408142351E-2</v>
      </c>
      <c r="BO121" s="26">
        <f t="shared" si="282"/>
        <v>-5.0168350168350084E-2</v>
      </c>
      <c r="BP121" s="26">
        <f t="shared" si="282"/>
        <v>-2.4048096192384905E-2</v>
      </c>
      <c r="BQ121" s="26">
        <f t="shared" si="282"/>
        <v>-5.2622869435710706E-2</v>
      </c>
      <c r="BR121" s="26">
        <f t="shared" si="282"/>
        <v>-8.5057471264367801E-2</v>
      </c>
      <c r="BS121" s="26">
        <f t="shared" si="282"/>
        <v>-9.7690941385435104E-2</v>
      </c>
      <c r="BT121" s="26">
        <f t="shared" si="282"/>
        <v>-0.11966096061160048</v>
      </c>
      <c r="BU121" s="26">
        <f t="shared" si="282"/>
        <v>-9.2885039904907485E-2</v>
      </c>
      <c r="BV121" s="26">
        <f t="shared" si="282"/>
        <v>-2.2150768131475429E-2</v>
      </c>
      <c r="BW121" s="26">
        <f t="shared" si="282"/>
        <v>6.3313401336616337E-2</v>
      </c>
      <c r="BX121" s="26">
        <f t="shared" si="282"/>
        <v>8.1917367197281488E-2</v>
      </c>
      <c r="BY121" s="26">
        <f t="shared" si="282"/>
        <v>8.791009606670297E-2</v>
      </c>
      <c r="BZ121" s="26">
        <f t="shared" si="282"/>
        <v>8.0605947260145916E-2</v>
      </c>
      <c r="CA121" s="26">
        <f t="shared" si="282"/>
        <v>5.3527118043247057E-2</v>
      </c>
      <c r="CB121" s="26">
        <f t="shared" ref="CB121:EM121" si="283">CB95</f>
        <v>5.3388090349075989E-2</v>
      </c>
      <c r="CC121" s="26">
        <f t="shared" si="283"/>
        <v>9.6943231441047883E-2</v>
      </c>
      <c r="CD121" s="26">
        <f t="shared" si="283"/>
        <v>0.13424264178033041</v>
      </c>
      <c r="CE121" s="26">
        <f t="shared" si="283"/>
        <v>0.14674302075876877</v>
      </c>
      <c r="CF121" s="26">
        <f t="shared" si="283"/>
        <v>0.20049084387389104</v>
      </c>
      <c r="CG121" s="26">
        <f t="shared" si="283"/>
        <v>0.206476974915762</v>
      </c>
      <c r="CH121" s="26">
        <f t="shared" si="283"/>
        <v>0.2004018998903907</v>
      </c>
      <c r="CI121" s="26">
        <f t="shared" si="283"/>
        <v>0.1356268607343698</v>
      </c>
      <c r="CJ121" s="26">
        <f t="shared" si="283"/>
        <v>0.23921309307323502</v>
      </c>
      <c r="CK121" s="26">
        <f t="shared" si="283"/>
        <v>0.26524491836054631</v>
      </c>
      <c r="CL121" s="26">
        <f t="shared" si="283"/>
        <v>0.32225683627552804</v>
      </c>
      <c r="CM121" s="26">
        <f t="shared" si="283"/>
        <v>0.33815612382234206</v>
      </c>
      <c r="CN121" s="26">
        <f t="shared" si="283"/>
        <v>0.33203378817413909</v>
      </c>
      <c r="CO121" s="26">
        <f t="shared" si="283"/>
        <v>0.29920382165605108</v>
      </c>
      <c r="CP121" s="26">
        <f t="shared" si="283"/>
        <v>0.19367088607594929</v>
      </c>
      <c r="CQ121" s="26">
        <f t="shared" si="283"/>
        <v>9.3476903870162165E-2</v>
      </c>
      <c r="CR121" s="26">
        <f t="shared" si="283"/>
        <v>8.1773863815065351E-2</v>
      </c>
      <c r="CS121" s="26">
        <f t="shared" si="283"/>
        <v>5.6322730799069021E-2</v>
      </c>
      <c r="CT121" s="26">
        <f t="shared" si="283"/>
        <v>3.5002282757571335E-2</v>
      </c>
      <c r="CU121" s="26">
        <f t="shared" si="283"/>
        <v>3.9906787066705585E-2</v>
      </c>
      <c r="CV121" s="26">
        <f t="shared" si="283"/>
        <v>-4.7091782283884553E-2</v>
      </c>
      <c r="CW121" s="26">
        <f t="shared" si="283"/>
        <v>-4.1216750065841357E-2</v>
      </c>
      <c r="CX121" s="26">
        <f t="shared" si="283"/>
        <v>-4.1753926701570854E-2</v>
      </c>
      <c r="CY121" s="26">
        <f t="shared" si="283"/>
        <v>-8.8006034699522284E-2</v>
      </c>
      <c r="CZ121" s="26">
        <f t="shared" si="283"/>
        <v>-0.11963414634146341</v>
      </c>
      <c r="DA121" s="26">
        <f t="shared" si="283"/>
        <v>-0.111778404216203</v>
      </c>
      <c r="DB121" s="26">
        <f t="shared" si="283"/>
        <v>-5.2889713679745376E-2</v>
      </c>
      <c r="DC121" s="26">
        <f t="shared" si="283"/>
        <v>3.4822320536606499E-2</v>
      </c>
      <c r="DD121" s="26">
        <f t="shared" si="283"/>
        <v>3.3435092309928027E-3</v>
      </c>
      <c r="DE121" s="26">
        <f t="shared" si="283"/>
        <v>-1.6598119858989402E-2</v>
      </c>
      <c r="DF121" s="26">
        <f t="shared" si="283"/>
        <v>-5.9255991765916893E-2</v>
      </c>
      <c r="DG121" s="26">
        <f t="shared" si="283"/>
        <v>-0.11582633053221292</v>
      </c>
      <c r="DH121" s="26">
        <f t="shared" si="283"/>
        <v>-0.11535769284614317</v>
      </c>
      <c r="DI121" s="26">
        <f t="shared" si="283"/>
        <v>-0.15162752369180055</v>
      </c>
      <c r="DJ121" s="26">
        <f t="shared" si="283"/>
        <v>-0.19532850703455806</v>
      </c>
      <c r="DK121" s="26">
        <f t="shared" si="283"/>
        <v>-0.17879790460435629</v>
      </c>
      <c r="DL121" s="26">
        <f t="shared" si="283"/>
        <v>-0.10735558941681678</v>
      </c>
      <c r="DM121" s="26">
        <f t="shared" si="283"/>
        <v>-7.4099627432040904E-2</v>
      </c>
      <c r="DN121" s="26">
        <f t="shared" si="283"/>
        <v>-4.4646606018194479E-2</v>
      </c>
      <c r="DO121" s="26">
        <f t="shared" si="283"/>
        <v>-5.971590125499926E-2</v>
      </c>
      <c r="DP121" s="26">
        <f t="shared" si="283"/>
        <v>-5.5925818603303368E-2</v>
      </c>
      <c r="DQ121" s="26">
        <f t="shared" si="283"/>
        <v>-1.5235250186706462E-2</v>
      </c>
      <c r="DR121" s="26">
        <f t="shared" si="283"/>
        <v>3.9074710847139871E-2</v>
      </c>
      <c r="DS121" s="26">
        <f t="shared" si="283"/>
        <v>0.11563440519562818</v>
      </c>
      <c r="DT121" s="26">
        <f t="shared" si="283"/>
        <v>0.20098116790631426</v>
      </c>
      <c r="DU121" s="26">
        <f t="shared" si="283"/>
        <v>0.27343370568236991</v>
      </c>
      <c r="DV121" s="26">
        <f t="shared" si="283"/>
        <v>0.3347479205567816</v>
      </c>
      <c r="DW121" s="26">
        <f t="shared" si="283"/>
        <v>0.35974483800570756</v>
      </c>
      <c r="DX121" s="26">
        <f t="shared" si="283"/>
        <v>0.26225946617008078</v>
      </c>
      <c r="DY121" s="26">
        <f t="shared" si="283"/>
        <v>0.20238450074515679</v>
      </c>
      <c r="DZ121" s="26">
        <f t="shared" si="283"/>
        <v>0.15470260767653077</v>
      </c>
      <c r="EA121" s="26">
        <f t="shared" si="283"/>
        <v>0.1468172484599588</v>
      </c>
      <c r="EB121" s="26">
        <f t="shared" si="283"/>
        <v>8.3486801718845927E-2</v>
      </c>
      <c r="EC121" s="26">
        <f t="shared" si="283"/>
        <v>8.8123767632337202E-2</v>
      </c>
      <c r="ED121" s="26">
        <f t="shared" si="283"/>
        <v>6.8892900120336886E-2</v>
      </c>
      <c r="EE121" s="26">
        <f t="shared" si="283"/>
        <v>7.7807752378247663E-2</v>
      </c>
      <c r="EF121" s="26">
        <f t="shared" si="283"/>
        <v>3.8213203320595746E-2</v>
      </c>
      <c r="EG121" s="26">
        <f t="shared" si="283"/>
        <v>1.0806000508517766E-2</v>
      </c>
      <c r="EH121" s="26">
        <f t="shared" si="283"/>
        <v>-1.0047055831107654E-2</v>
      </c>
      <c r="EI121" s="26">
        <f t="shared" si="283"/>
        <v>7.1604938271605523E-3</v>
      </c>
      <c r="EJ121" s="26">
        <f t="shared" si="283"/>
        <v>1.4015244652077596E-2</v>
      </c>
      <c r="EK121" s="26">
        <f t="shared" si="283"/>
        <v>4.8587010411502041E-2</v>
      </c>
      <c r="EL121" s="26">
        <f t="shared" si="283"/>
        <v>6.597310327328243E-3</v>
      </c>
      <c r="EM121" s="26">
        <f t="shared" si="283"/>
        <v>-2.6857654431512445E-3</v>
      </c>
      <c r="EN121" s="26">
        <f t="shared" ref="EN121:GY121" si="284">EN95</f>
        <v>9.985835694051004E-2</v>
      </c>
      <c r="EO121" s="26">
        <f t="shared" si="284"/>
        <v>9.4368553108447273E-2</v>
      </c>
      <c r="EP121" s="26">
        <f t="shared" si="284"/>
        <v>0.15409513087531668</v>
      </c>
      <c r="EQ121" s="26">
        <f t="shared" si="284"/>
        <v>7.8909234619944701E-2</v>
      </c>
      <c r="ER121" s="26">
        <f t="shared" si="284"/>
        <v>1.7514913060032944E-2</v>
      </c>
      <c r="ES121" s="26">
        <f t="shared" si="284"/>
        <v>-3.1442585838259318E-2</v>
      </c>
      <c r="ET121" s="26">
        <f t="shared" si="284"/>
        <v>-1.8627954779034006E-2</v>
      </c>
      <c r="EU121" s="26">
        <f t="shared" si="284"/>
        <v>1.6915910762441699E-2</v>
      </c>
      <c r="EV121" s="26">
        <f t="shared" si="284"/>
        <v>4.5344325897187066E-2</v>
      </c>
      <c r="EW121" s="26">
        <f t="shared" si="284"/>
        <v>-1.9503546099290725E-2</v>
      </c>
      <c r="EX121" s="26">
        <f t="shared" si="284"/>
        <v>-6.1003277035543313E-2</v>
      </c>
      <c r="EY121" s="26">
        <f t="shared" si="284"/>
        <v>-6.6299051038727908E-2</v>
      </c>
      <c r="EZ121" s="26">
        <f t="shared" si="284"/>
        <v>-8.5640695428203517E-2</v>
      </c>
      <c r="FA121" s="26">
        <f t="shared" si="284"/>
        <v>-8.5976308750477681E-2</v>
      </c>
      <c r="FB121" s="26">
        <f t="shared" si="284"/>
        <v>-0.10303621509572003</v>
      </c>
      <c r="FC121" s="26">
        <f t="shared" si="284"/>
        <v>-4.029304029304237E-3</v>
      </c>
      <c r="FD121" s="26">
        <f t="shared" si="284"/>
        <v>1.1226144443058361E-2</v>
      </c>
      <c r="FE121" s="26">
        <f t="shared" si="284"/>
        <v>9.0767432800934911E-2</v>
      </c>
      <c r="FF121" s="26">
        <f t="shared" si="284"/>
        <v>7.5009818039010412E-2</v>
      </c>
      <c r="FG121" s="26">
        <f t="shared" si="284"/>
        <v>4.0863066538090687E-2</v>
      </c>
      <c r="FH121" s="26">
        <f t="shared" si="284"/>
        <v>4.755277197865837E-3</v>
      </c>
      <c r="FI121" s="26">
        <f t="shared" si="284"/>
        <v>3.8215792646172364E-2</v>
      </c>
      <c r="FJ121" s="26">
        <f t="shared" si="284"/>
        <v>0.1174496644295302</v>
      </c>
      <c r="FK121" s="26">
        <f t="shared" si="284"/>
        <v>0.15423705534954002</v>
      </c>
      <c r="FL121" s="26">
        <f t="shared" si="284"/>
        <v>0.13267605633802826</v>
      </c>
      <c r="FM121" s="26">
        <f t="shared" si="284"/>
        <v>0.13043478260869557</v>
      </c>
      <c r="FN121" s="26">
        <f t="shared" si="284"/>
        <v>6.5524741707449596E-2</v>
      </c>
      <c r="FO121" s="26">
        <f t="shared" si="284"/>
        <v>-6.4852274120387299E-2</v>
      </c>
      <c r="FP121" s="26">
        <f t="shared" si="284"/>
        <v>-6.9569507832736965E-2</v>
      </c>
      <c r="FQ121" s="26">
        <f t="shared" si="284"/>
        <v>-2.416666666666667E-2</v>
      </c>
      <c r="FR121" s="26">
        <f t="shared" si="284"/>
        <v>0</v>
      </c>
      <c r="FS121" s="26">
        <f t="shared" si="284"/>
        <v>-3.4394904458598718E-2</v>
      </c>
      <c r="FT121" s="26">
        <f t="shared" si="284"/>
        <v>-4.836661664550379E-2</v>
      </c>
      <c r="FU121" s="26">
        <f t="shared" si="284"/>
        <v>-7.1411983279145441E-2</v>
      </c>
      <c r="FV121" s="26">
        <f t="shared" si="284"/>
        <v>-2.8348348348348318E-2</v>
      </c>
      <c r="FW121" s="26">
        <f t="shared" si="284"/>
        <v>-0.10257020466444555</v>
      </c>
      <c r="FX121" s="26">
        <f t="shared" si="284"/>
        <v>-8.3436955981099348E-2</v>
      </c>
      <c r="FY121" s="26">
        <f t="shared" si="284"/>
        <v>-5.7445759368836447E-2</v>
      </c>
      <c r="FZ121" s="26">
        <f t="shared" si="284"/>
        <v>2.4240877774942771E-2</v>
      </c>
      <c r="GA121" s="26">
        <f t="shared" si="284"/>
        <v>7.1840587309910831E-2</v>
      </c>
      <c r="GB121" s="26">
        <f t="shared" si="284"/>
        <v>0.14795174333819427</v>
      </c>
      <c r="GC121" s="26">
        <f t="shared" si="284"/>
        <v>0.13736732951079667</v>
      </c>
      <c r="GD121" s="26">
        <f t="shared" si="284"/>
        <v>3.5192401363857817E-2</v>
      </c>
      <c r="GE121" s="26">
        <f t="shared" si="284"/>
        <v>4.6533940993044087E-2</v>
      </c>
      <c r="GF121" s="26">
        <f t="shared" si="284"/>
        <v>3.6026200873362502E-2</v>
      </c>
      <c r="GG121" s="26">
        <f t="shared" si="284"/>
        <v>3.3137426534950665E-2</v>
      </c>
      <c r="GH121" s="26">
        <f t="shared" si="284"/>
        <v>2.472493509704532E-2</v>
      </c>
      <c r="GI121" s="26">
        <f t="shared" si="284"/>
        <v>9.6260938743039093E-2</v>
      </c>
      <c r="GJ121" s="26">
        <f t="shared" si="284"/>
        <v>0.15425315425315422</v>
      </c>
      <c r="GK121" s="26">
        <f t="shared" si="284"/>
        <v>0.24797279623332469</v>
      </c>
      <c r="GL121" s="26">
        <f t="shared" si="284"/>
        <v>0.21611858495266567</v>
      </c>
      <c r="GM121" s="26">
        <f t="shared" si="284"/>
        <v>0.24119373776908026</v>
      </c>
      <c r="GN121" s="26">
        <f t="shared" si="284"/>
        <v>0.17565538745813591</v>
      </c>
      <c r="GO121" s="26">
        <f t="shared" si="284"/>
        <v>0.150595301941435</v>
      </c>
      <c r="GP121" s="26">
        <f t="shared" si="284"/>
        <v>0.25985178214327709</v>
      </c>
      <c r="GQ121" s="26">
        <f t="shared" si="284"/>
        <v>0.26518450607380251</v>
      </c>
      <c r="GR121" s="26">
        <f t="shared" si="284"/>
        <v>0.26776724036998023</v>
      </c>
      <c r="GS121" s="26">
        <f t="shared" si="284"/>
        <v>0.19874122488501578</v>
      </c>
      <c r="GT121" s="26">
        <f t="shared" si="284"/>
        <v>9.9288213294727923E-2</v>
      </c>
      <c r="GU121" s="26">
        <f t="shared" si="284"/>
        <v>0.10679729075955491</v>
      </c>
      <c r="GV121" s="26">
        <f t="shared" si="284"/>
        <v>5.8062999529854276E-2</v>
      </c>
      <c r="GW121" s="26">
        <f t="shared" si="284"/>
        <v>-1.7815971494445693E-2</v>
      </c>
      <c r="GX121" s="26">
        <f t="shared" si="284"/>
        <v>-3.1035542353784695E-2</v>
      </c>
      <c r="GY121" s="26">
        <f t="shared" si="284"/>
        <v>-4.956641702798581E-2</v>
      </c>
      <c r="GZ121" s="26">
        <f t="shared" ref="GZ121:IK121" si="285">GZ95</f>
        <v>-9.1846758349705238E-2</v>
      </c>
      <c r="HA121" s="26">
        <f t="shared" si="285"/>
        <v>-9.4154936142443191E-3</v>
      </c>
      <c r="HB121" s="26">
        <f t="shared" si="285"/>
        <v>2.8104575163398815E-2</v>
      </c>
      <c r="HC121" s="26">
        <f t="shared" si="285"/>
        <v>6.5126811594202971E-2</v>
      </c>
      <c r="HD121" s="26">
        <f t="shared" si="285"/>
        <v>4.7284817140746283E-2</v>
      </c>
      <c r="HE121" s="26">
        <f t="shared" si="285"/>
        <v>8.1987075928917408E-2</v>
      </c>
      <c r="HF121" s="26">
        <f t="shared" si="285"/>
        <v>9.4051799824407256E-2</v>
      </c>
      <c r="HG121" s="26">
        <f t="shared" si="285"/>
        <v>0.16981750628346615</v>
      </c>
      <c r="HH121" s="26">
        <f t="shared" si="285"/>
        <v>0.18506998444790068</v>
      </c>
      <c r="HI121" s="26">
        <f t="shared" si="285"/>
        <v>0.10627400768245843</v>
      </c>
      <c r="HJ121" s="26">
        <f t="shared" si="285"/>
        <v>3.66807610993658E-2</v>
      </c>
      <c r="HK121" s="26">
        <f t="shared" si="285"/>
        <v>3.286677034733021E-2</v>
      </c>
      <c r="HL121" s="26">
        <f t="shared" si="285"/>
        <v>1.1898323418064738E-3</v>
      </c>
      <c r="HM121" s="26">
        <f t="shared" si="285"/>
        <v>-6.9452286843591282E-2</v>
      </c>
      <c r="HN121" s="26">
        <f t="shared" si="285"/>
        <v>-4.8315321042593729E-2</v>
      </c>
      <c r="HO121" s="26">
        <f t="shared" si="285"/>
        <v>-9.2524874564163695E-2</v>
      </c>
      <c r="HP121" s="26">
        <f t="shared" si="285"/>
        <v>-0.10784832451499116</v>
      </c>
      <c r="HQ121" s="26">
        <f t="shared" si="285"/>
        <v>-0.150709219858156</v>
      </c>
      <c r="HR121" s="26">
        <f t="shared" si="285"/>
        <v>-0.17133112649212556</v>
      </c>
      <c r="HS121" s="26">
        <f t="shared" si="285"/>
        <v>-0.27697337692666968</v>
      </c>
      <c r="HT121" s="26">
        <f t="shared" si="285"/>
        <v>-0.30549306336707915</v>
      </c>
      <c r="HU121" s="26">
        <f t="shared" si="285"/>
        <v>-0.27305169753086422</v>
      </c>
      <c r="HV121" s="26">
        <f t="shared" si="285"/>
        <v>-0.16335270724992346</v>
      </c>
      <c r="HW121" s="26">
        <f t="shared" si="285"/>
        <v>-0.11764705882352944</v>
      </c>
      <c r="HX121" s="26">
        <f t="shared" si="285"/>
        <v>-0.11927398444252379</v>
      </c>
      <c r="HY121" s="26">
        <f t="shared" si="285"/>
        <v>-0.14583333333333337</v>
      </c>
      <c r="HZ121" s="26">
        <f t="shared" si="285"/>
        <v>-0.15631262525050105</v>
      </c>
      <c r="IA121" s="26">
        <f t="shared" si="285"/>
        <v>-0.12173179645768906</v>
      </c>
      <c r="IB121" s="26">
        <f t="shared" si="285"/>
        <v>-4.1909657012948465E-2</v>
      </c>
      <c r="IC121" s="26">
        <f t="shared" si="285"/>
        <v>-2.6260850455993801E-2</v>
      </c>
      <c r="ID121" s="26">
        <f t="shared" si="285"/>
        <v>-3.5138482023967965E-2</v>
      </c>
      <c r="IE121" s="26">
        <f t="shared" si="285"/>
        <v>-9.302325581395321E-3</v>
      </c>
      <c r="IF121" s="26">
        <f t="shared" si="285"/>
        <v>-4.5350249696315292E-2</v>
      </c>
      <c r="IG121" s="26">
        <f t="shared" si="285"/>
        <v>5.1877404802971983E-2</v>
      </c>
      <c r="IH121" s="26">
        <f t="shared" si="285"/>
        <v>2.4253503960999456E-2</v>
      </c>
      <c r="II121" s="26">
        <f t="shared" si="285"/>
        <v>-2.6393629124004669E-2</v>
      </c>
      <c r="IJ121" s="26">
        <f t="shared" si="285"/>
        <v>4.3547595682041251E-2</v>
      </c>
      <c r="IK121" s="26">
        <f t="shared" si="285"/>
        <v>0.1187544399715843</v>
      </c>
      <c r="IL121" s="26">
        <f>IL95</f>
        <v>9.6142970252233839E-2</v>
      </c>
      <c r="IM121" s="15">
        <f>CORREL(O121:IK121,O122:IK122)</f>
        <v>-0.10697519462566089</v>
      </c>
      <c r="IN121" s="15">
        <f>CORREL(CU121:IK121,CU122:IK122)</f>
        <v>-0.10584197331086639</v>
      </c>
    </row>
    <row r="122" spans="2:248">
      <c r="O122" s="26">
        <f>O87+O105</f>
        <v>4.477442058496961E-2</v>
      </c>
      <c r="P122" s="26">
        <f t="shared" ref="P122:CA122" si="286">P87+P105</f>
        <v>2.2426528771662957E-2</v>
      </c>
      <c r="Q122" s="26">
        <f t="shared" si="286"/>
        <v>2.7026872270528912E-2</v>
      </c>
      <c r="R122" s="26">
        <f t="shared" si="286"/>
        <v>1.2437661938766276E-2</v>
      </c>
      <c r="S122" s="26">
        <f t="shared" si="286"/>
        <v>1.1689074672976751E-2</v>
      </c>
      <c r="T122" s="26">
        <f t="shared" si="286"/>
        <v>4.5012627072016365E-4</v>
      </c>
      <c r="U122" s="26">
        <f t="shared" si="286"/>
        <v>2.029194675959034E-2</v>
      </c>
      <c r="V122" s="26">
        <f t="shared" si="286"/>
        <v>-2.9694979577000735E-3</v>
      </c>
      <c r="W122" s="26">
        <f t="shared" si="286"/>
        <v>1.6696585724668811E-2</v>
      </c>
      <c r="X122" s="26">
        <f t="shared" si="286"/>
        <v>4.2238672769611019E-2</v>
      </c>
      <c r="Y122" s="26">
        <f t="shared" si="286"/>
        <v>2.9790539048188291E-2</v>
      </c>
      <c r="Z122" s="26">
        <f t="shared" si="286"/>
        <v>3.8907290871956102E-2</v>
      </c>
      <c r="AA122" s="26">
        <f t="shared" si="286"/>
        <v>7.1760491655692871E-2</v>
      </c>
      <c r="AB122" s="26">
        <f t="shared" si="286"/>
        <v>5.5444256658313318E-2</v>
      </c>
      <c r="AC122" s="26">
        <f t="shared" si="286"/>
        <v>7.2348210896048704E-2</v>
      </c>
      <c r="AD122" s="26">
        <f t="shared" si="286"/>
        <v>6.0817581244523966E-2</v>
      </c>
      <c r="AE122" s="26">
        <f t="shared" si="286"/>
        <v>9.5746945397528593E-2</v>
      </c>
      <c r="AF122" s="26">
        <f t="shared" si="286"/>
        <v>0.10237421022608917</v>
      </c>
      <c r="AG122" s="26">
        <f t="shared" si="286"/>
        <v>9.5272542989897735E-2</v>
      </c>
      <c r="AH122" s="26">
        <f t="shared" si="286"/>
        <v>6.3032453689604306E-2</v>
      </c>
      <c r="AI122" s="26">
        <f t="shared" si="286"/>
        <v>7.5740049628048034E-2</v>
      </c>
      <c r="AJ122" s="26">
        <f t="shared" si="286"/>
        <v>3.9077902183321744E-2</v>
      </c>
      <c r="AK122" s="26">
        <f t="shared" si="286"/>
        <v>5.3814187441788786E-2</v>
      </c>
      <c r="AL122" s="26">
        <f t="shared" si="286"/>
        <v>2.9507613615584516E-2</v>
      </c>
      <c r="AM122" s="26">
        <f t="shared" si="286"/>
        <v>-4.9241050392852426E-2</v>
      </c>
      <c r="AN122" s="26">
        <f t="shared" si="286"/>
        <v>4.9008921298562269E-2</v>
      </c>
      <c r="AO122" s="26">
        <f t="shared" si="286"/>
        <v>3.087911493652018E-2</v>
      </c>
      <c r="AP122" s="26">
        <f t="shared" si="286"/>
        <v>1.6649019670243126E-2</v>
      </c>
      <c r="AQ122" s="26">
        <f t="shared" si="286"/>
        <v>7.3403406738759003E-3</v>
      </c>
      <c r="AR122" s="26">
        <f t="shared" si="286"/>
        <v>3.2663911793564537E-2</v>
      </c>
      <c r="AS122" s="26">
        <f t="shared" si="286"/>
        <v>2.5922940407041462E-2</v>
      </c>
      <c r="AT122" s="26">
        <f t="shared" si="286"/>
        <v>4.9125710721757976E-2</v>
      </c>
      <c r="AU122" s="26">
        <f t="shared" si="286"/>
        <v>1.7141231427517667E-2</v>
      </c>
      <c r="AV122" s="26">
        <f t="shared" si="286"/>
        <v>1.3455445237268826E-2</v>
      </c>
      <c r="AW122" s="26">
        <f t="shared" si="286"/>
        <v>5.5056645453632758E-2</v>
      </c>
      <c r="AX122" s="26">
        <f t="shared" si="286"/>
        <v>4.7003469078705229E-2</v>
      </c>
      <c r="AY122" s="26">
        <f t="shared" si="286"/>
        <v>3.2561808729832498E-2</v>
      </c>
      <c r="AZ122" s="26">
        <f t="shared" si="286"/>
        <v>-1.9008979191974307E-2</v>
      </c>
      <c r="BA122" s="26">
        <f t="shared" si="286"/>
        <v>6.5520507868009892E-3</v>
      </c>
      <c r="BB122" s="26">
        <f t="shared" si="286"/>
        <v>2.4896053071791213E-2</v>
      </c>
      <c r="BC122" s="26">
        <f t="shared" si="286"/>
        <v>3.4243859845565661E-2</v>
      </c>
      <c r="BD122" s="26">
        <f t="shared" si="286"/>
        <v>3.2150052493742032E-2</v>
      </c>
      <c r="BE122" s="26">
        <f t="shared" si="286"/>
        <v>2.2405455329054469E-2</v>
      </c>
      <c r="BF122" s="26">
        <f t="shared" si="286"/>
        <v>3.4951802447944047E-2</v>
      </c>
      <c r="BG122" s="26">
        <f t="shared" si="286"/>
        <v>5.6987318607194082E-2</v>
      </c>
      <c r="BH122" s="26">
        <f t="shared" si="286"/>
        <v>5.5073122046933154E-2</v>
      </c>
      <c r="BI122" s="26">
        <f t="shared" si="286"/>
        <v>-2.0594581193776107E-2</v>
      </c>
      <c r="BJ122" s="26">
        <f t="shared" si="286"/>
        <v>4.5417549050503325E-2</v>
      </c>
      <c r="BK122" s="26">
        <f t="shared" si="286"/>
        <v>6.0142490712018715E-2</v>
      </c>
      <c r="BL122" s="26">
        <f t="shared" si="286"/>
        <v>5.6584240747646675E-2</v>
      </c>
      <c r="BM122" s="26">
        <f t="shared" si="286"/>
        <v>4.4082386301081078E-2</v>
      </c>
      <c r="BN122" s="26">
        <f t="shared" si="286"/>
        <v>4.6246900986130601E-2</v>
      </c>
      <c r="BO122" s="26">
        <f t="shared" si="286"/>
        <v>2.0903254473865651E-2</v>
      </c>
      <c r="BP122" s="26">
        <f t="shared" si="286"/>
        <v>2.8818139792839204E-2</v>
      </c>
      <c r="BQ122" s="26">
        <f t="shared" si="286"/>
        <v>4.2497675434449489E-2</v>
      </c>
      <c r="BR122" s="26">
        <f t="shared" si="286"/>
        <v>3.5639034640167377E-2</v>
      </c>
      <c r="BS122" s="26">
        <f t="shared" si="286"/>
        <v>1.2027273295061924E-2</v>
      </c>
      <c r="BT122" s="26">
        <f t="shared" si="286"/>
        <v>1.9389259384413382E-2</v>
      </c>
      <c r="BU122" s="26">
        <f t="shared" si="286"/>
        <v>2.9547772632633862E-2</v>
      </c>
      <c r="BV122" s="26">
        <f t="shared" si="286"/>
        <v>-2.4624361764926661E-2</v>
      </c>
      <c r="BW122" s="26">
        <f t="shared" si="286"/>
        <v>-1.911931025154634E-3</v>
      </c>
      <c r="BX122" s="26">
        <f t="shared" si="286"/>
        <v>-1.3893258949022602E-2</v>
      </c>
      <c r="BY122" s="26">
        <f t="shared" si="286"/>
        <v>2.8343537445230105E-3</v>
      </c>
      <c r="BZ122" s="26">
        <f t="shared" si="286"/>
        <v>-6.5985972075701671E-3</v>
      </c>
      <c r="CA122" s="26">
        <f t="shared" si="286"/>
        <v>6.1683364579931954E-3</v>
      </c>
      <c r="CB122" s="26">
        <f t="shared" ref="CB122:EM122" si="287">CB87+CB105</f>
        <v>1.6785540480940275E-2</v>
      </c>
      <c r="CC122" s="26">
        <f t="shared" si="287"/>
        <v>2.1800422365935823E-2</v>
      </c>
      <c r="CD122" s="26">
        <f t="shared" si="287"/>
        <v>1.5044234304840365E-2</v>
      </c>
      <c r="CE122" s="26">
        <f t="shared" si="287"/>
        <v>3.5038884250029989E-2</v>
      </c>
      <c r="CF122" s="26">
        <f t="shared" si="287"/>
        <v>3.365946071319148E-2</v>
      </c>
      <c r="CG122" s="26">
        <f t="shared" si="287"/>
        <v>3.7139169820787354E-2</v>
      </c>
      <c r="CH122" s="26">
        <f t="shared" si="287"/>
        <v>4.5849172663770199E-2</v>
      </c>
      <c r="CI122" s="26">
        <f t="shared" si="287"/>
        <v>6.3115488647376594E-2</v>
      </c>
      <c r="CJ122" s="26">
        <f t="shared" si="287"/>
        <v>1.9952667437081351E-2</v>
      </c>
      <c r="CK122" s="26">
        <f t="shared" si="287"/>
        <v>2.4643280909684373E-2</v>
      </c>
      <c r="CL122" s="26">
        <f t="shared" si="287"/>
        <v>2.9485970898132319E-2</v>
      </c>
      <c r="CM122" s="26">
        <f t="shared" si="287"/>
        <v>4.411549750594812E-2</v>
      </c>
      <c r="CN122" s="26">
        <f t="shared" si="287"/>
        <v>5.4736191526978395E-3</v>
      </c>
      <c r="CO122" s="26">
        <f t="shared" si="287"/>
        <v>4.1217470058009908E-2</v>
      </c>
      <c r="CP122" s="26">
        <f t="shared" si="287"/>
        <v>4.2506164474273911E-2</v>
      </c>
      <c r="CQ122" s="26">
        <f t="shared" si="287"/>
        <v>5.5677563102078276E-2</v>
      </c>
      <c r="CR122" s="26">
        <f t="shared" si="287"/>
        <v>3.8102585636209607E-2</v>
      </c>
      <c r="CS122" s="26">
        <f t="shared" si="287"/>
        <v>-8.2414388660540405E-2</v>
      </c>
      <c r="CT122" s="26">
        <f t="shared" si="287"/>
        <v>2.6539869690669127E-2</v>
      </c>
      <c r="CU122" s="26">
        <f t="shared" si="287"/>
        <v>2.1424430310394538E-2</v>
      </c>
      <c r="CV122" s="26">
        <f t="shared" si="287"/>
        <v>8.1115153027999876E-2</v>
      </c>
      <c r="CW122" s="26">
        <f t="shared" si="287"/>
        <v>4.5903176383381483E-2</v>
      </c>
      <c r="CX122" s="26">
        <f t="shared" si="287"/>
        <v>6.0067711410719093E-2</v>
      </c>
      <c r="CY122" s="26">
        <f t="shared" si="287"/>
        <v>4.0856902651514426E-2</v>
      </c>
      <c r="CZ122" s="26">
        <f t="shared" si="287"/>
        <v>5.1263744846650194E-2</v>
      </c>
      <c r="DA122" s="26">
        <f t="shared" si="287"/>
        <v>2.6234686875751811E-2</v>
      </c>
      <c r="DB122" s="26">
        <f t="shared" si="287"/>
        <v>-4.0416873377897566E-3</v>
      </c>
      <c r="DC122" s="26">
        <f t="shared" si="287"/>
        <v>1.2456637807292781E-2</v>
      </c>
      <c r="DD122" s="26">
        <f t="shared" si="287"/>
        <v>4.857429396607138E-2</v>
      </c>
      <c r="DE122" s="26">
        <f t="shared" si="287"/>
        <v>0.18670951171328287</v>
      </c>
      <c r="DF122" s="26">
        <f t="shared" si="287"/>
        <v>7.3611108040135598E-2</v>
      </c>
      <c r="DG122" s="26">
        <f t="shared" si="287"/>
        <v>4.0738284098328359E-2</v>
      </c>
      <c r="DH122" s="26">
        <f t="shared" si="287"/>
        <v>1.7238503510033976E-2</v>
      </c>
      <c r="DI122" s="26">
        <f t="shared" si="287"/>
        <v>2.0437413406023675E-2</v>
      </c>
      <c r="DJ122" s="26">
        <f t="shared" si="287"/>
        <v>1.9256678915609005E-2</v>
      </c>
      <c r="DK122" s="26">
        <f t="shared" si="287"/>
        <v>-2.829336980887831E-3</v>
      </c>
      <c r="DL122" s="26">
        <f t="shared" si="287"/>
        <v>-2.7800388367563711E-3</v>
      </c>
      <c r="DM122" s="26">
        <f t="shared" si="287"/>
        <v>7.6845671208403132E-3</v>
      </c>
      <c r="DN122" s="26">
        <f t="shared" si="287"/>
        <v>6.626494414215145E-3</v>
      </c>
      <c r="DO122" s="26">
        <f t="shared" si="287"/>
        <v>1.0926769253892465E-2</v>
      </c>
      <c r="DP122" s="26">
        <f t="shared" si="287"/>
        <v>-1.4867272083607386E-3</v>
      </c>
      <c r="DQ122" s="26">
        <f t="shared" si="287"/>
        <v>-1.0188853031793843E-2</v>
      </c>
      <c r="DR122" s="26">
        <f t="shared" si="287"/>
        <v>-1.3744754710970697E-2</v>
      </c>
      <c r="DS122" s="26">
        <f t="shared" si="287"/>
        <v>-3.8220016573460525E-2</v>
      </c>
      <c r="DT122" s="26">
        <f t="shared" si="287"/>
        <v>-1.696442849699753E-2</v>
      </c>
      <c r="DU122" s="26">
        <f t="shared" si="287"/>
        <v>-1.1626180056328539E-2</v>
      </c>
      <c r="DV122" s="26">
        <f t="shared" si="287"/>
        <v>-9.983535077889405E-3</v>
      </c>
      <c r="DW122" s="26">
        <f t="shared" si="287"/>
        <v>4.1584234272311615E-3</v>
      </c>
      <c r="DX122" s="26">
        <f t="shared" si="287"/>
        <v>3.8940952275471452E-2</v>
      </c>
      <c r="DY122" s="26">
        <f t="shared" si="287"/>
        <v>2.7250491807209398E-2</v>
      </c>
      <c r="DZ122" s="26">
        <f t="shared" si="287"/>
        <v>1.5106784220250358E-2</v>
      </c>
      <c r="EA122" s="26">
        <f t="shared" si="287"/>
        <v>4.7957001888204731E-2</v>
      </c>
      <c r="EB122" s="26">
        <f t="shared" si="287"/>
        <v>1.6927562301790822E-2</v>
      </c>
      <c r="EC122" s="26">
        <f t="shared" si="287"/>
        <v>4.1527928338742193E-2</v>
      </c>
      <c r="ED122" s="26">
        <f t="shared" si="287"/>
        <v>5.9764447196030357E-2</v>
      </c>
      <c r="EE122" s="26">
        <f t="shared" si="287"/>
        <v>6.8467600810351081E-2</v>
      </c>
      <c r="EF122" s="26">
        <f t="shared" si="287"/>
        <v>4.6953229425377607E-2</v>
      </c>
      <c r="EG122" s="26">
        <f t="shared" si="287"/>
        <v>6.3848148475561084E-2</v>
      </c>
      <c r="EH122" s="26">
        <f t="shared" si="287"/>
        <v>6.0218191117711539E-2</v>
      </c>
      <c r="EI122" s="26">
        <f t="shared" si="287"/>
        <v>4.3431709094944537E-2</v>
      </c>
      <c r="EJ122" s="26">
        <f t="shared" si="287"/>
        <v>1.6603826940948085E-2</v>
      </c>
      <c r="EK122" s="26">
        <f t="shared" si="287"/>
        <v>8.5633573112824379E-3</v>
      </c>
      <c r="EL122" s="26">
        <f t="shared" si="287"/>
        <v>5.5296156088453507E-2</v>
      </c>
      <c r="EM122" s="26">
        <f t="shared" si="287"/>
        <v>-1.7184305172549985E-2</v>
      </c>
      <c r="EN122" s="26">
        <f t="shared" ref="EN122:GY122" si="288">EN87+EN105</f>
        <v>-3.3449612655098937E-2</v>
      </c>
      <c r="EO122" s="26">
        <f t="shared" si="288"/>
        <v>-2.6912889350113267E-2</v>
      </c>
      <c r="EP122" s="26">
        <f t="shared" si="288"/>
        <v>-8.9625148073076755E-2</v>
      </c>
      <c r="EQ122" s="26">
        <f t="shared" si="288"/>
        <v>-6.7498737912371043E-2</v>
      </c>
      <c r="ER122" s="26">
        <f t="shared" si="288"/>
        <v>-2.8306971325553265E-2</v>
      </c>
      <c r="ES122" s="26">
        <f t="shared" si="288"/>
        <v>-4.2465454374594813E-2</v>
      </c>
      <c r="ET122" s="26">
        <f t="shared" si="288"/>
        <v>-6.2201905925060585E-2</v>
      </c>
      <c r="EU122" s="26">
        <f t="shared" si="288"/>
        <v>-3.9250472765312128E-2</v>
      </c>
      <c r="EV122" s="26">
        <f t="shared" si="288"/>
        <v>-5.6280287619528746E-2</v>
      </c>
      <c r="EW122" s="26">
        <f t="shared" si="288"/>
        <v>-4.0652507880368893E-2</v>
      </c>
      <c r="EX122" s="26">
        <f t="shared" si="288"/>
        <v>-2.2216422324326413E-2</v>
      </c>
      <c r="EY122" s="26">
        <f t="shared" si="288"/>
        <v>-2.7117392392106421E-2</v>
      </c>
      <c r="EZ122" s="26">
        <f t="shared" si="288"/>
        <v>-1.728730063423578E-2</v>
      </c>
      <c r="FA122" s="26">
        <f t="shared" si="288"/>
        <v>-5.2873340881300912E-3</v>
      </c>
      <c r="FB122" s="26">
        <f t="shared" si="288"/>
        <v>1.1807441888071812E-2</v>
      </c>
      <c r="FC122" s="26">
        <f t="shared" si="288"/>
        <v>3.354667501911679E-2</v>
      </c>
      <c r="FD122" s="26">
        <f t="shared" si="288"/>
        <v>1.3014299644311444E-2</v>
      </c>
      <c r="FE122" s="26">
        <f t="shared" si="288"/>
        <v>9.6126472981470368E-3</v>
      </c>
      <c r="FF122" s="26">
        <f t="shared" si="288"/>
        <v>1.352491855493132E-2</v>
      </c>
      <c r="FG122" s="26">
        <f t="shared" si="288"/>
        <v>4.484371334842252E-2</v>
      </c>
      <c r="FH122" s="26">
        <f t="shared" si="288"/>
        <v>2.9205866348479992E-2</v>
      </c>
      <c r="FI122" s="26">
        <f t="shared" si="288"/>
        <v>3.3241072805720417E-2</v>
      </c>
      <c r="FJ122" s="26">
        <f t="shared" si="288"/>
        <v>1.4781436299684758E-2</v>
      </c>
      <c r="FK122" s="26">
        <f t="shared" si="288"/>
        <v>5.6799917761681806E-2</v>
      </c>
      <c r="FL122" s="26">
        <f t="shared" si="288"/>
        <v>8.1849871050158063E-2</v>
      </c>
      <c r="FM122" s="26">
        <f t="shared" si="288"/>
        <v>7.0344871110805007E-2</v>
      </c>
      <c r="FN122" s="26">
        <f t="shared" si="288"/>
        <v>7.0397534855730637E-2</v>
      </c>
      <c r="FO122" s="26">
        <f t="shared" si="288"/>
        <v>5.4660822683452182E-2</v>
      </c>
      <c r="FP122" s="26">
        <f t="shared" si="288"/>
        <v>4.1189942209022945E-2</v>
      </c>
      <c r="FQ122" s="26">
        <f t="shared" si="288"/>
        <v>4.6923317763068351E-2</v>
      </c>
      <c r="FR122" s="26">
        <f t="shared" si="288"/>
        <v>2.4143404575031835E-2</v>
      </c>
      <c r="FS122" s="26">
        <f t="shared" si="288"/>
        <v>2.6524249919702036E-2</v>
      </c>
      <c r="FT122" s="26">
        <f t="shared" si="288"/>
        <v>4.6139204947199142E-2</v>
      </c>
      <c r="FU122" s="26">
        <f t="shared" si="288"/>
        <v>3.884777474775758E-2</v>
      </c>
      <c r="FV122" s="26">
        <f t="shared" si="288"/>
        <v>-4.7349399257239355E-3</v>
      </c>
      <c r="FW122" s="26">
        <f t="shared" si="288"/>
        <v>-1.7881212914741207E-2</v>
      </c>
      <c r="FX122" s="26">
        <f t="shared" si="288"/>
        <v>-2.7277238918484215E-2</v>
      </c>
      <c r="FY122" s="26">
        <f t="shared" si="288"/>
        <v>-6.9543753544721532E-2</v>
      </c>
      <c r="FZ122" s="26">
        <f t="shared" si="288"/>
        <v>-5.4544037206995744E-2</v>
      </c>
      <c r="GA122" s="26">
        <f t="shared" si="288"/>
        <v>-1.141235758933612E-2</v>
      </c>
      <c r="GB122" s="26">
        <f t="shared" si="288"/>
        <v>-1.4494074925088585E-2</v>
      </c>
      <c r="GC122" s="26">
        <f t="shared" si="288"/>
        <v>-3.7044470343932323E-2</v>
      </c>
      <c r="GD122" s="26">
        <f t="shared" si="288"/>
        <v>6.8101082857663364E-3</v>
      </c>
      <c r="GE122" s="26">
        <f t="shared" si="288"/>
        <v>-3.8181359491224365E-2</v>
      </c>
      <c r="GF122" s="26">
        <f t="shared" si="288"/>
        <v>-9.1356913489424318E-3</v>
      </c>
      <c r="GG122" s="26">
        <f t="shared" si="288"/>
        <v>-1.8292801221027943E-2</v>
      </c>
      <c r="GH122" s="26">
        <f t="shared" si="288"/>
        <v>-3.8488620514153249E-3</v>
      </c>
      <c r="GI122" s="26">
        <f t="shared" si="288"/>
        <v>1.5584528559585364E-2</v>
      </c>
      <c r="GJ122" s="26">
        <f t="shared" si="288"/>
        <v>-1.8168193615860195E-2</v>
      </c>
      <c r="GK122" s="26">
        <f t="shared" si="288"/>
        <v>3.4875841220962434E-2</v>
      </c>
      <c r="GL122" s="26">
        <f t="shared" si="288"/>
        <v>4.6293050837975858E-2</v>
      </c>
      <c r="GM122" s="26">
        <f t="shared" si="288"/>
        <v>9.0732621880385E-3</v>
      </c>
      <c r="GN122" s="26">
        <f t="shared" si="288"/>
        <v>2.1888805833051084E-2</v>
      </c>
      <c r="GO122" s="26">
        <f t="shared" si="288"/>
        <v>3.0804866646231832E-2</v>
      </c>
      <c r="GP122" s="26">
        <f t="shared" si="288"/>
        <v>1.9285535263210196E-2</v>
      </c>
      <c r="GQ122" s="26">
        <f t="shared" si="288"/>
        <v>-3.5763942742345067E-3</v>
      </c>
      <c r="GR122" s="26">
        <f t="shared" si="288"/>
        <v>1.4362078990836413E-2</v>
      </c>
      <c r="GS122" s="26">
        <f t="shared" si="288"/>
        <v>9.4554644745081795E-4</v>
      </c>
      <c r="GT122" s="26">
        <f t="shared" si="288"/>
        <v>3.7051164942099035E-2</v>
      </c>
      <c r="GU122" s="26">
        <f t="shared" si="288"/>
        <v>9.1945624037874651E-3</v>
      </c>
      <c r="GV122" s="26">
        <f t="shared" si="288"/>
        <v>4.1898827495996827E-2</v>
      </c>
      <c r="GW122" s="26">
        <f t="shared" si="288"/>
        <v>3.4249797923770586E-2</v>
      </c>
      <c r="GX122" s="26">
        <f t="shared" si="288"/>
        <v>3.3984071116493597E-2</v>
      </c>
      <c r="GY122" s="26">
        <f t="shared" si="288"/>
        <v>-2.5106241789294104E-2</v>
      </c>
      <c r="GZ122" s="26">
        <f t="shared" ref="GZ122:IK122" si="289">GZ87+GZ105</f>
        <v>4.7732400812191322E-2</v>
      </c>
      <c r="HA122" s="26">
        <f t="shared" si="289"/>
        <v>3.3124168536591059E-2</v>
      </c>
      <c r="HB122" s="26">
        <f t="shared" si="289"/>
        <v>5.2581848601844783E-3</v>
      </c>
      <c r="HC122" s="26">
        <f t="shared" si="289"/>
        <v>2.4385207277264231E-2</v>
      </c>
      <c r="HD122" s="26">
        <f t="shared" si="289"/>
        <v>1.781940851471786E-2</v>
      </c>
      <c r="HE122" s="26">
        <f t="shared" si="289"/>
        <v>1.5944914849744585E-2</v>
      </c>
      <c r="HF122" s="26">
        <f t="shared" si="289"/>
        <v>1.5528524694244483E-2</v>
      </c>
      <c r="HG122" s="26">
        <f t="shared" si="289"/>
        <v>1.3875440831209618E-2</v>
      </c>
      <c r="HH122" s="26">
        <f t="shared" si="289"/>
        <v>1.4382500327313252E-2</v>
      </c>
      <c r="HI122" s="26">
        <f t="shared" si="289"/>
        <v>4.0464078160532435E-2</v>
      </c>
      <c r="HJ122" s="26">
        <f t="shared" si="289"/>
        <v>3.4859548387609296E-2</v>
      </c>
      <c r="HK122" s="26">
        <f t="shared" si="289"/>
        <v>9.0352713522130923E-2</v>
      </c>
      <c r="HL122" s="26">
        <f t="shared" si="289"/>
        <v>-4.7147532805925652E-3</v>
      </c>
      <c r="HM122" s="26">
        <f t="shared" si="289"/>
        <v>4.6114947050118094E-2</v>
      </c>
      <c r="HN122" s="26">
        <f t="shared" si="289"/>
        <v>4.2185854706351611E-2</v>
      </c>
      <c r="HO122" s="26">
        <f t="shared" si="289"/>
        <v>6.1790776509994094E-2</v>
      </c>
      <c r="HP122" s="26">
        <f t="shared" si="289"/>
        <v>2.1885032121506054E-2</v>
      </c>
      <c r="HQ122" s="26">
        <f t="shared" si="289"/>
        <v>4.128686584620489E-2</v>
      </c>
      <c r="HR122" s="26">
        <f t="shared" si="289"/>
        <v>6.8776655148483856E-2</v>
      </c>
      <c r="HS122" s="26">
        <f t="shared" si="289"/>
        <v>5.4346836622888084E-2</v>
      </c>
      <c r="HT122" s="26">
        <f t="shared" si="289"/>
        <v>2.6906660800577131E-2</v>
      </c>
      <c r="HU122" s="26">
        <f t="shared" si="289"/>
        <v>1.3865243272094929E-2</v>
      </c>
      <c r="HV122" s="26">
        <f t="shared" si="289"/>
        <v>-4.1798032123800954E-3</v>
      </c>
      <c r="HW122" s="26">
        <f t="shared" si="289"/>
        <v>2.6202935205040134E-2</v>
      </c>
      <c r="HX122" s="26">
        <f t="shared" si="289"/>
        <v>3.5267241382183068E-2</v>
      </c>
      <c r="HY122" s="26">
        <f t="shared" si="289"/>
        <v>-5.0658666067726621E-3</v>
      </c>
      <c r="HZ122" s="26">
        <f t="shared" si="289"/>
        <v>3.2236128544725906E-2</v>
      </c>
      <c r="IA122" s="26">
        <f t="shared" si="289"/>
        <v>1.7711721568395511E-2</v>
      </c>
      <c r="IB122" s="26">
        <f t="shared" si="289"/>
        <v>1.6438873199669413E-2</v>
      </c>
      <c r="IC122" s="26">
        <f t="shared" si="289"/>
        <v>2.6760761754119455E-2</v>
      </c>
      <c r="ID122" s="26">
        <f t="shared" si="289"/>
        <v>-3.0913024352323015E-2</v>
      </c>
      <c r="IE122" s="26">
        <f t="shared" si="289"/>
        <v>-9.0397240152035874E-3</v>
      </c>
      <c r="IF122" s="26">
        <f t="shared" si="289"/>
        <v>3.1116082265273515E-2</v>
      </c>
      <c r="IG122" s="26">
        <f t="shared" si="289"/>
        <v>1.4251547309757306E-2</v>
      </c>
      <c r="IH122" s="26">
        <f t="shared" si="289"/>
        <v>3.8549735209371327E-2</v>
      </c>
      <c r="II122" s="26">
        <f t="shared" si="289"/>
        <v>2.3734156518353533E-2</v>
      </c>
      <c r="IJ122" s="26">
        <f t="shared" si="289"/>
        <v>1.6036977902178506E-2</v>
      </c>
      <c r="IK122" s="26">
        <f t="shared" si="289"/>
        <v>1.5966717121912444E-2</v>
      </c>
      <c r="IL122" s="26">
        <f>IL87+IL105</f>
        <v>2.1633328907555538E-2</v>
      </c>
    </row>
    <row r="124" spans="2:248">
      <c r="O124" s="26">
        <f>O95</f>
        <v>-0.11824487820616236</v>
      </c>
      <c r="P124" s="26">
        <f t="shared" ref="P124:CA124" si="290">P95</f>
        <v>-5.2578531832689457E-2</v>
      </c>
      <c r="Q124" s="26">
        <f t="shared" si="290"/>
        <v>-5.3073103920561193E-3</v>
      </c>
      <c r="R124" s="26">
        <f t="shared" si="290"/>
        <v>-1.5894261335117954E-2</v>
      </c>
      <c r="S124" s="26">
        <f t="shared" si="290"/>
        <v>2.6482145908081289E-2</v>
      </c>
      <c r="T124" s="26">
        <f t="shared" si="290"/>
        <v>8.8230313293818918E-2</v>
      </c>
      <c r="U124" s="26">
        <f t="shared" si="290"/>
        <v>8.7087563451776706E-2</v>
      </c>
      <c r="V124" s="26">
        <f t="shared" si="290"/>
        <v>0.14039525691699595</v>
      </c>
      <c r="W124" s="26">
        <f t="shared" si="290"/>
        <v>0.17824924824590704</v>
      </c>
      <c r="X124" s="26">
        <f t="shared" si="290"/>
        <v>0.21500000000000008</v>
      </c>
      <c r="Y124" s="26">
        <f t="shared" si="290"/>
        <v>0.1330388692579505</v>
      </c>
      <c r="Z124" s="26">
        <f t="shared" si="290"/>
        <v>0.15583173996175925</v>
      </c>
      <c r="AA124" s="26">
        <f t="shared" si="290"/>
        <v>8.543724844493239E-2</v>
      </c>
      <c r="AB124" s="26">
        <f t="shared" si="290"/>
        <v>3.2446808510638192E-2</v>
      </c>
      <c r="AC124" s="26">
        <f t="shared" si="290"/>
        <v>-2.2547332185886448E-2</v>
      </c>
      <c r="AD124" s="26">
        <f t="shared" si="290"/>
        <v>-6.3583815028901758E-2</v>
      </c>
      <c r="AE124" s="26">
        <f t="shared" si="290"/>
        <v>-9.9866844207718852E-4</v>
      </c>
      <c r="AF124" s="26">
        <f t="shared" si="290"/>
        <v>-6.1157796451914215E-2</v>
      </c>
      <c r="AG124" s="26">
        <f t="shared" si="290"/>
        <v>-0.13235079527214355</v>
      </c>
      <c r="AH124" s="26">
        <f t="shared" si="290"/>
        <v>-0.20074864827394978</v>
      </c>
      <c r="AI124" s="26">
        <f t="shared" si="290"/>
        <v>-0.1897065078689919</v>
      </c>
      <c r="AJ124" s="26">
        <f t="shared" si="290"/>
        <v>-0.19356261022927701</v>
      </c>
      <c r="AK124" s="26">
        <f t="shared" si="290"/>
        <v>-7.1885233120224434E-2</v>
      </c>
      <c r="AL124" s="26">
        <f t="shared" si="290"/>
        <v>-3.3581472291149717E-2</v>
      </c>
      <c r="AM124" s="26">
        <f t="shared" si="290"/>
        <v>-6.5734030001685428E-2</v>
      </c>
      <c r="AN124" s="26">
        <f t="shared" si="290"/>
        <v>-7.5390692083118549E-2</v>
      </c>
      <c r="AO124" s="26">
        <f t="shared" si="290"/>
        <v>-4.0676175382989954E-2</v>
      </c>
      <c r="AP124" s="26">
        <f t="shared" si="290"/>
        <v>5.6281771968047511E-3</v>
      </c>
      <c r="AQ124" s="26">
        <f t="shared" si="290"/>
        <v>-7.1809396867710817E-2</v>
      </c>
      <c r="AR124" s="26">
        <f t="shared" si="290"/>
        <v>-7.1606166086524148E-2</v>
      </c>
      <c r="AS124" s="26">
        <f t="shared" si="290"/>
        <v>-4.793138244197781E-2</v>
      </c>
      <c r="AT124" s="26">
        <f t="shared" si="290"/>
        <v>-3.7814397224631424E-2</v>
      </c>
      <c r="AU124" s="26">
        <f t="shared" si="290"/>
        <v>2.09973753280841E-2</v>
      </c>
      <c r="AV124" s="26">
        <f t="shared" si="290"/>
        <v>4.2828503736103585E-2</v>
      </c>
      <c r="AW124" s="26">
        <f t="shared" si="290"/>
        <v>-2.1841397849462485E-2</v>
      </c>
      <c r="AX124" s="26">
        <f t="shared" si="290"/>
        <v>-2.0369736391646742E-2</v>
      </c>
      <c r="AY124" s="26">
        <f t="shared" si="290"/>
        <v>2.59787118888688E-2</v>
      </c>
      <c r="AZ124" s="26">
        <f t="shared" si="290"/>
        <v>6.7421991084695376E-2</v>
      </c>
      <c r="BA124" s="26">
        <f t="shared" si="290"/>
        <v>8.204845814977979E-2</v>
      </c>
      <c r="BB124" s="26">
        <f t="shared" si="290"/>
        <v>5.5425166997653097E-2</v>
      </c>
      <c r="BC124" s="26">
        <f t="shared" si="290"/>
        <v>6.6235864297253588E-2</v>
      </c>
      <c r="BD124" s="26">
        <f t="shared" si="290"/>
        <v>6.9094804499196583E-2</v>
      </c>
      <c r="BE124" s="26">
        <f t="shared" si="290"/>
        <v>6.7479243949832179E-2</v>
      </c>
      <c r="BF124" s="26">
        <f t="shared" si="290"/>
        <v>9.7890751757706784E-2</v>
      </c>
      <c r="BG124" s="26">
        <f t="shared" si="290"/>
        <v>6.1353898886032487E-2</v>
      </c>
      <c r="BH124" s="26">
        <f t="shared" si="290"/>
        <v>5.1555400209716939E-2</v>
      </c>
      <c r="BI124" s="26">
        <f t="shared" si="290"/>
        <v>1.1508072827207227E-2</v>
      </c>
      <c r="BJ124" s="26">
        <f t="shared" si="290"/>
        <v>-2.1841691420583564E-2</v>
      </c>
      <c r="BK124" s="26">
        <f t="shared" si="290"/>
        <v>-1.7583963425349403E-4</v>
      </c>
      <c r="BL124" s="26">
        <f t="shared" si="290"/>
        <v>-2.7144597181138042E-2</v>
      </c>
      <c r="BM124" s="26">
        <f t="shared" si="290"/>
        <v>-6.4122137404580171E-2</v>
      </c>
      <c r="BN124" s="26">
        <f t="shared" si="290"/>
        <v>-8.5357509408142351E-2</v>
      </c>
      <c r="BO124" s="26">
        <f t="shared" si="290"/>
        <v>-5.0168350168350084E-2</v>
      </c>
      <c r="BP124" s="26">
        <f t="shared" si="290"/>
        <v>-2.4048096192384905E-2</v>
      </c>
      <c r="BQ124" s="26">
        <f t="shared" si="290"/>
        <v>-5.2622869435710706E-2</v>
      </c>
      <c r="BR124" s="26">
        <f t="shared" si="290"/>
        <v>-8.5057471264367801E-2</v>
      </c>
      <c r="BS124" s="26">
        <f t="shared" si="290"/>
        <v>-9.7690941385435104E-2</v>
      </c>
      <c r="BT124" s="26">
        <f t="shared" si="290"/>
        <v>-0.11966096061160048</v>
      </c>
      <c r="BU124" s="26">
        <f t="shared" si="290"/>
        <v>-9.2885039904907485E-2</v>
      </c>
      <c r="BV124" s="26">
        <f t="shared" si="290"/>
        <v>-2.2150768131475429E-2</v>
      </c>
      <c r="BW124" s="26">
        <f t="shared" si="290"/>
        <v>6.3313401336616337E-2</v>
      </c>
      <c r="BX124" s="26">
        <f t="shared" si="290"/>
        <v>8.1917367197281488E-2</v>
      </c>
      <c r="BY124" s="26">
        <f t="shared" si="290"/>
        <v>8.791009606670297E-2</v>
      </c>
      <c r="BZ124" s="26">
        <f t="shared" si="290"/>
        <v>8.0605947260145916E-2</v>
      </c>
      <c r="CA124" s="26">
        <f t="shared" si="290"/>
        <v>5.3527118043247057E-2</v>
      </c>
      <c r="CB124" s="26">
        <f t="shared" ref="CB124:EM124" si="291">CB95</f>
        <v>5.3388090349075989E-2</v>
      </c>
      <c r="CC124" s="26">
        <f t="shared" si="291"/>
        <v>9.6943231441047883E-2</v>
      </c>
      <c r="CD124" s="26">
        <f t="shared" si="291"/>
        <v>0.13424264178033041</v>
      </c>
      <c r="CE124" s="26">
        <f t="shared" si="291"/>
        <v>0.14674302075876877</v>
      </c>
      <c r="CF124" s="26">
        <f t="shared" si="291"/>
        <v>0.20049084387389104</v>
      </c>
      <c r="CG124" s="26">
        <f t="shared" si="291"/>
        <v>0.206476974915762</v>
      </c>
      <c r="CH124" s="26">
        <f t="shared" si="291"/>
        <v>0.2004018998903907</v>
      </c>
      <c r="CI124" s="26">
        <f t="shared" si="291"/>
        <v>0.1356268607343698</v>
      </c>
      <c r="CJ124" s="26">
        <f t="shared" si="291"/>
        <v>0.23921309307323502</v>
      </c>
      <c r="CK124" s="26">
        <f t="shared" si="291"/>
        <v>0.26524491836054631</v>
      </c>
      <c r="CL124" s="26">
        <f t="shared" si="291"/>
        <v>0.32225683627552804</v>
      </c>
      <c r="CM124" s="26">
        <f t="shared" si="291"/>
        <v>0.33815612382234206</v>
      </c>
      <c r="CN124" s="26">
        <f t="shared" si="291"/>
        <v>0.33203378817413909</v>
      </c>
      <c r="CO124" s="26">
        <f t="shared" si="291"/>
        <v>0.29920382165605108</v>
      </c>
      <c r="CP124" s="26">
        <f t="shared" si="291"/>
        <v>0.19367088607594929</v>
      </c>
      <c r="CQ124" s="26">
        <f t="shared" si="291"/>
        <v>9.3476903870162165E-2</v>
      </c>
      <c r="CR124" s="26">
        <f t="shared" si="291"/>
        <v>8.1773863815065351E-2</v>
      </c>
      <c r="CS124" s="26">
        <f t="shared" si="291"/>
        <v>5.6322730799069021E-2</v>
      </c>
      <c r="CT124" s="26">
        <f t="shared" si="291"/>
        <v>3.5002282757571335E-2</v>
      </c>
      <c r="CU124" s="26">
        <f t="shared" si="291"/>
        <v>3.9906787066705585E-2</v>
      </c>
      <c r="CV124" s="26">
        <f t="shared" si="291"/>
        <v>-4.7091782283884553E-2</v>
      </c>
      <c r="CW124" s="26">
        <f t="shared" si="291"/>
        <v>-4.1216750065841357E-2</v>
      </c>
      <c r="CX124" s="26">
        <f t="shared" si="291"/>
        <v>-4.1753926701570854E-2</v>
      </c>
      <c r="CY124" s="26">
        <f t="shared" si="291"/>
        <v>-8.8006034699522284E-2</v>
      </c>
      <c r="CZ124" s="26">
        <f t="shared" si="291"/>
        <v>-0.11963414634146341</v>
      </c>
      <c r="DA124" s="26">
        <f t="shared" si="291"/>
        <v>-0.111778404216203</v>
      </c>
      <c r="DB124" s="26">
        <f t="shared" si="291"/>
        <v>-5.2889713679745376E-2</v>
      </c>
      <c r="DC124" s="26">
        <f t="shared" si="291"/>
        <v>3.4822320536606499E-2</v>
      </c>
      <c r="DD124" s="26">
        <f t="shared" si="291"/>
        <v>3.3435092309928027E-3</v>
      </c>
      <c r="DE124" s="26">
        <f t="shared" si="291"/>
        <v>-1.6598119858989402E-2</v>
      </c>
      <c r="DF124" s="26">
        <f t="shared" si="291"/>
        <v>-5.9255991765916893E-2</v>
      </c>
      <c r="DG124" s="26">
        <f t="shared" si="291"/>
        <v>-0.11582633053221292</v>
      </c>
      <c r="DH124" s="26">
        <f t="shared" si="291"/>
        <v>-0.11535769284614317</v>
      </c>
      <c r="DI124" s="26">
        <f t="shared" si="291"/>
        <v>-0.15162752369180055</v>
      </c>
      <c r="DJ124" s="26">
        <f t="shared" si="291"/>
        <v>-0.19532850703455806</v>
      </c>
      <c r="DK124" s="26">
        <f t="shared" si="291"/>
        <v>-0.17879790460435629</v>
      </c>
      <c r="DL124" s="26">
        <f t="shared" si="291"/>
        <v>-0.10735558941681678</v>
      </c>
      <c r="DM124" s="26">
        <f t="shared" si="291"/>
        <v>-7.4099627432040904E-2</v>
      </c>
      <c r="DN124" s="26">
        <f t="shared" si="291"/>
        <v>-4.4646606018194479E-2</v>
      </c>
      <c r="DO124" s="26">
        <f t="shared" si="291"/>
        <v>-5.971590125499926E-2</v>
      </c>
      <c r="DP124" s="26">
        <f t="shared" si="291"/>
        <v>-5.5925818603303368E-2</v>
      </c>
      <c r="DQ124" s="26">
        <f t="shared" si="291"/>
        <v>-1.5235250186706462E-2</v>
      </c>
      <c r="DR124" s="26">
        <f t="shared" si="291"/>
        <v>3.9074710847139871E-2</v>
      </c>
      <c r="DS124" s="26">
        <f t="shared" si="291"/>
        <v>0.11563440519562818</v>
      </c>
      <c r="DT124" s="26">
        <f t="shared" si="291"/>
        <v>0.20098116790631426</v>
      </c>
      <c r="DU124" s="26">
        <f t="shared" si="291"/>
        <v>0.27343370568236991</v>
      </c>
      <c r="DV124" s="26">
        <f t="shared" si="291"/>
        <v>0.3347479205567816</v>
      </c>
      <c r="DW124" s="26">
        <f t="shared" si="291"/>
        <v>0.35974483800570756</v>
      </c>
      <c r="DX124" s="26">
        <f t="shared" si="291"/>
        <v>0.26225946617008078</v>
      </c>
      <c r="DY124" s="26">
        <f t="shared" si="291"/>
        <v>0.20238450074515679</v>
      </c>
      <c r="DZ124" s="26">
        <f t="shared" si="291"/>
        <v>0.15470260767653077</v>
      </c>
      <c r="EA124" s="26">
        <f t="shared" si="291"/>
        <v>0.1468172484599588</v>
      </c>
      <c r="EB124" s="26">
        <f t="shared" si="291"/>
        <v>8.3486801718845927E-2</v>
      </c>
      <c r="EC124" s="26">
        <f t="shared" si="291"/>
        <v>8.8123767632337202E-2</v>
      </c>
      <c r="ED124" s="26">
        <f t="shared" si="291"/>
        <v>6.8892900120336886E-2</v>
      </c>
      <c r="EE124" s="26">
        <f t="shared" si="291"/>
        <v>7.7807752378247663E-2</v>
      </c>
      <c r="EF124" s="26">
        <f t="shared" si="291"/>
        <v>3.8213203320595746E-2</v>
      </c>
      <c r="EG124" s="26">
        <f t="shared" si="291"/>
        <v>1.0806000508517766E-2</v>
      </c>
      <c r="EH124" s="26">
        <f t="shared" si="291"/>
        <v>-1.0047055831107654E-2</v>
      </c>
      <c r="EI124" s="26">
        <f t="shared" si="291"/>
        <v>7.1604938271605523E-3</v>
      </c>
      <c r="EJ124" s="26">
        <f t="shared" si="291"/>
        <v>1.4015244652077596E-2</v>
      </c>
      <c r="EK124" s="26">
        <f t="shared" si="291"/>
        <v>4.8587010411502041E-2</v>
      </c>
      <c r="EL124" s="26">
        <f t="shared" si="291"/>
        <v>6.597310327328243E-3</v>
      </c>
      <c r="EM124" s="26">
        <f t="shared" si="291"/>
        <v>-2.6857654431512445E-3</v>
      </c>
      <c r="EN124" s="26">
        <f t="shared" ref="EN124:GY124" si="292">EN95</f>
        <v>9.985835694051004E-2</v>
      </c>
      <c r="EO124" s="26">
        <f t="shared" si="292"/>
        <v>9.4368553108447273E-2</v>
      </c>
      <c r="EP124" s="26">
        <f t="shared" si="292"/>
        <v>0.15409513087531668</v>
      </c>
      <c r="EQ124" s="26">
        <f t="shared" si="292"/>
        <v>7.8909234619944701E-2</v>
      </c>
      <c r="ER124" s="26">
        <f t="shared" si="292"/>
        <v>1.7514913060032944E-2</v>
      </c>
      <c r="ES124" s="26">
        <f t="shared" si="292"/>
        <v>-3.1442585838259318E-2</v>
      </c>
      <c r="ET124" s="26">
        <f t="shared" si="292"/>
        <v>-1.8627954779034006E-2</v>
      </c>
      <c r="EU124" s="26">
        <f t="shared" si="292"/>
        <v>1.6915910762441699E-2</v>
      </c>
      <c r="EV124" s="26">
        <f t="shared" si="292"/>
        <v>4.5344325897187066E-2</v>
      </c>
      <c r="EW124" s="26">
        <f t="shared" si="292"/>
        <v>-1.9503546099290725E-2</v>
      </c>
      <c r="EX124" s="26">
        <f t="shared" si="292"/>
        <v>-6.1003277035543313E-2</v>
      </c>
      <c r="EY124" s="26">
        <f t="shared" si="292"/>
        <v>-6.6299051038727908E-2</v>
      </c>
      <c r="EZ124" s="26">
        <f t="shared" si="292"/>
        <v>-8.5640695428203517E-2</v>
      </c>
      <c r="FA124" s="26">
        <f t="shared" si="292"/>
        <v>-8.5976308750477681E-2</v>
      </c>
      <c r="FB124" s="26">
        <f t="shared" si="292"/>
        <v>-0.10303621509572003</v>
      </c>
      <c r="FC124" s="26">
        <f t="shared" si="292"/>
        <v>-4.029304029304237E-3</v>
      </c>
      <c r="FD124" s="26">
        <f t="shared" si="292"/>
        <v>1.1226144443058361E-2</v>
      </c>
      <c r="FE124" s="26">
        <f t="shared" si="292"/>
        <v>9.0767432800934911E-2</v>
      </c>
      <c r="FF124" s="26">
        <f t="shared" si="292"/>
        <v>7.5009818039010412E-2</v>
      </c>
      <c r="FG124" s="26">
        <f t="shared" si="292"/>
        <v>4.0863066538090687E-2</v>
      </c>
      <c r="FH124" s="26">
        <f t="shared" si="292"/>
        <v>4.755277197865837E-3</v>
      </c>
      <c r="FI124" s="26">
        <f t="shared" si="292"/>
        <v>3.8215792646172364E-2</v>
      </c>
      <c r="FJ124" s="26">
        <f t="shared" si="292"/>
        <v>0.1174496644295302</v>
      </c>
      <c r="FK124" s="26">
        <f t="shared" si="292"/>
        <v>0.15423705534954002</v>
      </c>
      <c r="FL124" s="26">
        <f t="shared" si="292"/>
        <v>0.13267605633802826</v>
      </c>
      <c r="FM124" s="26">
        <f t="shared" si="292"/>
        <v>0.13043478260869557</v>
      </c>
      <c r="FN124" s="26">
        <f t="shared" si="292"/>
        <v>6.5524741707449596E-2</v>
      </c>
      <c r="FO124" s="26">
        <f t="shared" si="292"/>
        <v>-6.4852274120387299E-2</v>
      </c>
      <c r="FP124" s="26">
        <f t="shared" si="292"/>
        <v>-6.9569507832736965E-2</v>
      </c>
      <c r="FQ124" s="26">
        <f t="shared" si="292"/>
        <v>-2.416666666666667E-2</v>
      </c>
      <c r="FR124" s="26">
        <f t="shared" si="292"/>
        <v>0</v>
      </c>
      <c r="FS124" s="26">
        <f t="shared" si="292"/>
        <v>-3.4394904458598718E-2</v>
      </c>
      <c r="FT124" s="26">
        <f t="shared" si="292"/>
        <v>-4.836661664550379E-2</v>
      </c>
      <c r="FU124" s="26">
        <f t="shared" si="292"/>
        <v>-7.1411983279145441E-2</v>
      </c>
      <c r="FV124" s="26">
        <f t="shared" si="292"/>
        <v>-2.8348348348348318E-2</v>
      </c>
      <c r="FW124" s="26">
        <f t="shared" si="292"/>
        <v>-0.10257020466444555</v>
      </c>
      <c r="FX124" s="26">
        <f t="shared" si="292"/>
        <v>-8.3436955981099348E-2</v>
      </c>
      <c r="FY124" s="26">
        <f t="shared" si="292"/>
        <v>-5.7445759368836447E-2</v>
      </c>
      <c r="FZ124" s="26">
        <f t="shared" si="292"/>
        <v>2.4240877774942771E-2</v>
      </c>
      <c r="GA124" s="26">
        <f t="shared" si="292"/>
        <v>7.1840587309910831E-2</v>
      </c>
      <c r="GB124" s="26">
        <f t="shared" si="292"/>
        <v>0.14795174333819427</v>
      </c>
      <c r="GC124" s="26">
        <f t="shared" si="292"/>
        <v>0.13736732951079667</v>
      </c>
      <c r="GD124" s="26">
        <f t="shared" si="292"/>
        <v>3.5192401363857817E-2</v>
      </c>
      <c r="GE124" s="26">
        <f t="shared" si="292"/>
        <v>4.6533940993044087E-2</v>
      </c>
      <c r="GF124" s="26">
        <f t="shared" si="292"/>
        <v>3.6026200873362502E-2</v>
      </c>
      <c r="GG124" s="26">
        <f t="shared" si="292"/>
        <v>3.3137426534950665E-2</v>
      </c>
      <c r="GH124" s="26">
        <f t="shared" si="292"/>
        <v>2.472493509704532E-2</v>
      </c>
      <c r="GI124" s="26">
        <f t="shared" si="292"/>
        <v>9.6260938743039093E-2</v>
      </c>
      <c r="GJ124" s="26">
        <f t="shared" si="292"/>
        <v>0.15425315425315422</v>
      </c>
      <c r="GK124" s="26">
        <f t="shared" si="292"/>
        <v>0.24797279623332469</v>
      </c>
      <c r="GL124" s="26">
        <f t="shared" si="292"/>
        <v>0.21611858495266567</v>
      </c>
      <c r="GM124" s="26">
        <f t="shared" si="292"/>
        <v>0.24119373776908026</v>
      </c>
      <c r="GN124" s="26">
        <f t="shared" si="292"/>
        <v>0.17565538745813591</v>
      </c>
      <c r="GO124" s="26">
        <f t="shared" si="292"/>
        <v>0.150595301941435</v>
      </c>
      <c r="GP124" s="26">
        <f t="shared" si="292"/>
        <v>0.25985178214327709</v>
      </c>
      <c r="GQ124" s="26">
        <f t="shared" si="292"/>
        <v>0.26518450607380251</v>
      </c>
      <c r="GR124" s="26">
        <f t="shared" si="292"/>
        <v>0.26776724036998023</v>
      </c>
      <c r="GS124" s="26">
        <f t="shared" si="292"/>
        <v>0.19874122488501578</v>
      </c>
      <c r="GT124" s="26">
        <f t="shared" si="292"/>
        <v>9.9288213294727923E-2</v>
      </c>
      <c r="GU124" s="26">
        <f t="shared" si="292"/>
        <v>0.10679729075955491</v>
      </c>
      <c r="GV124" s="26">
        <f t="shared" si="292"/>
        <v>5.8062999529854276E-2</v>
      </c>
      <c r="GW124" s="26">
        <f t="shared" si="292"/>
        <v>-1.7815971494445693E-2</v>
      </c>
      <c r="GX124" s="26">
        <f t="shared" si="292"/>
        <v>-3.1035542353784695E-2</v>
      </c>
      <c r="GY124" s="26">
        <f t="shared" si="292"/>
        <v>-4.956641702798581E-2</v>
      </c>
      <c r="GZ124" s="26">
        <f t="shared" ref="GZ124:IK124" si="293">GZ95</f>
        <v>-9.1846758349705238E-2</v>
      </c>
      <c r="HA124" s="26">
        <f t="shared" si="293"/>
        <v>-9.4154936142443191E-3</v>
      </c>
      <c r="HB124" s="26">
        <f t="shared" si="293"/>
        <v>2.8104575163398815E-2</v>
      </c>
      <c r="HC124" s="26">
        <f t="shared" si="293"/>
        <v>6.5126811594202971E-2</v>
      </c>
      <c r="HD124" s="26">
        <f t="shared" si="293"/>
        <v>4.7284817140746283E-2</v>
      </c>
      <c r="HE124" s="26">
        <f t="shared" si="293"/>
        <v>8.1987075928917408E-2</v>
      </c>
      <c r="HF124" s="26">
        <f t="shared" si="293"/>
        <v>9.4051799824407256E-2</v>
      </c>
      <c r="HG124" s="26">
        <f t="shared" si="293"/>
        <v>0.16981750628346615</v>
      </c>
      <c r="HH124" s="26">
        <f t="shared" si="293"/>
        <v>0.18506998444790068</v>
      </c>
      <c r="HI124" s="26">
        <f t="shared" si="293"/>
        <v>0.10627400768245843</v>
      </c>
      <c r="HJ124" s="26">
        <f t="shared" si="293"/>
        <v>3.66807610993658E-2</v>
      </c>
      <c r="HK124" s="26">
        <f t="shared" si="293"/>
        <v>3.286677034733021E-2</v>
      </c>
      <c r="HL124" s="26">
        <f t="shared" si="293"/>
        <v>1.1898323418064738E-3</v>
      </c>
      <c r="HM124" s="26">
        <f t="shared" si="293"/>
        <v>-6.9452286843591282E-2</v>
      </c>
      <c r="HN124" s="26">
        <f t="shared" si="293"/>
        <v>-4.8315321042593729E-2</v>
      </c>
      <c r="HO124" s="26">
        <f t="shared" si="293"/>
        <v>-9.2524874564163695E-2</v>
      </c>
      <c r="HP124" s="26">
        <f t="shared" si="293"/>
        <v>-0.10784832451499116</v>
      </c>
      <c r="HQ124" s="26">
        <f t="shared" si="293"/>
        <v>-0.150709219858156</v>
      </c>
      <c r="HR124" s="26">
        <f t="shared" si="293"/>
        <v>-0.17133112649212556</v>
      </c>
      <c r="HS124" s="26">
        <f t="shared" si="293"/>
        <v>-0.27697337692666968</v>
      </c>
      <c r="HT124" s="26">
        <f t="shared" si="293"/>
        <v>-0.30549306336707915</v>
      </c>
      <c r="HU124" s="26">
        <f t="shared" si="293"/>
        <v>-0.27305169753086422</v>
      </c>
      <c r="HV124" s="26">
        <f t="shared" si="293"/>
        <v>-0.16335270724992346</v>
      </c>
      <c r="HW124" s="26">
        <f t="shared" si="293"/>
        <v>-0.11764705882352944</v>
      </c>
      <c r="HX124" s="26">
        <f t="shared" si="293"/>
        <v>-0.11927398444252379</v>
      </c>
      <c r="HY124" s="26">
        <f t="shared" si="293"/>
        <v>-0.14583333333333337</v>
      </c>
      <c r="HZ124" s="26">
        <f t="shared" si="293"/>
        <v>-0.15631262525050105</v>
      </c>
      <c r="IA124" s="26">
        <f t="shared" si="293"/>
        <v>-0.12173179645768906</v>
      </c>
      <c r="IB124" s="26">
        <f t="shared" si="293"/>
        <v>-4.1909657012948465E-2</v>
      </c>
      <c r="IC124" s="26">
        <f t="shared" si="293"/>
        <v>-2.6260850455993801E-2</v>
      </c>
      <c r="ID124" s="26">
        <f t="shared" si="293"/>
        <v>-3.5138482023967965E-2</v>
      </c>
      <c r="IE124" s="26">
        <f t="shared" si="293"/>
        <v>-9.302325581395321E-3</v>
      </c>
      <c r="IF124" s="26">
        <f t="shared" si="293"/>
        <v>-4.5350249696315292E-2</v>
      </c>
      <c r="IG124" s="26">
        <f t="shared" si="293"/>
        <v>5.1877404802971983E-2</v>
      </c>
      <c r="IH124" s="26">
        <f t="shared" si="293"/>
        <v>2.4253503960999456E-2</v>
      </c>
      <c r="II124" s="26">
        <f t="shared" si="293"/>
        <v>-2.6393629124004669E-2</v>
      </c>
      <c r="IJ124" s="26">
        <f t="shared" si="293"/>
        <v>4.3547595682041251E-2</v>
      </c>
      <c r="IK124" s="26">
        <f t="shared" si="293"/>
        <v>0.1187544399715843</v>
      </c>
      <c r="IM124" s="15">
        <f>CORREL(O124:IK124,O125:IK125)</f>
        <v>-9.8536226329546242E-2</v>
      </c>
      <c r="IN124" s="15">
        <f>CORREL(CU124:IK124,CU125:IK125)</f>
        <v>-0.22544949382223309</v>
      </c>
    </row>
    <row r="125" spans="2:248">
      <c r="O125" s="26">
        <f>O91+O105</f>
        <v>3.3898057927835845E-3</v>
      </c>
      <c r="P125" s="26">
        <f t="shared" ref="P125:CA125" si="294">P91+P105</f>
        <v>1.7854516284651512E-2</v>
      </c>
      <c r="Q125" s="26">
        <f t="shared" si="294"/>
        <v>3.4350300552095092E-2</v>
      </c>
      <c r="R125" s="26">
        <f t="shared" si="294"/>
        <v>-3.0568508777815251E-2</v>
      </c>
      <c r="S125" s="26">
        <f t="shared" si="294"/>
        <v>-3.1512909901215469E-2</v>
      </c>
      <c r="T125" s="26">
        <f t="shared" si="294"/>
        <v>-2.5942891835888382E-2</v>
      </c>
      <c r="U125" s="26">
        <f t="shared" si="294"/>
        <v>7.5432299028050931E-3</v>
      </c>
      <c r="V125" s="26">
        <f t="shared" si="294"/>
        <v>8.5728137228884282E-3</v>
      </c>
      <c r="W125" s="26">
        <f t="shared" si="294"/>
        <v>9.9146259374544909E-2</v>
      </c>
      <c r="X125" s="26">
        <f t="shared" si="294"/>
        <v>0.10660925450666059</v>
      </c>
      <c r="Y125" s="26">
        <f t="shared" si="294"/>
        <v>0.12227542209628495</v>
      </c>
      <c r="Z125" s="26">
        <f t="shared" si="294"/>
        <v>3.9418479731005762E-2</v>
      </c>
      <c r="AA125" s="26">
        <f t="shared" si="294"/>
        <v>0.13584063589831019</v>
      </c>
      <c r="AB125" s="26">
        <f t="shared" si="294"/>
        <v>9.5606481868885096E-2</v>
      </c>
      <c r="AC125" s="26">
        <f t="shared" si="294"/>
        <v>0.1272172937620677</v>
      </c>
      <c r="AD125" s="26">
        <f t="shared" si="294"/>
        <v>4.7445258240752075E-2</v>
      </c>
      <c r="AE125" s="26">
        <f t="shared" si="294"/>
        <v>0.2061233463018044</v>
      </c>
      <c r="AF125" s="26">
        <f t="shared" si="294"/>
        <v>0.16604464828482857</v>
      </c>
      <c r="AG125" s="26">
        <f t="shared" si="294"/>
        <v>9.9107689135227162E-2</v>
      </c>
      <c r="AH125" s="26">
        <f t="shared" si="294"/>
        <v>9.5437143857204809E-2</v>
      </c>
      <c r="AI125" s="26">
        <f t="shared" si="294"/>
        <v>-1.4359487674298732E-2</v>
      </c>
      <c r="AJ125" s="26">
        <f t="shared" si="294"/>
        <v>-6.2340220061310125E-2</v>
      </c>
      <c r="AK125" s="26">
        <f t="shared" si="294"/>
        <v>-2.6793062169106152E-2</v>
      </c>
      <c r="AL125" s="26">
        <f t="shared" si="294"/>
        <v>2.0023254266773982E-2</v>
      </c>
      <c r="AM125" s="26">
        <f t="shared" si="294"/>
        <v>-7.0442229552561519E-2</v>
      </c>
      <c r="AN125" s="26">
        <f t="shared" si="294"/>
        <v>1.4556592564444637E-2</v>
      </c>
      <c r="AO125" s="26">
        <f t="shared" si="294"/>
        <v>1.8429886941656592E-2</v>
      </c>
      <c r="AP125" s="26">
        <f t="shared" si="294"/>
        <v>4.4986289776444921E-2</v>
      </c>
      <c r="AQ125" s="26">
        <f t="shared" si="294"/>
        <v>-1.6308690524466041E-2</v>
      </c>
      <c r="AR125" s="26">
        <f t="shared" si="294"/>
        <v>-1.3740434100403487E-2</v>
      </c>
      <c r="AS125" s="26">
        <f t="shared" si="294"/>
        <v>1.7559637079370138E-2</v>
      </c>
      <c r="AT125" s="26">
        <f t="shared" si="294"/>
        <v>2.2986323134352782E-2</v>
      </c>
      <c r="AU125" s="26">
        <f t="shared" si="294"/>
        <v>1.8567859120864338E-2</v>
      </c>
      <c r="AV125" s="26">
        <f t="shared" si="294"/>
        <v>2.2431198118970652E-2</v>
      </c>
      <c r="AW125" s="26">
        <f t="shared" si="294"/>
        <v>5.7809601213218986E-2</v>
      </c>
      <c r="AX125" s="26">
        <f t="shared" si="294"/>
        <v>7.2615852860643426E-2</v>
      </c>
      <c r="AY125" s="26">
        <f t="shared" si="294"/>
        <v>-4.5815877417349826E-2</v>
      </c>
      <c r="AZ125" s="26">
        <f t="shared" si="294"/>
        <v>-3.7930134058268949E-2</v>
      </c>
      <c r="BA125" s="26">
        <f t="shared" si="294"/>
        <v>-3.3976736493690596E-2</v>
      </c>
      <c r="BB125" s="26">
        <f t="shared" si="294"/>
        <v>-1.8225519094221321E-2</v>
      </c>
      <c r="BC125" s="26">
        <f t="shared" si="294"/>
        <v>4.7752515186016975E-3</v>
      </c>
      <c r="BD125" s="26">
        <f t="shared" si="294"/>
        <v>2.0351875977746015E-2</v>
      </c>
      <c r="BE125" s="26">
        <f t="shared" si="294"/>
        <v>2.1066624620654117E-2</v>
      </c>
      <c r="BF125" s="26">
        <f t="shared" si="294"/>
        <v>3.7633738180069098E-2</v>
      </c>
      <c r="BG125" s="26">
        <f t="shared" si="294"/>
        <v>5.1962602068640118E-2</v>
      </c>
      <c r="BH125" s="26">
        <f t="shared" si="294"/>
        <v>0.10293902114996811</v>
      </c>
      <c r="BI125" s="26">
        <f t="shared" si="294"/>
        <v>-4.9531376116589754E-2</v>
      </c>
      <c r="BJ125" s="26">
        <f t="shared" si="294"/>
        <v>1.2560779403571809E-2</v>
      </c>
      <c r="BK125" s="26">
        <f t="shared" si="294"/>
        <v>0.13066328507511393</v>
      </c>
      <c r="BL125" s="26">
        <f t="shared" si="294"/>
        <v>6.7766220240340402E-2</v>
      </c>
      <c r="BM125" s="26">
        <f t="shared" si="294"/>
        <v>7.2169725175618815E-2</v>
      </c>
      <c r="BN125" s="26">
        <f t="shared" si="294"/>
        <v>0.14826423698154612</v>
      </c>
      <c r="BO125" s="26">
        <f t="shared" si="294"/>
        <v>3.7311280295562188E-2</v>
      </c>
      <c r="BP125" s="26">
        <f t="shared" si="294"/>
        <v>5.6399622647250958E-2</v>
      </c>
      <c r="BQ125" s="26">
        <f t="shared" si="294"/>
        <v>7.2373610516567988E-2</v>
      </c>
      <c r="BR125" s="26">
        <f t="shared" si="294"/>
        <v>3.5647781714847504E-2</v>
      </c>
      <c r="BS125" s="26">
        <f t="shared" si="294"/>
        <v>7.5859004327717861E-2</v>
      </c>
      <c r="BT125" s="26">
        <f t="shared" si="294"/>
        <v>2.2633713198253691E-2</v>
      </c>
      <c r="BU125" s="26">
        <f t="shared" si="294"/>
        <v>5.99530813779241E-2</v>
      </c>
      <c r="BV125" s="26">
        <f t="shared" si="294"/>
        <v>3.643964309243497E-2</v>
      </c>
      <c r="BW125" s="26">
        <f t="shared" si="294"/>
        <v>1.1672345602722789E-2</v>
      </c>
      <c r="BX125" s="26">
        <f t="shared" si="294"/>
        <v>1.0112027617883879E-2</v>
      </c>
      <c r="BY125" s="26">
        <f t="shared" si="294"/>
        <v>-9.7092064363955011E-3</v>
      </c>
      <c r="BZ125" s="26">
        <f t="shared" si="294"/>
        <v>-2.8674255613251209E-2</v>
      </c>
      <c r="CA125" s="26">
        <f t="shared" si="294"/>
        <v>2.496497002618181E-2</v>
      </c>
      <c r="CB125" s="26">
        <f t="shared" ref="CB125:EM125" si="295">CB91+CB105</f>
        <v>1.1250067135125885E-2</v>
      </c>
      <c r="CC125" s="26">
        <f t="shared" si="295"/>
        <v>3.0644398869276834E-2</v>
      </c>
      <c r="CD125" s="26">
        <f t="shared" si="295"/>
        <v>3.7983082404295709E-2</v>
      </c>
      <c r="CE125" s="26">
        <f t="shared" si="295"/>
        <v>2.1019925224387004E-2</v>
      </c>
      <c r="CF125" s="26">
        <f t="shared" si="295"/>
        <v>2.6478856732743417E-3</v>
      </c>
      <c r="CG125" s="26">
        <f t="shared" si="295"/>
        <v>2.4653492386595199E-2</v>
      </c>
      <c r="CH125" s="26">
        <f t="shared" si="295"/>
        <v>3.6652388811860614E-2</v>
      </c>
      <c r="CI125" s="26">
        <f t="shared" si="295"/>
        <v>8.6340939615172196E-2</v>
      </c>
      <c r="CJ125" s="26">
        <f t="shared" si="295"/>
        <v>6.0704442347701892E-2</v>
      </c>
      <c r="CK125" s="26">
        <f t="shared" si="295"/>
        <v>6.6316460008024825E-2</v>
      </c>
      <c r="CL125" s="26">
        <f t="shared" si="295"/>
        <v>3.7019854284675802E-2</v>
      </c>
      <c r="CM125" s="26">
        <f t="shared" si="295"/>
        <v>5.3075066332358478E-2</v>
      </c>
      <c r="CN125" s="26">
        <f t="shared" si="295"/>
        <v>7.2583001576050243E-2</v>
      </c>
      <c r="CO125" s="26">
        <f t="shared" si="295"/>
        <v>4.2022873533313021E-2</v>
      </c>
      <c r="CP125" s="26">
        <f t="shared" si="295"/>
        <v>4.6739115300641787E-2</v>
      </c>
      <c r="CQ125" s="26">
        <f t="shared" si="295"/>
        <v>3.9150334445451795E-2</v>
      </c>
      <c r="CR125" s="26">
        <f t="shared" si="295"/>
        <v>2.2859673950030523E-2</v>
      </c>
      <c r="CS125" s="26">
        <f t="shared" si="295"/>
        <v>-8.0133308264000114E-2</v>
      </c>
      <c r="CT125" s="26">
        <f t="shared" si="295"/>
        <v>-7.7896400099178864E-3</v>
      </c>
      <c r="CU125" s="26">
        <f t="shared" si="295"/>
        <v>-3.0201548377385423E-3</v>
      </c>
      <c r="CV125" s="26">
        <f t="shared" si="295"/>
        <v>6.9226062463817684E-2</v>
      </c>
      <c r="CW125" s="26">
        <f t="shared" si="295"/>
        <v>2.9510583414073865E-2</v>
      </c>
      <c r="CX125" s="26">
        <f t="shared" si="295"/>
        <v>4.2972147999051913E-3</v>
      </c>
      <c r="CY125" s="26">
        <f t="shared" si="295"/>
        <v>-1.5603415030425172E-3</v>
      </c>
      <c r="CZ125" s="26">
        <f t="shared" si="295"/>
        <v>3.1755812942161787E-2</v>
      </c>
      <c r="DA125" s="26">
        <f t="shared" si="295"/>
        <v>1.8111378208180096E-2</v>
      </c>
      <c r="DB125" s="26">
        <f t="shared" si="295"/>
        <v>-4.2022273833760115E-2</v>
      </c>
      <c r="DC125" s="26">
        <f t="shared" si="295"/>
        <v>3.6053332138040073E-2</v>
      </c>
      <c r="DD125" s="26">
        <f t="shared" si="295"/>
        <v>9.7798956023591455E-2</v>
      </c>
      <c r="DE125" s="26">
        <f t="shared" si="295"/>
        <v>0.23523131683541698</v>
      </c>
      <c r="DF125" s="26">
        <f t="shared" si="295"/>
        <v>0.11102855026551528</v>
      </c>
      <c r="DG125" s="26">
        <f t="shared" si="295"/>
        <v>7.0812523152339324E-2</v>
      </c>
      <c r="DH125" s="26">
        <f t="shared" si="295"/>
        <v>6.71265470095328E-3</v>
      </c>
      <c r="DI125" s="26">
        <f t="shared" si="295"/>
        <v>-1.2760427601327562E-2</v>
      </c>
      <c r="DJ125" s="26">
        <f t="shared" si="295"/>
        <v>2.4622292647961341E-2</v>
      </c>
      <c r="DK125" s="26">
        <f t="shared" si="295"/>
        <v>1.9143400582107173E-2</v>
      </c>
      <c r="DL125" s="26">
        <f t="shared" si="295"/>
        <v>-5.3386384298739209E-3</v>
      </c>
      <c r="DM125" s="26">
        <f t="shared" si="295"/>
        <v>-2.9435183257511266E-3</v>
      </c>
      <c r="DN125" s="26">
        <f t="shared" si="295"/>
        <v>5.4243069086537421E-2</v>
      </c>
      <c r="DO125" s="26">
        <f t="shared" si="295"/>
        <v>9.7945555291525377E-3</v>
      </c>
      <c r="DP125" s="26">
        <f t="shared" si="295"/>
        <v>2.7400270951675854E-2</v>
      </c>
      <c r="DQ125" s="26">
        <f t="shared" si="295"/>
        <v>-5.2613355037234188E-2</v>
      </c>
      <c r="DR125" s="26">
        <f t="shared" si="295"/>
        <v>-3.8526821148348378E-2</v>
      </c>
      <c r="DS125" s="26">
        <f t="shared" si="295"/>
        <v>-5.3873978133805345E-2</v>
      </c>
      <c r="DT125" s="26">
        <f t="shared" si="295"/>
        <v>-4.1739020944577487E-2</v>
      </c>
      <c r="DU125" s="26">
        <f t="shared" si="295"/>
        <v>-5.6862764493947893E-4</v>
      </c>
      <c r="DV125" s="26">
        <f t="shared" si="295"/>
        <v>-1.0254216366369695E-2</v>
      </c>
      <c r="DW125" s="26">
        <f t="shared" si="295"/>
        <v>1.1221752105979865E-2</v>
      </c>
      <c r="DX125" s="26">
        <f t="shared" si="295"/>
        <v>-1.3000756729590113E-2</v>
      </c>
      <c r="DY125" s="26">
        <f t="shared" si="295"/>
        <v>2.7907898726500235E-2</v>
      </c>
      <c r="DZ125" s="26">
        <f t="shared" si="295"/>
        <v>-2.9051343312556877E-2</v>
      </c>
      <c r="EA125" s="26">
        <f t="shared" si="295"/>
        <v>-7.72356239321903E-3</v>
      </c>
      <c r="EB125" s="26">
        <f t="shared" si="295"/>
        <v>-3.2224921730944045E-2</v>
      </c>
      <c r="EC125" s="26">
        <f t="shared" si="295"/>
        <v>2.3951519094087548E-2</v>
      </c>
      <c r="ED125" s="26">
        <f t="shared" si="295"/>
        <v>7.1380042005555255E-2</v>
      </c>
      <c r="EE125" s="26">
        <f t="shared" si="295"/>
        <v>5.8763499114037332E-2</v>
      </c>
      <c r="EF125" s="26">
        <f t="shared" si="295"/>
        <v>2.8272631818620164E-2</v>
      </c>
      <c r="EG125" s="26">
        <f t="shared" si="295"/>
        <v>3.6641760611673457E-2</v>
      </c>
      <c r="EH125" s="26">
        <f t="shared" si="295"/>
        <v>3.270392883557216E-2</v>
      </c>
      <c r="EI125" s="26">
        <f t="shared" si="295"/>
        <v>-3.3962435276655545E-2</v>
      </c>
      <c r="EJ125" s="26">
        <f t="shared" si="295"/>
        <v>1.6646668498691231E-2</v>
      </c>
      <c r="EK125" s="26">
        <f t="shared" si="295"/>
        <v>-4.4083529251188747E-2</v>
      </c>
      <c r="EL125" s="26">
        <f t="shared" si="295"/>
        <v>8.1060591220019074E-3</v>
      </c>
      <c r="EM125" s="26">
        <f t="shared" si="295"/>
        <v>-4.9884024252247583E-2</v>
      </c>
      <c r="EN125" s="26">
        <f t="shared" ref="EN125:GY125" si="296">EN91+EN105</f>
        <v>-6.1602615779629666E-2</v>
      </c>
      <c r="EO125" s="26">
        <f t="shared" si="296"/>
        <v>-3.9407167884565997E-2</v>
      </c>
      <c r="EP125" s="26">
        <f t="shared" si="296"/>
        <v>-0.12747003182439931</v>
      </c>
      <c r="EQ125" s="26">
        <f t="shared" si="296"/>
        <v>-0.13590535830836115</v>
      </c>
      <c r="ER125" s="26">
        <f t="shared" si="296"/>
        <v>-5.4501433579043024E-2</v>
      </c>
      <c r="ES125" s="26">
        <f t="shared" si="296"/>
        <v>-6.4087234340949761E-2</v>
      </c>
      <c r="ET125" s="26">
        <f t="shared" si="296"/>
        <v>-6.4340747168629919E-2</v>
      </c>
      <c r="EU125" s="26">
        <f t="shared" si="296"/>
        <v>-3.8145048531930903E-2</v>
      </c>
      <c r="EV125" s="26">
        <f t="shared" si="296"/>
        <v>-4.7818431564755071E-2</v>
      </c>
      <c r="EW125" s="26">
        <f t="shared" si="296"/>
        <v>-1.7555034610541642E-2</v>
      </c>
      <c r="EX125" s="26">
        <f t="shared" si="296"/>
        <v>1.0712422407905819E-3</v>
      </c>
      <c r="EY125" s="26">
        <f t="shared" si="296"/>
        <v>-1.2848137477171395E-2</v>
      </c>
      <c r="EZ125" s="26">
        <f t="shared" si="296"/>
        <v>-1.4383010301653343E-2</v>
      </c>
      <c r="FA125" s="26">
        <f t="shared" si="296"/>
        <v>2.6887867200414917E-2</v>
      </c>
      <c r="FB125" s="26">
        <f t="shared" si="296"/>
        <v>-8.7611426878742016E-3</v>
      </c>
      <c r="FC125" s="26">
        <f t="shared" si="296"/>
        <v>9.5165762138604837E-2</v>
      </c>
      <c r="FD125" s="26">
        <f t="shared" si="296"/>
        <v>7.2056874276010374E-2</v>
      </c>
      <c r="FE125" s="26">
        <f t="shared" si="296"/>
        <v>2.3814994758620145E-2</v>
      </c>
      <c r="FF125" s="26">
        <f t="shared" si="296"/>
        <v>1.2014989894361117E-2</v>
      </c>
      <c r="FG125" s="26">
        <f t="shared" si="296"/>
        <v>7.4875164429738961E-2</v>
      </c>
      <c r="FH125" s="26">
        <f t="shared" si="296"/>
        <v>4.7899291070323535E-3</v>
      </c>
      <c r="FI125" s="26">
        <f t="shared" si="296"/>
        <v>4.6676807385630514E-2</v>
      </c>
      <c r="FJ125" s="26">
        <f t="shared" si="296"/>
        <v>5.7339308508431719E-2</v>
      </c>
      <c r="FK125" s="26">
        <f t="shared" si="296"/>
        <v>5.6331981740611159E-2</v>
      </c>
      <c r="FL125" s="26">
        <f t="shared" si="296"/>
        <v>6.4769962596460395E-2</v>
      </c>
      <c r="FM125" s="26">
        <f t="shared" si="296"/>
        <v>3.9294622797342749E-2</v>
      </c>
      <c r="FN125" s="26">
        <f t="shared" si="296"/>
        <v>6.7824067509326014E-2</v>
      </c>
      <c r="FO125" s="26">
        <f t="shared" si="296"/>
        <v>7.3821099802224399E-2</v>
      </c>
      <c r="FP125" s="26">
        <f t="shared" si="296"/>
        <v>1.8243548402214538E-2</v>
      </c>
      <c r="FQ125" s="26">
        <f t="shared" si="296"/>
        <v>6.2975075883947573E-2</v>
      </c>
      <c r="FR125" s="26">
        <f t="shared" si="296"/>
        <v>4.3184495662196842E-2</v>
      </c>
      <c r="FS125" s="26">
        <f t="shared" si="296"/>
        <v>3.154764706142088E-2</v>
      </c>
      <c r="FT125" s="26">
        <f t="shared" si="296"/>
        <v>8.5043771031624305E-2</v>
      </c>
      <c r="FU125" s="26">
        <f t="shared" si="296"/>
        <v>-1.3205775733949654E-2</v>
      </c>
      <c r="FV125" s="26">
        <f t="shared" si="296"/>
        <v>-6.5212971570285494E-2</v>
      </c>
      <c r="FW125" s="26">
        <f t="shared" si="296"/>
        <v>-3.0875886730955426E-2</v>
      </c>
      <c r="FX125" s="26">
        <f t="shared" si="296"/>
        <v>-4.1343138010328184E-2</v>
      </c>
      <c r="FY125" s="26">
        <f t="shared" si="296"/>
        <v>-6.4731581313276498E-2</v>
      </c>
      <c r="FZ125" s="26">
        <f t="shared" si="296"/>
        <v>-6.4927277332691657E-2</v>
      </c>
      <c r="GA125" s="26">
        <f t="shared" si="296"/>
        <v>-2.9794277217931708E-2</v>
      </c>
      <c r="GB125" s="26">
        <f t="shared" si="296"/>
        <v>-5.7994431529257651E-2</v>
      </c>
      <c r="GC125" s="26">
        <f t="shared" si="296"/>
        <v>-6.9095744001445247E-2</v>
      </c>
      <c r="GD125" s="26">
        <f t="shared" si="296"/>
        <v>-3.348378203557334E-2</v>
      </c>
      <c r="GE125" s="26">
        <f t="shared" si="296"/>
        <v>-4.8970527581489343E-2</v>
      </c>
      <c r="GF125" s="26">
        <f t="shared" si="296"/>
        <v>-3.9938370772602871E-2</v>
      </c>
      <c r="GG125" s="26">
        <f t="shared" si="296"/>
        <v>9.3572369993102367E-3</v>
      </c>
      <c r="GH125" s="26">
        <f t="shared" si="296"/>
        <v>1.3010665084223882E-2</v>
      </c>
      <c r="GI125" s="26">
        <f t="shared" si="296"/>
        <v>3.4806968720654252E-3</v>
      </c>
      <c r="GJ125" s="26">
        <f t="shared" si="296"/>
        <v>2.0707726836570961E-2</v>
      </c>
      <c r="GK125" s="26">
        <f t="shared" si="296"/>
        <v>3.358217406840458E-2</v>
      </c>
      <c r="GL125" s="26">
        <f t="shared" si="296"/>
        <v>3.5165846045588034E-2</v>
      </c>
      <c r="GM125" s="26">
        <f t="shared" si="296"/>
        <v>1.6179701791831258E-2</v>
      </c>
      <c r="GN125" s="26">
        <f t="shared" si="296"/>
        <v>3.7115116466533316E-2</v>
      </c>
      <c r="GO125" s="26">
        <f t="shared" si="296"/>
        <v>3.0876788166461777E-3</v>
      </c>
      <c r="GP125" s="26">
        <f t="shared" si="296"/>
        <v>3.0060525870928112E-2</v>
      </c>
      <c r="GQ125" s="26">
        <f t="shared" si="296"/>
        <v>-9.3258351614383672E-3</v>
      </c>
      <c r="GR125" s="26">
        <f t="shared" si="296"/>
        <v>-1.2143575256391759E-2</v>
      </c>
      <c r="GS125" s="26">
        <f t="shared" si="296"/>
        <v>5.0852746751643974E-3</v>
      </c>
      <c r="GT125" s="26">
        <f t="shared" si="296"/>
        <v>4.1570483916094081E-2</v>
      </c>
      <c r="GU125" s="26">
        <f t="shared" si="296"/>
        <v>3.0773722604654719E-2</v>
      </c>
      <c r="GV125" s="26">
        <f t="shared" si="296"/>
        <v>4.2238077649212169E-2</v>
      </c>
      <c r="GW125" s="26">
        <f t="shared" si="296"/>
        <v>3.1713495474698261E-2</v>
      </c>
      <c r="GX125" s="26">
        <f t="shared" si="296"/>
        <v>7.2431240313735712E-2</v>
      </c>
      <c r="GY125" s="26">
        <f t="shared" si="296"/>
        <v>-6.1449736484915807E-2</v>
      </c>
      <c r="GZ125" s="26">
        <f t="shared" ref="GZ125:IK125" si="297">GZ91+GZ105</f>
        <v>5.2134806884692519E-2</v>
      </c>
      <c r="HA125" s="26">
        <f t="shared" si="297"/>
        <v>5.4768735401265145E-2</v>
      </c>
      <c r="HB125" s="26">
        <f t="shared" si="297"/>
        <v>2.1165041070068114E-2</v>
      </c>
      <c r="HC125" s="26">
        <f t="shared" si="297"/>
        <v>9.7434966036410442E-3</v>
      </c>
      <c r="HD125" s="26">
        <f t="shared" si="297"/>
        <v>4.4789085875952095E-2</v>
      </c>
      <c r="HE125" s="26">
        <f t="shared" si="297"/>
        <v>1.5290173454573397E-2</v>
      </c>
      <c r="HF125" s="26">
        <f t="shared" si="297"/>
        <v>1.4889972398199336E-2</v>
      </c>
      <c r="HG125" s="26">
        <f t="shared" si="297"/>
        <v>2.5841888549486658E-2</v>
      </c>
      <c r="HH125" s="26">
        <f t="shared" si="297"/>
        <v>2.6668853988115249E-2</v>
      </c>
      <c r="HI125" s="26">
        <f t="shared" si="297"/>
        <v>6.2301828175702845E-2</v>
      </c>
      <c r="HJ125" s="26">
        <f t="shared" si="297"/>
        <v>5.8739960485078457E-2</v>
      </c>
      <c r="HK125" s="26">
        <f t="shared" si="297"/>
        <v>0.13031796440668009</v>
      </c>
      <c r="HL125" s="26">
        <f t="shared" si="297"/>
        <v>3.7825389032954071E-2</v>
      </c>
      <c r="HM125" s="26">
        <f t="shared" si="297"/>
        <v>7.8428696324143399E-2</v>
      </c>
      <c r="HN125" s="26">
        <f t="shared" si="297"/>
        <v>5.2666289232956132E-2</v>
      </c>
      <c r="HO125" s="26">
        <f t="shared" si="297"/>
        <v>8.950786388627141E-2</v>
      </c>
      <c r="HP125" s="26">
        <f t="shared" si="297"/>
        <v>5.9587035976529368E-2</v>
      </c>
      <c r="HQ125" s="26">
        <f t="shared" si="297"/>
        <v>9.7929756225446418E-2</v>
      </c>
      <c r="HR125" s="26">
        <f t="shared" si="297"/>
        <v>0.1296610881234268</v>
      </c>
      <c r="HS125" s="26">
        <f t="shared" si="297"/>
        <v>0.11445034464596526</v>
      </c>
      <c r="HT125" s="26">
        <f t="shared" si="297"/>
        <v>6.7177469404486656E-2</v>
      </c>
      <c r="HU125" s="26">
        <f t="shared" si="297"/>
        <v>6.260211183390485E-2</v>
      </c>
      <c r="HV125" s="26">
        <f t="shared" si="297"/>
        <v>2.3299432236969508E-2</v>
      </c>
      <c r="HW125" s="26">
        <f t="shared" si="297"/>
        <v>3.0970272171375268E-2</v>
      </c>
      <c r="HX125" s="26">
        <f t="shared" si="297"/>
        <v>3.292542547135624E-2</v>
      </c>
      <c r="HY125" s="26">
        <f t="shared" si="297"/>
        <v>2.609175569944111E-2</v>
      </c>
      <c r="HZ125" s="26">
        <f t="shared" si="297"/>
        <v>4.1610249759777229E-2</v>
      </c>
      <c r="IA125" s="26">
        <f t="shared" si="297"/>
        <v>3.6604685900128553E-2</v>
      </c>
      <c r="IB125" s="26">
        <f t="shared" si="297"/>
        <v>4.1844474292190847E-2</v>
      </c>
      <c r="IC125" s="26">
        <f t="shared" si="297"/>
        <v>-4.2677116623586198E-3</v>
      </c>
      <c r="ID125" s="26">
        <f t="shared" si="297"/>
        <v>-4.812199993769628E-2</v>
      </c>
      <c r="IE125" s="26">
        <f t="shared" si="297"/>
        <v>-4.5596414290924647E-2</v>
      </c>
      <c r="IF125" s="26">
        <f t="shared" si="297"/>
        <v>1.7365526061414061E-2</v>
      </c>
      <c r="IG125" s="26">
        <f t="shared" si="297"/>
        <v>5.8213084943137261E-5</v>
      </c>
      <c r="IH125" s="26">
        <f t="shared" si="297"/>
        <v>-5.4909579638090511E-3</v>
      </c>
      <c r="II125" s="26">
        <f t="shared" si="297"/>
        <v>1.3734450496523554E-2</v>
      </c>
      <c r="IJ125" s="26">
        <f t="shared" si="297"/>
        <v>8.4693320744194667E-3</v>
      </c>
      <c r="IK125" s="26">
        <f t="shared" si="297"/>
        <v>-3.4485891741674601E-3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/>
  </sheetViews>
  <sheetFormatPr defaultRowHeight="12.75"/>
  <sheetData>
    <row r="1" spans="1:10" ht="17.100000000000001" customHeight="1"/>
    <row r="2" spans="1:10" ht="17.100000000000001" customHeight="1">
      <c r="A2" s="12" t="s">
        <v>63</v>
      </c>
      <c r="J2" s="12" t="s">
        <v>73</v>
      </c>
    </row>
    <row r="3" spans="1:10" ht="17.100000000000001" customHeight="1">
      <c r="A3" s="12" t="s">
        <v>88</v>
      </c>
      <c r="J3" s="12" t="s">
        <v>94</v>
      </c>
    </row>
    <row r="4" spans="1:10" ht="17.100000000000001" customHeight="1">
      <c r="A4" s="12" t="s">
        <v>89</v>
      </c>
      <c r="J4" s="12" t="s">
        <v>95</v>
      </c>
    </row>
    <row r="5" spans="1:10" ht="17.100000000000001" customHeight="1">
      <c r="A5" s="12" t="s">
        <v>90</v>
      </c>
      <c r="J5" s="12" t="s">
        <v>96</v>
      </c>
    </row>
    <row r="6" spans="1:10" ht="17.100000000000001" customHeight="1">
      <c r="A6" s="12" t="s">
        <v>91</v>
      </c>
      <c r="J6" s="12" t="s">
        <v>77</v>
      </c>
    </row>
    <row r="7" spans="1:10" ht="17.100000000000001" customHeight="1">
      <c r="A7" s="12" t="s">
        <v>92</v>
      </c>
      <c r="J7" s="12" t="s">
        <v>48</v>
      </c>
    </row>
    <row r="8" spans="1:10" ht="17.100000000000001" customHeight="1">
      <c r="A8" s="12" t="s">
        <v>40</v>
      </c>
      <c r="J8" s="12" t="s">
        <v>97</v>
      </c>
    </row>
    <row r="9" spans="1:10" ht="17.100000000000001" customHeight="1">
      <c r="A9" s="12" t="s">
        <v>93</v>
      </c>
      <c r="J9" s="12" t="s">
        <v>50</v>
      </c>
    </row>
    <row r="10" spans="1:10" ht="17.100000000000001" customHeight="1">
      <c r="A10" s="12" t="s">
        <v>42</v>
      </c>
      <c r="J10" s="12" t="s">
        <v>51</v>
      </c>
    </row>
    <row r="11" spans="1:10" ht="17.100000000000001" customHeight="1">
      <c r="A11" s="12" t="s">
        <v>43</v>
      </c>
      <c r="J11" s="12" t="s">
        <v>52</v>
      </c>
    </row>
    <row r="12" spans="1:10" ht="17.100000000000001" customHeight="1">
      <c r="A12" s="12" t="s">
        <v>44</v>
      </c>
      <c r="J12" s="12" t="s">
        <v>78</v>
      </c>
    </row>
    <row r="13" spans="1:10" ht="17.100000000000001" customHeight="1">
      <c r="A13" s="12" t="s">
        <v>71</v>
      </c>
      <c r="J13" s="12" t="s">
        <v>54</v>
      </c>
    </row>
    <row r="14" spans="1:10" ht="17.100000000000001" customHeight="1">
      <c r="A14" s="12" t="s">
        <v>46</v>
      </c>
      <c r="J14" s="12" t="s">
        <v>55</v>
      </c>
    </row>
    <row r="15" spans="1:10" ht="17.100000000000001" customHeight="1">
      <c r="A15" s="12" t="s">
        <v>47</v>
      </c>
    </row>
    <row r="16" spans="1:10" ht="17.100000000000001" customHeight="1">
      <c r="A16" s="12" t="s">
        <v>72</v>
      </c>
    </row>
    <row r="17" spans="6:6" ht="17.100000000000001" customHeight="1"/>
    <row r="18" spans="6:6" ht="17.100000000000001" customHeight="1">
      <c r="F18" s="12" t="s">
        <v>79</v>
      </c>
    </row>
    <row r="19" spans="6:6" ht="17.100000000000001" customHeight="1">
      <c r="F19" s="12" t="s">
        <v>99</v>
      </c>
    </row>
    <row r="20" spans="6:6" ht="17.100000000000001" customHeight="1">
      <c r="F20" s="12" t="s">
        <v>98</v>
      </c>
    </row>
    <row r="21" spans="6:6" ht="17.100000000000001" customHeight="1">
      <c r="F21" s="12" t="s">
        <v>81</v>
      </c>
    </row>
    <row r="22" spans="6:6" ht="17.100000000000001" customHeight="1">
      <c r="F22" s="12" t="s">
        <v>83</v>
      </c>
    </row>
    <row r="23" spans="6:6" ht="17.100000000000001" customHeight="1">
      <c r="F23" s="12" t="s">
        <v>84</v>
      </c>
    </row>
    <row r="24" spans="6:6" ht="17.100000000000001" customHeight="1">
      <c r="F24" s="12" t="s">
        <v>85</v>
      </c>
    </row>
    <row r="25" spans="6:6" ht="17.100000000000001" customHeight="1">
      <c r="F25" s="12" t="s">
        <v>100</v>
      </c>
    </row>
    <row r="26" spans="6:6" ht="17.100000000000001" customHeight="1">
      <c r="F26" s="12" t="s">
        <v>57</v>
      </c>
    </row>
    <row r="27" spans="6:6" ht="17.100000000000001" customHeight="1">
      <c r="F27" s="12" t="s">
        <v>58</v>
      </c>
    </row>
    <row r="28" spans="6:6" ht="17.100000000000001" customHeight="1">
      <c r="F28" s="12" t="s">
        <v>59</v>
      </c>
    </row>
    <row r="29" spans="6:6" ht="17.100000000000001" customHeight="1">
      <c r="F29" s="12" t="s">
        <v>86</v>
      </c>
    </row>
    <row r="30" spans="6:6" ht="17.100000000000001" customHeight="1">
      <c r="F30" s="12" t="s">
        <v>61</v>
      </c>
    </row>
  </sheetData>
  <phoneticPr fontId="3" type="noConversion"/>
  <hyperlinks>
    <hyperlink ref="A2" location="Beef!A1" tooltip="Beef Production" display="Commercial Beef Production" xr:uid="{00000000-0004-0000-0100-000000000000}"/>
    <hyperlink ref="A3" location="Beef!A49" tooltip="Cattle Weights" display="Dressed Cattle Weights" xr:uid="{00000000-0004-0000-0100-000001000000}"/>
    <hyperlink ref="A4" location="Beef!A98" tooltip="Fed Steer Price" display="Nebraska Direct Slaughter Steer Price, Choice 2-4, 1100-1300 Lbs." xr:uid="{00000000-0004-0000-0100-000002000000}"/>
    <hyperlink ref="A5" location="Beef!A147" tooltip="Feeder Steer Price" display="Oklahoma City Feeder Steer Price, Med. No. 1, 600-650 Lbs." xr:uid="{00000000-0004-0000-0100-000003000000}"/>
    <hyperlink ref="A6" location="Beef!A196" tooltip="Cow Price" display="Sioux Falls Slaughter Cow Price, Boning Utility" xr:uid="{00000000-0004-0000-0100-000004000000}"/>
    <hyperlink ref="A7" location="Beef!A245" tooltip="Retail Beef Price" display="Choice Retail Beef Price" xr:uid="{00000000-0004-0000-0100-000005000000}"/>
    <hyperlink ref="A8" location="Beef!A294" tooltip="Beef Imports" display="Beef Imports" xr:uid="{00000000-0004-0000-0100-000006000000}"/>
    <hyperlink ref="A9" location="Beef!A343" tooltip="Total Beef Exports" display="Total Beef Exports" xr:uid="{00000000-0004-0000-0100-000007000000}"/>
    <hyperlink ref="A10" location="Beef!A392" tooltip="Beef Exports to Japan" display="Beef Exports to Japan" xr:uid="{00000000-0004-0000-0100-000008000000}"/>
    <hyperlink ref="A11" location="Beef!A441" tooltip="Beef Exports to Mexico" display="Beef Exports to Mexico" xr:uid="{00000000-0004-0000-0100-000009000000}"/>
    <hyperlink ref="A12" location="Beef!A490" tooltip="Beef Exports to Korea" display="Beef Exports to Korea" xr:uid="{00000000-0004-0000-0100-00000A000000}"/>
    <hyperlink ref="A13" location="Beef!A539" tooltip="Beef Exports to Other Countries" display="Beef Exports to Other Countries" xr:uid="{00000000-0004-0000-0100-00000B000000}"/>
    <hyperlink ref="A14" location="Beef!A588" tooltip="Cattle Imports" display="Cattle Imports" xr:uid="{00000000-0004-0000-0100-00000C000000}"/>
    <hyperlink ref="A15" location="Beef!A637" tooltip="Cattle Exports" display="Cattle Exports" xr:uid="{00000000-0004-0000-0100-00000D000000}"/>
    <hyperlink ref="A16" location="Beef!A686" tooltip="Cattle on Feed" display="Cattle on Feed, 1000+ Capacity Feedlots" xr:uid="{00000000-0004-0000-0100-00000E000000}"/>
    <hyperlink ref="J2" location="Pork!A1" tooltip="Pork Production" display="Commercial Pork Production" xr:uid="{00000000-0004-0000-0100-00000F000000}"/>
    <hyperlink ref="J3" location="Pork!A49" tooltip="Hog Weights" display="Dressed Hog Weights" xr:uid="{00000000-0004-0000-0100-000010000000}"/>
    <hyperlink ref="J4" location="Pork!A98" tooltip="Barrow and Gilt Price" display="Barrow and Gilt Price, National Base, 51-52% Lean" xr:uid="{00000000-0004-0000-0100-000011000000}"/>
    <hyperlink ref="J5" location="Pork!A147" tooltip="Sow Price" display="Iowa-S. Minnesota Sow Price, 300-400 Lbs." xr:uid="{00000000-0004-0000-0100-000012000000}"/>
    <hyperlink ref="J6" location="Pork!A196" tooltip="Pork Retail Price" display="Pork Retail Price" xr:uid="{00000000-0004-0000-0100-000013000000}"/>
    <hyperlink ref="J7" location="Pork!A245" tooltip="Pork Imports" display="Pork Imports" xr:uid="{00000000-0004-0000-0100-000014000000}"/>
    <hyperlink ref="J8" location="Pork!A294" tooltip="Total Pork Exports" display="Total Pork Exports" xr:uid="{00000000-0004-0000-0100-000015000000}"/>
    <hyperlink ref="J9" location="Pork!A343" tooltip="Pork Exports to Japan" display="Pork Exports to Japan" xr:uid="{00000000-0004-0000-0100-000016000000}"/>
    <hyperlink ref="J10" location="Pork!A392" tooltip="Pork Exports to Mexico" display="Pork Exports to Mexico" xr:uid="{00000000-0004-0000-0100-000017000000}"/>
    <hyperlink ref="J11" location="Pork!A441" tooltip="Pork Exports to Canada" display="Pork Exports to Canada" xr:uid="{00000000-0004-0000-0100-000018000000}"/>
    <hyperlink ref="J12" location="Pork!A490" tooltip="Pork Exports to Other Countries" display="Pork Exports to Other Countries" xr:uid="{00000000-0004-0000-0100-000019000000}"/>
    <hyperlink ref="J13" location="Pork!A539" tooltip="Hog Imports" display="Hog Imports" xr:uid="{00000000-0004-0000-0100-00001A000000}"/>
    <hyperlink ref="J14" location="Pork!A588" tooltip="Hog Exports" display="Hog Exports" xr:uid="{00000000-0004-0000-0100-00001B000000}"/>
    <hyperlink ref="F18" location="Poultry!A1" tooltip="Broiler Production" display="Commercial Broiler Production" xr:uid="{00000000-0004-0000-0100-00001C000000}"/>
    <hyperlink ref="F19" location="Poultry!A49" tooltip="12-City Broiler Price" display="12-City Broiler Wholesale Price" xr:uid="{00000000-0004-0000-0100-00001D000000}"/>
    <hyperlink ref="F20" location="Poultry!A98" tooltip="Turkey Wholesale Price" display="Young Tom Turkey Wholesale Price" xr:uid="{00000000-0004-0000-0100-00001E000000}"/>
    <hyperlink ref="F21" location="Poultry!A147" tooltip="Egg Wholesale Price" display="New York Grade A Egg Wholesale Price" xr:uid="{00000000-0004-0000-0100-00001F000000}"/>
    <hyperlink ref="F22" location="Poultry!A196" tooltip="Broiler Retail Price" display="Broiler - Composite Retail Price" xr:uid="{00000000-0004-0000-0100-000020000000}"/>
    <hyperlink ref="F23" location="Poultry!A245" tooltip="Turkey Retail Price" display="Turkey - Whole, Frozen Retail Price" xr:uid="{00000000-0004-0000-0100-000021000000}"/>
    <hyperlink ref="F24" location="Poultry!A294" tooltip="Egg Retail Price" display="Eggs - Grade A, Large Retail Price" xr:uid="{00000000-0004-0000-0100-000022000000}"/>
    <hyperlink ref="F25" location="Poultry!A343" tooltip="Total Broiler Exports" display="Total Broiler Exports" xr:uid="{00000000-0004-0000-0100-000023000000}"/>
    <hyperlink ref="F26" location="Poultry!A392" tooltip="Broiler Exports to Russia" display="Broiler Exports to Russia" xr:uid="{00000000-0004-0000-0100-000024000000}"/>
    <hyperlink ref="F27" location="Poultry!A441" tooltip="Broiler Exports to Hong Kong" display="Broiler Exports to Hong Kong" xr:uid="{00000000-0004-0000-0100-000025000000}"/>
    <hyperlink ref="F28" location="Poultry!A490" tooltip="Broiler Exports to Mexico" display="Broiler Exports to Mexico" xr:uid="{00000000-0004-0000-0100-000026000000}"/>
    <hyperlink ref="F29" location="Poultry!A539" tooltip="Broiler Exports to Other Countries" display="Broiler Exports to Other Countries" xr:uid="{00000000-0004-0000-0100-000027000000}"/>
    <hyperlink ref="F30" location="Poultry!A588" tooltip="Turkey Exports" display="Turkey Exports" xr:uid="{00000000-0004-0000-0100-000028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895"/>
  <sheetViews>
    <sheetView workbookViewId="0"/>
  </sheetViews>
  <sheetFormatPr defaultRowHeight="12.75"/>
  <cols>
    <col min="1" max="1" width="12.7109375" customWidth="1"/>
    <col min="17" max="17" width="9.140625" bestFit="1" customWidth="1"/>
  </cols>
  <sheetData>
    <row r="1" spans="1:13">
      <c r="A1" s="12" t="s">
        <v>87</v>
      </c>
    </row>
    <row r="2" spans="1:13" ht="15.75">
      <c r="B2" s="2" t="s">
        <v>63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2.75" customHeight="1">
      <c r="B3" s="6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spans="1:13">
      <c r="A5">
        <v>2015</v>
      </c>
      <c r="B5" s="5">
        <f>'For Updating'!HK5</f>
        <v>1963.5</v>
      </c>
      <c r="C5" s="5">
        <f>'For Updating'!HL5</f>
        <v>1768.1</v>
      </c>
      <c r="D5" s="5">
        <f>'For Updating'!HM5</f>
        <v>1933.3</v>
      </c>
      <c r="E5" s="5">
        <f>'For Updating'!HN5</f>
        <v>1928.8</v>
      </c>
      <c r="F5" s="5">
        <f>'For Updating'!HO5</f>
        <v>1925.5</v>
      </c>
      <c r="G5" s="5">
        <f>'For Updating'!HP5</f>
        <v>2001.6</v>
      </c>
      <c r="H5" s="5">
        <f>'For Updating'!HQ5</f>
        <v>2046.8</v>
      </c>
      <c r="I5" s="5">
        <f>'For Updating'!HR5</f>
        <v>1934.9</v>
      </c>
      <c r="J5" s="5">
        <f>'For Updating'!HS5</f>
        <v>2086.6</v>
      </c>
      <c r="K5" s="5">
        <f>'For Updating'!HT5</f>
        <v>2126.3000000000002</v>
      </c>
      <c r="L5" s="5">
        <f>'For Updating'!HU5</f>
        <v>1936.1</v>
      </c>
      <c r="M5" s="5">
        <f>'For Updating'!HV5</f>
        <v>2046.3</v>
      </c>
    </row>
    <row r="6" spans="1:13">
      <c r="A6">
        <v>2016</v>
      </c>
      <c r="B6" s="5">
        <f>'For Updating'!HW5</f>
        <v>1954.1999999999998</v>
      </c>
      <c r="C6" s="5">
        <f>'For Updating'!HX5</f>
        <v>1886</v>
      </c>
      <c r="D6" s="5">
        <f>'For Updating'!HY5</f>
        <v>2097.2999999999997</v>
      </c>
      <c r="E6" s="5">
        <f>'For Updating'!HZ5</f>
        <v>1964</v>
      </c>
      <c r="F6" s="5">
        <f>'For Updating'!IA5</f>
        <v>2030.1999999999998</v>
      </c>
      <c r="G6" s="5">
        <f>'For Updating'!IB5</f>
        <v>2193</v>
      </c>
      <c r="H6" s="5">
        <f>'For Updating'!IC5</f>
        <v>2024.1999999999998</v>
      </c>
      <c r="I6" s="5">
        <f>'For Updating'!ID5</f>
        <v>2265.7999999999997</v>
      </c>
      <c r="J6" s="5">
        <f>'For Updating'!IE5</f>
        <v>2181.5</v>
      </c>
      <c r="K6" s="5">
        <f>'For Updating'!IF5</f>
        <v>2211.1999999999998</v>
      </c>
      <c r="L6" s="5">
        <f>'For Updating'!IG5</f>
        <v>2240.1999999999998</v>
      </c>
      <c r="M6" s="5">
        <f>'For Updating'!IH5</f>
        <v>2173.2999999999997</v>
      </c>
    </row>
    <row r="7" spans="1:13">
      <c r="A7">
        <v>2017</v>
      </c>
      <c r="B7" s="5">
        <f>'For Updating'!II5</f>
        <v>2119.3000000000002</v>
      </c>
      <c r="C7" s="5">
        <f>'For Updating'!IJ5</f>
        <v>1933.9</v>
      </c>
      <c r="D7" s="5">
        <f>'For Updating'!IK5</f>
        <v>2249.6999999999998</v>
      </c>
      <c r="E7" s="5">
        <f>'For Updating'!IL5</f>
        <v>1963.1</v>
      </c>
      <c r="F7" s="5">
        <f>'For Updating'!IM5</f>
        <v>2163.4</v>
      </c>
      <c r="G7" s="5">
        <f>'For Updating'!IN5</f>
        <v>2280.3000000000002</v>
      </c>
      <c r="H7" s="5">
        <f>'For Updating'!IO5</f>
        <v>2107.9</v>
      </c>
      <c r="I7" s="5">
        <f>'For Updating'!IP5</f>
        <v>2402.1</v>
      </c>
      <c r="J7" s="5">
        <f>'For Updating'!IQ5</f>
        <v>2225.6</v>
      </c>
      <c r="K7" s="5">
        <f>'For Updating'!IR5</f>
        <v>2303</v>
      </c>
      <c r="L7" s="5">
        <f>'For Updating'!IS5</f>
        <v>2290.6</v>
      </c>
      <c r="M7" s="5">
        <f>'For Updating'!IT5</f>
        <v>2148.4</v>
      </c>
    </row>
    <row r="8" spans="1:13">
      <c r="A8">
        <v>2018</v>
      </c>
      <c r="B8" s="5">
        <f>'For Updating'!IU5</f>
        <v>2279</v>
      </c>
      <c r="C8" s="5">
        <f>'For Updating'!IV5</f>
        <v>1983.9</v>
      </c>
      <c r="D8" s="5">
        <f>'For Updating'!IW5</f>
        <v>2203.5</v>
      </c>
      <c r="E8" s="5">
        <f>'For Updating'!IX5</f>
        <v>2117.6999999999998</v>
      </c>
      <c r="F8" s="5">
        <f>'For Updating'!IY5</f>
        <v>2307</v>
      </c>
      <c r="G8" s="5">
        <f>'For Updating'!IZ5</f>
        <v>2300.9</v>
      </c>
      <c r="H8" s="5">
        <f>'For Updating'!JA5</f>
        <v>2231.6</v>
      </c>
      <c r="I8" s="5">
        <f>'For Updating'!JB5</f>
        <v>2429.6</v>
      </c>
      <c r="J8" s="5">
        <f>'For Updating'!JC5</f>
        <v>2157.5</v>
      </c>
      <c r="K8" s="5">
        <f>'For Updating'!JD5</f>
        <v>2430.6</v>
      </c>
      <c r="L8" s="5">
        <f>'For Updating'!JE5</f>
        <v>2315.1</v>
      </c>
      <c r="M8" s="5">
        <f>'For Updating'!JF5</f>
        <v>2116</v>
      </c>
    </row>
    <row r="9" spans="1:13">
      <c r="A9">
        <v>2019</v>
      </c>
      <c r="B9" s="5">
        <f>'For Updating'!JG5</f>
        <v>2309.6</v>
      </c>
      <c r="C9" s="5">
        <f>'For Updating'!JH5</f>
        <v>1987.1</v>
      </c>
      <c r="D9" s="5">
        <f>'For Updating'!JI5</f>
        <v>2117.1</v>
      </c>
      <c r="E9" s="5">
        <f>'For Updating'!JJ5</f>
        <v>2261.6999999999998</v>
      </c>
      <c r="F9" s="5">
        <f>'For Updating'!JK5</f>
        <v>2328</v>
      </c>
      <c r="G9" s="5">
        <f>'For Updating'!JL5</f>
        <v>2227.1</v>
      </c>
      <c r="H9" s="5">
        <f>'For Updating'!JM5</f>
        <v>2360.6999999999998</v>
      </c>
      <c r="I9" s="5">
        <f>'For Updating'!JN5</f>
        <v>2373.4</v>
      </c>
      <c r="J9" s="5">
        <f>'For Updating'!JO5</f>
        <v>2188.6</v>
      </c>
      <c r="K9" s="5">
        <f>'For Updating'!JP5</f>
        <v>2439.3000000000002</v>
      </c>
      <c r="L9" s="5">
        <f>'For Updating'!JQ5</f>
        <v>2296.9</v>
      </c>
      <c r="M9" s="5">
        <f>'For Updating'!JR5</f>
        <v>2265.1</v>
      </c>
    </row>
    <row r="10" spans="1:13">
      <c r="A10" s="28" t="s">
        <v>133</v>
      </c>
      <c r="B10" s="5">
        <f t="shared" ref="B10:M10" si="0">AVERAGE(B5:B9)</f>
        <v>2125.12</v>
      </c>
      <c r="C10" s="5">
        <f t="shared" si="0"/>
        <v>1911.8</v>
      </c>
      <c r="D10" s="5">
        <f t="shared" si="0"/>
        <v>2120.1799999999998</v>
      </c>
      <c r="E10" s="5">
        <f t="shared" si="0"/>
        <v>2047.06</v>
      </c>
      <c r="F10" s="5">
        <f t="shared" si="0"/>
        <v>2150.8200000000002</v>
      </c>
      <c r="G10" s="5">
        <f t="shared" si="0"/>
        <v>2200.5800000000004</v>
      </c>
      <c r="H10" s="5">
        <f t="shared" si="0"/>
        <v>2154.2400000000002</v>
      </c>
      <c r="I10" s="5">
        <f t="shared" si="0"/>
        <v>2281.16</v>
      </c>
      <c r="J10" s="5">
        <f t="shared" si="0"/>
        <v>2167.96</v>
      </c>
      <c r="K10" s="5">
        <f t="shared" si="0"/>
        <v>2302.0800000000004</v>
      </c>
      <c r="L10" s="5">
        <f t="shared" si="0"/>
        <v>2215.7799999999997</v>
      </c>
      <c r="M10" s="5">
        <f t="shared" si="0"/>
        <v>2149.8200000000002</v>
      </c>
    </row>
    <row r="11" spans="1:1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>
        <v>2020</v>
      </c>
      <c r="B12" s="5">
        <f>'For Updating'!JS5</f>
        <v>2388.4</v>
      </c>
      <c r="C12" s="5">
        <f>'For Updating'!JT5</f>
        <v>2131.3000000000002</v>
      </c>
      <c r="D12" s="5">
        <f>'For Updating'!JU5</f>
        <v>2411.1999999999998</v>
      </c>
      <c r="E12" s="5">
        <f>'For Updating'!JV5</f>
        <v>1817.3</v>
      </c>
      <c r="F12" s="5">
        <f>'For Updating'!JW5</f>
        <v>1865.6</v>
      </c>
      <c r="G12" s="5">
        <f>'For Updating'!JX5</f>
        <v>2375.6999999999998</v>
      </c>
      <c r="H12" s="5">
        <f>'For Updating'!JY5</f>
        <v>2423.1999999999998</v>
      </c>
      <c r="I12" s="5">
        <f>'For Updating'!JZ5</f>
        <v>2335.6</v>
      </c>
      <c r="J12" s="5">
        <f>'For Updating'!KA5</f>
        <v>2356.5</v>
      </c>
      <c r="K12" s="5">
        <f>'For Updating'!KB5</f>
        <v>2474.1999999999998</v>
      </c>
      <c r="L12" s="5">
        <f>'For Updating'!KC5</f>
        <v>2267.3000000000002</v>
      </c>
      <c r="M12" s="5">
        <f>'For Updating'!KD5</f>
        <v>2327.4</v>
      </c>
    </row>
    <row r="13" spans="1:13">
      <c r="A13">
        <v>2021</v>
      </c>
      <c r="B13" s="5">
        <f>'For Updating'!KE5</f>
        <v>2309.1</v>
      </c>
      <c r="C13" s="5">
        <f>'For Updating'!KF5</f>
        <v>2105.5</v>
      </c>
      <c r="D13" s="5">
        <f>'For Updating'!KG5</f>
        <v>2480.6</v>
      </c>
      <c r="E13" s="5">
        <f>'For Updating'!KH5</f>
        <v>2346.3000000000002</v>
      </c>
      <c r="F13" s="5">
        <f>'For Updating'!KI5</f>
        <v>2210.9</v>
      </c>
      <c r="G13" s="5">
        <f>'For Updating'!KJ5</f>
        <v>2399.4</v>
      </c>
      <c r="H13" s="5">
        <f>'For Updating'!KK5</f>
        <v>2318.8000000000002</v>
      </c>
      <c r="I13" s="5">
        <f>'For Updating'!KL5</f>
        <v>2360</v>
      </c>
      <c r="J13" s="5">
        <f>'For Updating'!KM5</f>
        <v>2299.1999999999998</v>
      </c>
      <c r="K13" s="5">
        <f>'For Updating'!KN5</f>
        <v>0</v>
      </c>
      <c r="L13" s="5">
        <f>'For Updating'!KO5</f>
        <v>0</v>
      </c>
      <c r="M13" s="5">
        <f>'For Updating'!KP5</f>
        <v>0</v>
      </c>
    </row>
    <row r="15" spans="1:13">
      <c r="I15" s="5"/>
    </row>
    <row r="16" spans="1:13">
      <c r="B16" s="5"/>
      <c r="E16" s="5"/>
      <c r="I16" s="5"/>
    </row>
    <row r="17" spans="2:11">
      <c r="B17" s="5"/>
      <c r="K17" s="5"/>
    </row>
    <row r="49" spans="1:13">
      <c r="A49" s="12" t="s">
        <v>87</v>
      </c>
    </row>
    <row r="51" spans="1:13" ht="15.75">
      <c r="B51" s="2" t="s">
        <v>64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B52" s="6" t="s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4" t="s">
        <v>9</v>
      </c>
      <c r="J53" s="4" t="s">
        <v>10</v>
      </c>
      <c r="K53" s="4" t="s">
        <v>11</v>
      </c>
      <c r="L53" s="4" t="s">
        <v>12</v>
      </c>
      <c r="M53" s="4" t="s">
        <v>13</v>
      </c>
    </row>
    <row r="54" spans="1:13">
      <c r="A54">
        <v>2015</v>
      </c>
      <c r="B54" s="5">
        <f>'For Updating'!HK10</f>
        <v>817</v>
      </c>
      <c r="C54" s="5">
        <f>'For Updating'!HL10</f>
        <v>819</v>
      </c>
      <c r="D54" s="5">
        <f>'For Updating'!HM10</f>
        <v>816</v>
      </c>
      <c r="E54" s="5">
        <f>'For Updating'!HN10</f>
        <v>813</v>
      </c>
      <c r="F54" s="5">
        <f>'For Updating'!HO10</f>
        <v>813</v>
      </c>
      <c r="G54" s="5">
        <f>'For Updating'!HP10</f>
        <v>816</v>
      </c>
      <c r="H54" s="5">
        <f>'For Updating'!HQ10</f>
        <v>825</v>
      </c>
      <c r="I54" s="5">
        <f>'For Updating'!HR10</f>
        <v>837</v>
      </c>
      <c r="J54" s="5">
        <f>'For Updating'!HS10</f>
        <v>848</v>
      </c>
      <c r="K54" s="5">
        <f>'For Updating'!HT10</f>
        <v>851</v>
      </c>
      <c r="L54" s="5">
        <f>'For Updating'!HU10</f>
        <v>848</v>
      </c>
      <c r="M54" s="5">
        <f>'For Updating'!HV10</f>
        <v>839</v>
      </c>
    </row>
    <row r="55" spans="1:13">
      <c r="A55">
        <v>2016</v>
      </c>
      <c r="B55" s="5">
        <f>'For Updating'!HW10</f>
        <v>833</v>
      </c>
      <c r="C55" s="5">
        <f>'For Updating'!HX10</f>
        <v>828</v>
      </c>
      <c r="D55" s="5">
        <f>'For Updating'!HY10</f>
        <v>832</v>
      </c>
      <c r="E55" s="5">
        <f>'For Updating'!HZ10</f>
        <v>819</v>
      </c>
      <c r="F55" s="5">
        <f>'For Updating'!IA10</f>
        <v>811</v>
      </c>
      <c r="G55" s="5">
        <f>'For Updating'!IB10</f>
        <v>814</v>
      </c>
      <c r="H55" s="5">
        <f>'For Updating'!IC10</f>
        <v>821</v>
      </c>
      <c r="I55" s="5">
        <f>'For Updating'!ID10</f>
        <v>828</v>
      </c>
      <c r="J55" s="5">
        <f>'For Updating'!IE10</f>
        <v>837</v>
      </c>
      <c r="K55" s="5">
        <f>'For Updating'!IF10</f>
        <v>843</v>
      </c>
      <c r="L55" s="5">
        <f>'For Updating'!IG10</f>
        <v>843</v>
      </c>
      <c r="M55" s="5">
        <f>'For Updating'!IH10</f>
        <v>836</v>
      </c>
    </row>
    <row r="56" spans="1:13">
      <c r="A56">
        <v>2017</v>
      </c>
      <c r="B56" s="5">
        <f>'For Updating'!II10</f>
        <v>827</v>
      </c>
      <c r="C56" s="5">
        <f>'For Updating'!IJ10</f>
        <v>820</v>
      </c>
      <c r="D56" s="5">
        <f>'For Updating'!IK10</f>
        <v>816</v>
      </c>
      <c r="E56" s="5">
        <f>'For Updating'!IL10</f>
        <v>801</v>
      </c>
      <c r="F56" s="5">
        <f>'For Updating'!IM10</f>
        <v>789</v>
      </c>
      <c r="G56" s="5">
        <f>'For Updating'!IN10</f>
        <v>801</v>
      </c>
      <c r="H56" s="5">
        <f>'For Updating'!IO10</f>
        <v>810</v>
      </c>
      <c r="I56" s="5">
        <f>'For Updating'!IP10</f>
        <v>820</v>
      </c>
      <c r="J56" s="5">
        <f>'For Updating'!IQ10</f>
        <v>829</v>
      </c>
      <c r="K56" s="5">
        <f>'For Updating'!IR10</f>
        <v>826</v>
      </c>
      <c r="L56" s="5">
        <f>'For Updating'!IS10</f>
        <v>833</v>
      </c>
      <c r="M56" s="5">
        <f>'For Updating'!IT10</f>
        <v>837</v>
      </c>
    </row>
    <row r="57" spans="1:13">
      <c r="A57">
        <v>2018</v>
      </c>
      <c r="B57" s="5">
        <f>'For Updating'!IU10</f>
        <v>830</v>
      </c>
      <c r="C57" s="5">
        <f>'For Updating'!IV10</f>
        <v>825</v>
      </c>
      <c r="D57" s="5">
        <f>'For Updating'!IW10</f>
        <v>819</v>
      </c>
      <c r="E57" s="5">
        <f>'For Updating'!IX10</f>
        <v>806</v>
      </c>
      <c r="F57" s="5">
        <f>'For Updating'!IY10</f>
        <v>797</v>
      </c>
      <c r="G57" s="5">
        <f>'For Updating'!IZ10</f>
        <v>802</v>
      </c>
      <c r="H57" s="5">
        <f>'For Updating'!JA10</f>
        <v>810</v>
      </c>
      <c r="I57" s="5">
        <f>'For Updating'!JB10</f>
        <v>819</v>
      </c>
      <c r="J57" s="5">
        <f>'For Updating'!JC10</f>
        <v>828</v>
      </c>
      <c r="K57" s="5">
        <f>'For Updating'!JD10</f>
        <v>826</v>
      </c>
      <c r="L57" s="5">
        <f>'For Updating'!JE10</f>
        <v>830</v>
      </c>
      <c r="M57" s="5">
        <f>'For Updating'!JF10</f>
        <v>824</v>
      </c>
    </row>
    <row r="58" spans="1:13">
      <c r="A58">
        <v>2019</v>
      </c>
      <c r="B58" s="5">
        <f>'For Updating'!JG10</f>
        <v>820</v>
      </c>
      <c r="C58" s="5">
        <f>'For Updating'!JH10</f>
        <v>814</v>
      </c>
      <c r="D58" s="5">
        <f>'For Updating'!JI10</f>
        <v>803</v>
      </c>
      <c r="E58" s="5">
        <f>'For Updating'!JJ10</f>
        <v>803</v>
      </c>
      <c r="F58" s="5">
        <f>'For Updating'!JK10</f>
        <v>795</v>
      </c>
      <c r="G58" s="5">
        <f>'For Updating'!JL10</f>
        <v>796</v>
      </c>
      <c r="H58" s="5">
        <f>'For Updating'!JM10</f>
        <v>806</v>
      </c>
      <c r="I58" s="5">
        <f>'For Updating'!JN10</f>
        <v>814</v>
      </c>
      <c r="J58" s="5">
        <f>'For Updating'!JO10</f>
        <v>822</v>
      </c>
      <c r="K58" s="5">
        <f>'For Updating'!JP10</f>
        <v>823</v>
      </c>
      <c r="L58" s="5">
        <f>'For Updating'!JQ10</f>
        <v>832</v>
      </c>
      <c r="M58" s="5">
        <f>'For Updating'!JR10</f>
        <v>827</v>
      </c>
    </row>
    <row r="59" spans="1:13">
      <c r="A59" s="28" t="s">
        <v>133</v>
      </c>
      <c r="B59" s="5">
        <f t="shared" ref="B59:M59" si="1">AVERAGE(B54:B58)</f>
        <v>825.4</v>
      </c>
      <c r="C59" s="5">
        <f t="shared" si="1"/>
        <v>821.2</v>
      </c>
      <c r="D59" s="5">
        <f t="shared" si="1"/>
        <v>817.2</v>
      </c>
      <c r="E59" s="5">
        <f t="shared" si="1"/>
        <v>808.4</v>
      </c>
      <c r="F59" s="5">
        <f t="shared" si="1"/>
        <v>801</v>
      </c>
      <c r="G59" s="5">
        <f t="shared" si="1"/>
        <v>805.8</v>
      </c>
      <c r="H59" s="5">
        <f t="shared" si="1"/>
        <v>814.4</v>
      </c>
      <c r="I59" s="5">
        <f t="shared" si="1"/>
        <v>823.6</v>
      </c>
      <c r="J59" s="5">
        <f t="shared" si="1"/>
        <v>832.8</v>
      </c>
      <c r="K59" s="5">
        <f t="shared" si="1"/>
        <v>833.8</v>
      </c>
      <c r="L59" s="5">
        <f t="shared" si="1"/>
        <v>837.2</v>
      </c>
      <c r="M59" s="5">
        <f t="shared" si="1"/>
        <v>832.6</v>
      </c>
    </row>
    <row r="60" spans="1:13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</row>
    <row r="61" spans="1:13">
      <c r="A61">
        <v>2020</v>
      </c>
      <c r="B61">
        <f>'For Updating'!JS10</f>
        <v>828</v>
      </c>
      <c r="C61">
        <f>'For Updating'!JT10</f>
        <v>831</v>
      </c>
      <c r="D61">
        <f>'For Updating'!JU10</f>
        <v>830</v>
      </c>
      <c r="E61">
        <f>'For Updating'!JV10</f>
        <v>816</v>
      </c>
      <c r="F61">
        <f>'For Updating'!JW10</f>
        <v>824</v>
      </c>
      <c r="G61">
        <f>'For Updating'!JX10</f>
        <v>830</v>
      </c>
      <c r="H61">
        <f>'For Updating'!JY10</f>
        <v>834</v>
      </c>
      <c r="I61">
        <f>'For Updating'!JZ10</f>
        <v>837</v>
      </c>
      <c r="J61">
        <f>'For Updating'!KA10</f>
        <v>842</v>
      </c>
      <c r="K61">
        <f>'For Updating'!KB10</f>
        <v>844</v>
      </c>
      <c r="L61">
        <f>'For Updating'!KC10</f>
        <v>842</v>
      </c>
      <c r="M61">
        <f>'For Updating'!KD10</f>
        <v>840</v>
      </c>
    </row>
    <row r="62" spans="1:13">
      <c r="A62">
        <v>2021</v>
      </c>
      <c r="B62" s="5">
        <f>'For Updating'!KE10</f>
        <v>846</v>
      </c>
      <c r="C62" s="5">
        <f>'For Updating'!KF10</f>
        <v>839</v>
      </c>
      <c r="D62" s="5">
        <f>'For Updating'!KG10</f>
        <v>830</v>
      </c>
      <c r="E62" s="5">
        <f>'For Updating'!KH10</f>
        <v>828</v>
      </c>
      <c r="F62" s="5">
        <f>'For Updating'!KI10</f>
        <v>823</v>
      </c>
      <c r="G62" s="5">
        <f>'For Updating'!KJ10</f>
        <v>816</v>
      </c>
      <c r="H62" s="5">
        <f>'For Updating'!KK10</f>
        <v>818</v>
      </c>
      <c r="I62" s="5">
        <f>'For Updating'!KL10</f>
        <v>822</v>
      </c>
      <c r="J62" s="5">
        <f>'For Updating'!KM10</f>
        <v>829</v>
      </c>
      <c r="K62" s="5">
        <f>'For Updating'!KN10</f>
        <v>0</v>
      </c>
      <c r="L62" s="5">
        <f>'For Updating'!KO10</f>
        <v>0</v>
      </c>
      <c r="M62" s="5">
        <f>'For Updating'!KP10</f>
        <v>0</v>
      </c>
    </row>
    <row r="98" spans="1:13">
      <c r="A98" s="12" t="s">
        <v>87</v>
      </c>
    </row>
    <row r="100" spans="1:13" ht="15.75">
      <c r="B100" s="2" t="s">
        <v>65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>
      <c r="B101" s="6" t="s">
        <v>17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>
      <c r="B102" s="4" t="s">
        <v>2</v>
      </c>
      <c r="C102" s="4" t="s">
        <v>3</v>
      </c>
      <c r="D102" s="4" t="s">
        <v>4</v>
      </c>
      <c r="E102" s="4" t="s">
        <v>5</v>
      </c>
      <c r="F102" s="4" t="s">
        <v>6</v>
      </c>
      <c r="G102" s="4" t="s">
        <v>7</v>
      </c>
      <c r="H102" s="4" t="s">
        <v>8</v>
      </c>
      <c r="I102" s="4" t="s">
        <v>9</v>
      </c>
      <c r="J102" s="4" t="s">
        <v>10</v>
      </c>
      <c r="K102" s="4" t="s">
        <v>11</v>
      </c>
      <c r="L102" s="4" t="s">
        <v>12</v>
      </c>
      <c r="M102" s="4" t="s">
        <v>13</v>
      </c>
    </row>
    <row r="103" spans="1:13">
      <c r="A103">
        <v>2015</v>
      </c>
      <c r="B103" s="7">
        <f>'For Updating'!HK14</f>
        <v>165.13</v>
      </c>
      <c r="C103" s="7">
        <f>'For Updating'!HL14</f>
        <v>160.29</v>
      </c>
      <c r="D103" s="7">
        <f>'For Updating'!HM14</f>
        <v>163.41999999999999</v>
      </c>
      <c r="E103" s="7">
        <f>'For Updating'!HN14</f>
        <v>162.97999999999999</v>
      </c>
      <c r="F103" s="7">
        <f>'For Updating'!HO14</f>
        <v>160.76</v>
      </c>
      <c r="G103" s="7">
        <f>'For Updating'!HP14</f>
        <v>151.13</v>
      </c>
      <c r="H103" s="7">
        <f>'For Updating'!HQ14</f>
        <v>149.16999999999999</v>
      </c>
      <c r="I103" s="7">
        <f>'For Updating'!HR14</f>
        <v>149.06</v>
      </c>
      <c r="J103" s="7">
        <f>'For Updating'!HS14</f>
        <v>136.28</v>
      </c>
      <c r="K103" s="7">
        <f>'For Updating'!HT14</f>
        <v>132.88</v>
      </c>
      <c r="L103" s="7">
        <f>'For Updating'!HU14</f>
        <v>126.9</v>
      </c>
      <c r="M103" s="7">
        <f>'For Updating'!HV14</f>
        <v>125</v>
      </c>
    </row>
    <row r="104" spans="1:13">
      <c r="A104">
        <v>2016</v>
      </c>
      <c r="B104" s="7">
        <f>'For Updating'!HW14</f>
        <v>133.15</v>
      </c>
      <c r="C104" s="7">
        <f>'For Updating'!HX14</f>
        <v>133.85</v>
      </c>
      <c r="D104" s="7">
        <f>'For Updating'!HY14</f>
        <v>137.83000000000001</v>
      </c>
      <c r="E104" s="7">
        <f>'For Updating'!HZ14</f>
        <v>129.52000000000001</v>
      </c>
      <c r="F104" s="7">
        <f>'For Updating'!IA14</f>
        <v>129.9</v>
      </c>
      <c r="G104" s="7">
        <f>'For Updating'!IB14</f>
        <v>122.95</v>
      </c>
      <c r="H104" s="7">
        <f>'For Updating'!IC14</f>
        <v>117.1</v>
      </c>
      <c r="I104" s="7">
        <f>'For Updating'!ID14</f>
        <v>116.91</v>
      </c>
      <c r="J104" s="7">
        <f>'For Updating'!IE14</f>
        <v>106.22</v>
      </c>
      <c r="K104" s="7">
        <f>'For Updating'!IF14</f>
        <v>101.76</v>
      </c>
      <c r="L104" s="7">
        <f>'For Updating'!IG14</f>
        <v>106.23</v>
      </c>
      <c r="M104" s="7">
        <f>'For Updating'!IH14</f>
        <v>115.24</v>
      </c>
    </row>
    <row r="105" spans="1:13">
      <c r="A105">
        <v>2017</v>
      </c>
      <c r="B105" s="7">
        <f>'For Updating'!II14</f>
        <v>119.92</v>
      </c>
      <c r="C105" s="7">
        <f>'For Updating'!IJ14</f>
        <v>121.83</v>
      </c>
      <c r="D105" s="7">
        <f>'For Updating'!IK14</f>
        <v>126.91</v>
      </c>
      <c r="E105" s="7">
        <f>'For Updating'!IL14</f>
        <v>131.18</v>
      </c>
      <c r="F105" s="7">
        <f>'For Updating'!IM14</f>
        <v>138.41999999999999</v>
      </c>
      <c r="G105" s="7">
        <f>'For Updating'!IN14</f>
        <v>130.1</v>
      </c>
      <c r="H105" s="7">
        <f>'For Updating'!IO14</f>
        <v>118.08</v>
      </c>
      <c r="I105" s="7">
        <f>'For Updating'!IP14</f>
        <v>113.01</v>
      </c>
      <c r="J105" s="7">
        <f>'For Updating'!IQ14</f>
        <v>107.73</v>
      </c>
      <c r="K105" s="7">
        <f>'For Updating'!IR14</f>
        <v>113.4</v>
      </c>
      <c r="L105" s="7">
        <f>'For Updating'!IS14</f>
        <v>122.49</v>
      </c>
      <c r="M105" s="7">
        <f>'For Updating'!IT14</f>
        <v>119.73</v>
      </c>
    </row>
    <row r="106" spans="1:13">
      <c r="A106">
        <v>2018</v>
      </c>
      <c r="B106" s="7">
        <f>'For Updating'!IU14</f>
        <v>124.35</v>
      </c>
      <c r="C106" s="7">
        <f>'For Updating'!IV14</f>
        <v>127.93</v>
      </c>
      <c r="D106" s="7">
        <f>'For Updating'!IW14</f>
        <v>124.97</v>
      </c>
      <c r="E106" s="7">
        <f>'For Updating'!IX14</f>
        <v>121.11</v>
      </c>
      <c r="F106" s="7">
        <f>'For Updating'!IY14</f>
        <v>116.14</v>
      </c>
      <c r="G106" s="7">
        <f>'For Updating'!IZ14</f>
        <v>110.1</v>
      </c>
      <c r="H106" s="7">
        <f>'For Updating'!JA14</f>
        <v>112.39</v>
      </c>
      <c r="I106" s="7">
        <f>'For Updating'!JB14</f>
        <v>109.98</v>
      </c>
      <c r="J106" s="7">
        <f>'For Updating'!JC14</f>
        <v>110.69</v>
      </c>
      <c r="K106" s="7">
        <f>'For Updating'!JD14</f>
        <v>111.53</v>
      </c>
      <c r="L106" s="7">
        <f>'For Updating'!JE14</f>
        <v>115.28</v>
      </c>
      <c r="M106" s="7">
        <f>'For Updating'!JF14</f>
        <v>120.34</v>
      </c>
    </row>
    <row r="107" spans="1:13">
      <c r="A107">
        <v>2019</v>
      </c>
      <c r="B107" s="7">
        <f>'For Updating'!JG14</f>
        <v>123.28</v>
      </c>
      <c r="C107" s="7">
        <f>'For Updating'!JH14</f>
        <v>124.66</v>
      </c>
      <c r="D107" s="7">
        <f>'For Updating'!JI14</f>
        <v>127.51</v>
      </c>
      <c r="E107" s="7">
        <f>'For Updating'!JJ14</f>
        <v>125.82</v>
      </c>
      <c r="F107" s="7">
        <f>'For Updating'!JK14</f>
        <v>118.03</v>
      </c>
      <c r="G107" s="7">
        <f>'For Updating'!JL14</f>
        <v>113.08</v>
      </c>
      <c r="H107" s="7">
        <f>'For Updating'!JM14</f>
        <v>112.99</v>
      </c>
      <c r="I107" s="7">
        <f>'For Updating'!JN14</f>
        <v>111.13</v>
      </c>
      <c r="J107" s="7">
        <f>'For Updating'!JO14</f>
        <v>103.3</v>
      </c>
      <c r="K107" s="7">
        <f>'For Updating'!JP14</f>
        <v>109.8</v>
      </c>
      <c r="L107" s="7">
        <f>'For Updating'!JQ14</f>
        <v>115.96</v>
      </c>
      <c r="M107" s="7">
        <f>'For Updating'!JR14</f>
        <v>120.2</v>
      </c>
    </row>
    <row r="108" spans="1:13">
      <c r="A108" s="28" t="s">
        <v>133</v>
      </c>
      <c r="B108" s="8">
        <f t="shared" ref="B108:M108" si="2">AVERAGE(B103:B107)</f>
        <v>133.166</v>
      </c>
      <c r="C108" s="8">
        <f t="shared" si="2"/>
        <v>133.71199999999999</v>
      </c>
      <c r="D108" s="8">
        <f t="shared" si="2"/>
        <v>136.12799999999999</v>
      </c>
      <c r="E108" s="8">
        <f t="shared" si="2"/>
        <v>134.12199999999999</v>
      </c>
      <c r="F108" s="8">
        <f t="shared" si="2"/>
        <v>132.64999999999998</v>
      </c>
      <c r="G108" s="8">
        <f t="shared" si="2"/>
        <v>125.47200000000001</v>
      </c>
      <c r="H108" s="8">
        <f t="shared" si="2"/>
        <v>121.94599999999998</v>
      </c>
      <c r="I108" s="8">
        <f t="shared" si="2"/>
        <v>120.018</v>
      </c>
      <c r="J108" s="8">
        <f t="shared" si="2"/>
        <v>112.84400000000001</v>
      </c>
      <c r="K108" s="8">
        <f t="shared" si="2"/>
        <v>113.87399999999998</v>
      </c>
      <c r="L108" s="8">
        <f t="shared" si="2"/>
        <v>117.372</v>
      </c>
      <c r="M108" s="8">
        <f t="shared" si="2"/>
        <v>120.10200000000002</v>
      </c>
    </row>
    <row r="109" spans="1:13">
      <c r="A109" s="4"/>
    </row>
    <row r="110" spans="1:13">
      <c r="A110">
        <v>2020</v>
      </c>
      <c r="B110" s="7">
        <f>'For Updating'!JS14</f>
        <v>123.86</v>
      </c>
      <c r="C110" s="7">
        <f>'For Updating'!JT14</f>
        <v>117.31</v>
      </c>
      <c r="D110">
        <f>'For Updating'!JU14</f>
        <v>111.06</v>
      </c>
      <c r="E110">
        <f>'For Updating'!JV14</f>
        <v>105.18</v>
      </c>
      <c r="F110" s="7">
        <f>'For Updating'!JW14</f>
        <v>103.14</v>
      </c>
      <c r="G110" s="7">
        <f>'For Updating'!JX14</f>
        <v>99.98</v>
      </c>
      <c r="H110" s="7">
        <f>'For Updating'!JY14</f>
        <v>97.72</v>
      </c>
      <c r="I110" s="7">
        <f>'For Updating'!JZ14</f>
        <v>105.51</v>
      </c>
      <c r="J110" s="7">
        <f>'For Updating'!KA14</f>
        <v>103.28</v>
      </c>
      <c r="K110" s="7">
        <f>'For Updating'!KB14</f>
        <v>106.36</v>
      </c>
      <c r="L110" s="7">
        <f>'For Updating'!KC14</f>
        <v>109.39</v>
      </c>
      <c r="M110" s="7">
        <f>'For Updating'!KD14</f>
        <v>110</v>
      </c>
    </row>
    <row r="111" spans="1:13">
      <c r="A111">
        <v>2021</v>
      </c>
      <c r="B111" s="7">
        <f>'For Updating'!KE14</f>
        <v>109.84</v>
      </c>
      <c r="C111" s="7">
        <f>'For Updating'!KF14</f>
        <v>114</v>
      </c>
      <c r="D111" s="7">
        <f>'For Updating'!KG14</f>
        <v>114.71</v>
      </c>
      <c r="E111" s="7">
        <f>'For Updating'!KH14</f>
        <v>121.67</v>
      </c>
      <c r="F111" s="7">
        <f>'For Updating'!KI14</f>
        <v>118</v>
      </c>
      <c r="G111" s="7">
        <f>'For Updating'!KJ14</f>
        <v>121.98</v>
      </c>
      <c r="H111" s="7">
        <f>'For Updating'!KK14</f>
        <v>123.03</v>
      </c>
      <c r="I111" s="7">
        <f>'For Updating'!KL14</f>
        <v>124.31</v>
      </c>
      <c r="J111" s="7">
        <f>'For Updating'!KM14</f>
        <v>124</v>
      </c>
      <c r="K111" s="7">
        <f>'For Updating'!KN14</f>
        <v>124</v>
      </c>
      <c r="L111" s="7">
        <f>'For Updating'!KO14</f>
        <v>0</v>
      </c>
      <c r="M111" s="7">
        <f>'For Updating'!KP14</f>
        <v>0</v>
      </c>
    </row>
    <row r="147" spans="1:13">
      <c r="A147" s="12" t="s">
        <v>87</v>
      </c>
    </row>
    <row r="149" spans="1:13" ht="15.75">
      <c r="B149" s="2" t="s">
        <v>66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>
      <c r="B150" s="6" t="s">
        <v>17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>
      <c r="B151" s="4" t="s">
        <v>2</v>
      </c>
      <c r="C151" s="4" t="s">
        <v>3</v>
      </c>
      <c r="D151" s="4" t="s">
        <v>4</v>
      </c>
      <c r="E151" s="4" t="s">
        <v>5</v>
      </c>
      <c r="F151" s="4" t="s">
        <v>6</v>
      </c>
      <c r="G151" s="4" t="s">
        <v>7</v>
      </c>
      <c r="H151" s="4" t="s">
        <v>8</v>
      </c>
      <c r="I151" s="4" t="s">
        <v>9</v>
      </c>
      <c r="J151" s="4" t="s">
        <v>10</v>
      </c>
      <c r="K151" s="4" t="s">
        <v>11</v>
      </c>
      <c r="L151" s="4" t="s">
        <v>12</v>
      </c>
      <c r="M151" s="4" t="s">
        <v>13</v>
      </c>
    </row>
    <row r="152" spans="1:13">
      <c r="A152">
        <v>2015</v>
      </c>
      <c r="B152" s="7">
        <f>'For Updating'!HK15</f>
        <v>252.21</v>
      </c>
      <c r="C152" s="7">
        <f>'For Updating'!HL15</f>
        <v>243.09</v>
      </c>
      <c r="D152" s="7">
        <f>'For Updating'!HM15</f>
        <v>253.76</v>
      </c>
      <c r="E152" s="7">
        <f>'For Updating'!HN15</f>
        <v>252.78</v>
      </c>
      <c r="F152" s="7">
        <f>'For Updating'!HO15</f>
        <v>251.96</v>
      </c>
      <c r="G152" s="7">
        <f>'For Updating'!HP15</f>
        <v>252.55</v>
      </c>
      <c r="H152" s="7">
        <f>'For Updating'!HQ15</f>
        <v>237.21</v>
      </c>
      <c r="I152" s="7">
        <f>'For Updating'!HR15</f>
        <v>227.98</v>
      </c>
      <c r="J152" s="7">
        <f>'For Updating'!HS15</f>
        <v>201.07</v>
      </c>
      <c r="K152" s="7">
        <f>'For Updating'!HT15</f>
        <v>194.04</v>
      </c>
      <c r="L152" s="7">
        <f>'For Updating'!HU15</f>
        <v>185.03</v>
      </c>
      <c r="M152" s="7">
        <f>'For Updating'!HV15</f>
        <v>166.51</v>
      </c>
    </row>
    <row r="153" spans="1:13">
      <c r="A153">
        <v>2016</v>
      </c>
      <c r="B153" s="7">
        <f>'For Updating'!HW15</f>
        <v>173.76</v>
      </c>
      <c r="C153" s="7">
        <f>'For Updating'!HX15</f>
        <v>176.94</v>
      </c>
      <c r="D153" s="7">
        <f>'For Updating'!HY15</f>
        <v>183.4</v>
      </c>
      <c r="E153" s="7">
        <f>'For Updating'!HZ15</f>
        <v>171.89</v>
      </c>
      <c r="F153" s="7">
        <f>'For Updating'!IA15</f>
        <v>160.77000000000001</v>
      </c>
      <c r="G153" s="7">
        <f>'For Updating'!IB15</f>
        <v>151.59</v>
      </c>
      <c r="H153" s="7">
        <f>'For Updating'!IC15</f>
        <v>148.93</v>
      </c>
      <c r="I153" s="7">
        <f>'For Updating'!ID15</f>
        <v>151.1970731707317</v>
      </c>
      <c r="J153" s="7">
        <f>'For Updating'!IE15</f>
        <v>138.38341225626743</v>
      </c>
      <c r="K153" s="7">
        <f>'For Updating'!IF15</f>
        <v>121.81816568047338</v>
      </c>
      <c r="L153" s="7">
        <f>'For Updating'!IG15</f>
        <v>131.46943409742121</v>
      </c>
      <c r="M153" s="7">
        <f>'For Updating'!IH15</f>
        <v>131.13</v>
      </c>
    </row>
    <row r="154" spans="1:13">
      <c r="A154">
        <v>2017</v>
      </c>
      <c r="B154" s="7">
        <f>'For Updating'!II15</f>
        <v>139.66</v>
      </c>
      <c r="C154" s="7">
        <f>'For Updating'!IJ15</f>
        <v>143.85</v>
      </c>
      <c r="D154" s="7">
        <f>'For Updating'!IK15</f>
        <v>146.83000000000001</v>
      </c>
      <c r="E154" s="7">
        <f>'For Updating'!IL15</f>
        <v>157.34</v>
      </c>
      <c r="F154" s="7">
        <f>'For Updating'!IM15</f>
        <v>162.41999999999999</v>
      </c>
      <c r="G154" s="7">
        <f>'For Updating'!IN15</f>
        <v>167.21</v>
      </c>
      <c r="H154" s="7">
        <f>'For Updating'!IO15</f>
        <v>160.1</v>
      </c>
      <c r="I154" s="7">
        <f>'For Updating'!IP15</f>
        <v>155.26</v>
      </c>
      <c r="J154" s="7">
        <f>'For Updating'!IQ15</f>
        <v>159.15</v>
      </c>
      <c r="K154" s="7">
        <f>'For Updating'!IR15</f>
        <v>156.49</v>
      </c>
      <c r="L154" s="7">
        <f>'For Updating'!IS15</f>
        <v>162.49</v>
      </c>
      <c r="M154" s="7">
        <f>'For Updating'!IT15</f>
        <v>158.97999999999999</v>
      </c>
    </row>
    <row r="155" spans="1:13">
      <c r="A155">
        <v>2018</v>
      </c>
      <c r="B155" s="7">
        <f>'For Updating'!IU15</f>
        <v>160.74</v>
      </c>
      <c r="C155" s="7">
        <f>'For Updating'!IV15</f>
        <v>165.86</v>
      </c>
      <c r="D155" s="7">
        <f>'For Updating'!IW15</f>
        <v>162.13999999999999</v>
      </c>
      <c r="E155" s="7">
        <f>'For Updating'!IX15</f>
        <v>164.59</v>
      </c>
      <c r="F155" s="7">
        <f>'For Updating'!IY15</f>
        <v>161.41999999999999</v>
      </c>
      <c r="G155" s="7">
        <f>'For Updating'!IZ15</f>
        <v>158.63999999999999</v>
      </c>
      <c r="H155" s="7">
        <f>'For Updating'!JA15</f>
        <v>160.19</v>
      </c>
      <c r="I155" s="7">
        <f>'For Updating'!JB15</f>
        <v>164.84</v>
      </c>
      <c r="J155" s="7">
        <f>'For Updating'!JC15</f>
        <v>161.43</v>
      </c>
      <c r="K155" s="7">
        <f>'For Updating'!JD15</f>
        <v>155.93</v>
      </c>
      <c r="L155" s="7">
        <f>'For Updating'!JE15</f>
        <v>147.91999999999999</v>
      </c>
      <c r="M155" s="7">
        <f>'For Updating'!JF15</f>
        <v>146.72</v>
      </c>
    </row>
    <row r="156" spans="1:13">
      <c r="A156">
        <v>2019</v>
      </c>
      <c r="B156" s="7">
        <f>'For Updating'!JG15</f>
        <v>150.66</v>
      </c>
      <c r="C156" s="7">
        <f>'For Updating'!JH15</f>
        <v>155.84</v>
      </c>
      <c r="D156" s="7">
        <f>'For Updating'!JI15</f>
        <v>160.74</v>
      </c>
      <c r="E156" s="7">
        <f>'For Updating'!JJ15</f>
        <v>168.33</v>
      </c>
      <c r="F156" s="7">
        <f>'For Updating'!JK15</f>
        <v>163.55000000000001</v>
      </c>
      <c r="G156" s="7">
        <f>'For Updating'!JL15</f>
        <v>149.34</v>
      </c>
      <c r="H156" s="7">
        <f>'For Updating'!JM15</f>
        <v>154.18</v>
      </c>
      <c r="I156" s="7">
        <f>'For Updating'!JN15</f>
        <v>148.54</v>
      </c>
      <c r="J156" s="7">
        <f>'For Updating'!JO15</f>
        <v>147</v>
      </c>
      <c r="K156" s="7">
        <f>'For Updating'!JP15</f>
        <v>151.03</v>
      </c>
      <c r="L156" s="7">
        <f>'For Updating'!JQ15</f>
        <v>147.18</v>
      </c>
      <c r="M156" s="7">
        <f>'For Updating'!JR15</f>
        <v>147.46</v>
      </c>
    </row>
    <row r="157" spans="1:13">
      <c r="A157" s="28" t="s">
        <v>133</v>
      </c>
      <c r="B157" s="8">
        <f t="shared" ref="B157:M157" si="3">AVERAGE(B152:B156)</f>
        <v>175.40600000000001</v>
      </c>
      <c r="C157" s="8">
        <f t="shared" si="3"/>
        <v>177.11600000000001</v>
      </c>
      <c r="D157" s="8">
        <f t="shared" si="3"/>
        <v>181.374</v>
      </c>
      <c r="E157" s="8">
        <f t="shared" si="3"/>
        <v>182.98600000000002</v>
      </c>
      <c r="F157" s="8">
        <f t="shared" si="3"/>
        <v>180.02399999999997</v>
      </c>
      <c r="G157" s="8">
        <f t="shared" si="3"/>
        <v>175.86600000000001</v>
      </c>
      <c r="H157" s="8">
        <f t="shared" si="3"/>
        <v>172.12200000000001</v>
      </c>
      <c r="I157" s="8">
        <f t="shared" si="3"/>
        <v>169.56341463414634</v>
      </c>
      <c r="J157" s="8">
        <f t="shared" si="3"/>
        <v>161.40668245125349</v>
      </c>
      <c r="K157" s="8">
        <f t="shared" si="3"/>
        <v>155.86163313609467</v>
      </c>
      <c r="L157" s="8">
        <f t="shared" si="3"/>
        <v>154.81788681948424</v>
      </c>
      <c r="M157" s="8">
        <f t="shared" si="3"/>
        <v>150.16000000000003</v>
      </c>
    </row>
    <row r="158" spans="1:13">
      <c r="A158" s="4"/>
    </row>
    <row r="159" spans="1:13">
      <c r="A159">
        <v>2020</v>
      </c>
      <c r="B159" s="7">
        <f>'For Updating'!JS15</f>
        <v>150.94999999999999</v>
      </c>
      <c r="C159" s="7">
        <f>'For Updating'!JT15</f>
        <v>156.51</v>
      </c>
      <c r="D159" s="7">
        <f>'For Updating'!JU15</f>
        <v>147.47</v>
      </c>
      <c r="E159" s="7">
        <f>'For Updating'!JV15</f>
        <v>141.01</v>
      </c>
      <c r="F159" s="7">
        <f>'For Updating'!JW15</f>
        <v>143.71</v>
      </c>
      <c r="G159" s="7">
        <f>'For Updating'!JX15</f>
        <v>144.82</v>
      </c>
      <c r="H159" s="7">
        <f>'For Updating'!JY15</f>
        <v>150.13</v>
      </c>
      <c r="I159" s="7">
        <f>'For Updating'!JZ15</f>
        <v>149.58000000000001</v>
      </c>
      <c r="J159" s="7">
        <f>'For Updating'!KA15</f>
        <v>142.99</v>
      </c>
      <c r="K159" s="7">
        <f>'For Updating'!KB15</f>
        <v>138.27000000000001</v>
      </c>
      <c r="L159" s="7">
        <f>'For Updating'!KC15</f>
        <v>140.47999999999999</v>
      </c>
      <c r="M159" s="7">
        <f>'For Updating'!KD15</f>
        <v>143.97</v>
      </c>
    </row>
    <row r="160" spans="1:13">
      <c r="A160">
        <v>2021</v>
      </c>
      <c r="B160" s="7">
        <f>'For Updating'!KE15</f>
        <v>148.5</v>
      </c>
      <c r="C160" s="7">
        <f>'For Updating'!KF15</f>
        <v>147.81</v>
      </c>
      <c r="D160" s="7">
        <f>'For Updating'!KG15</f>
        <v>154.19</v>
      </c>
      <c r="E160" s="7">
        <f>'For Updating'!KH15</f>
        <v>157.27000000000001</v>
      </c>
      <c r="F160" s="7">
        <f>'For Updating'!KI15</f>
        <v>151.09</v>
      </c>
      <c r="G160" s="7">
        <f>'For Updating'!KJ15</f>
        <v>160.04</v>
      </c>
      <c r="H160" s="7">
        <f>'For Updating'!KK15</f>
        <v>168.7</v>
      </c>
      <c r="I160" s="7">
        <f>'For Updating'!KL15</f>
        <v>165.69</v>
      </c>
      <c r="J160" s="7">
        <f>'For Updating'!KM15</f>
        <v>154.47999999999999</v>
      </c>
      <c r="K160" s="7">
        <f>'For Updating'!KN15</f>
        <v>155.25</v>
      </c>
      <c r="L160" s="7">
        <f>'For Updating'!KO15</f>
        <v>0</v>
      </c>
      <c r="M160" s="7">
        <f>'For Updating'!KP15</f>
        <v>0</v>
      </c>
    </row>
    <row r="163" spans="10:10">
      <c r="J163" s="7"/>
    </row>
    <row r="196" spans="1:13">
      <c r="A196" s="12" t="s">
        <v>87</v>
      </c>
    </row>
    <row r="198" spans="1:13" ht="15.75">
      <c r="B198" s="2" t="s">
        <v>67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>
      <c r="B199" s="6" t="s">
        <v>17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>
      <c r="B200" s="4" t="s">
        <v>2</v>
      </c>
      <c r="C200" s="4" t="s">
        <v>3</v>
      </c>
      <c r="D200" s="4" t="s">
        <v>4</v>
      </c>
      <c r="E200" s="4" t="s">
        <v>5</v>
      </c>
      <c r="F200" s="4" t="s">
        <v>6</v>
      </c>
      <c r="G200" s="4" t="s">
        <v>7</v>
      </c>
      <c r="H200" s="4" t="s">
        <v>8</v>
      </c>
      <c r="I200" s="4" t="s">
        <v>9</v>
      </c>
      <c r="J200" s="4" t="s">
        <v>10</v>
      </c>
      <c r="K200" s="4" t="s">
        <v>11</v>
      </c>
      <c r="L200" s="4" t="s">
        <v>12</v>
      </c>
      <c r="M200" s="4" t="s">
        <v>13</v>
      </c>
    </row>
    <row r="201" spans="1:13">
      <c r="A201">
        <v>2015</v>
      </c>
      <c r="B201" s="7">
        <f>'For Updating'!HK16</f>
        <v>107</v>
      </c>
      <c r="C201" s="7">
        <f>'For Updating'!HL16</f>
        <v>105.72</v>
      </c>
      <c r="D201" s="7">
        <f>'For Updating'!HM16</f>
        <v>110.31</v>
      </c>
      <c r="E201" s="7">
        <f>'For Updating'!HN16</f>
        <v>109.78</v>
      </c>
      <c r="F201" s="7">
        <f>'For Updating'!HO16</f>
        <v>110.33</v>
      </c>
      <c r="G201" s="7">
        <f>'For Updating'!HP16</f>
        <v>109.86</v>
      </c>
      <c r="H201" s="7">
        <f>'For Updating'!HQ16</f>
        <v>108.54</v>
      </c>
      <c r="I201" s="7">
        <f>'For Updating'!HR16</f>
        <v>108.21</v>
      </c>
      <c r="J201" s="7">
        <f>'For Updating'!HS16</f>
        <v>95.59</v>
      </c>
      <c r="K201" s="7">
        <f>'For Updating'!HT16</f>
        <v>87.09</v>
      </c>
      <c r="L201" s="7">
        <f>'For Updating'!HU16</f>
        <v>75.59</v>
      </c>
      <c r="M201" s="7">
        <f>'For Updating'!HV16</f>
        <v>69.11</v>
      </c>
    </row>
    <row r="202" spans="1:13">
      <c r="A202">
        <v>2016</v>
      </c>
      <c r="B202" s="7">
        <f>'For Updating'!HW16</f>
        <v>73.47</v>
      </c>
      <c r="C202" s="7">
        <f>'For Updating'!HX16</f>
        <v>75.78</v>
      </c>
      <c r="D202" s="7">
        <f>'For Updating'!HY16</f>
        <v>77.06</v>
      </c>
      <c r="E202" s="7">
        <f>'For Updating'!HZ16</f>
        <v>77.47</v>
      </c>
      <c r="F202" s="7">
        <f>'For Updating'!IA16</f>
        <v>77.63</v>
      </c>
      <c r="G202" s="7">
        <f>'For Updating'!IB16</f>
        <v>79.56</v>
      </c>
      <c r="H202" s="7">
        <f>'For Updating'!IC16</f>
        <v>73.819999999999993</v>
      </c>
      <c r="I202" s="7">
        <f>'For Updating'!ID16</f>
        <v>78.260000000000005</v>
      </c>
      <c r="J202" s="7">
        <f>'For Updating'!IE16</f>
        <v>68.069999999999993</v>
      </c>
      <c r="K202" s="7">
        <f>'For Updating'!IF16</f>
        <v>62.21</v>
      </c>
      <c r="L202" s="7">
        <f>'For Updating'!IG16</f>
        <v>57.03</v>
      </c>
      <c r="M202" s="7">
        <f>'For Updating'!IH16</f>
        <v>57.08</v>
      </c>
    </row>
    <row r="203" spans="1:13">
      <c r="A203">
        <v>2017</v>
      </c>
      <c r="B203" s="7">
        <f>'For Updating'!II16</f>
        <v>59.78</v>
      </c>
      <c r="C203" s="7">
        <f>'For Updating'!IJ16</f>
        <v>61.97</v>
      </c>
      <c r="D203" s="7">
        <f>'For Updating'!IK16</f>
        <v>69.69</v>
      </c>
      <c r="E203" s="7">
        <f>'For Updating'!IL16</f>
        <v>70.13</v>
      </c>
      <c r="F203" s="7">
        <f>'For Updating'!IM16</f>
        <v>74.510000000000005</v>
      </c>
      <c r="G203" s="7">
        <f>'For Updating'!IN16</f>
        <v>74.58</v>
      </c>
      <c r="H203" s="7">
        <f>'For Updating'!IO16</f>
        <v>72.53</v>
      </c>
      <c r="I203" s="7">
        <f>'For Updating'!IP16</f>
        <v>70.260000000000005</v>
      </c>
      <c r="J203" s="7">
        <f>'For Updating'!IQ16</f>
        <v>64.34</v>
      </c>
      <c r="K203" s="7">
        <f>'For Updating'!IR16</f>
        <v>63.08</v>
      </c>
      <c r="L203" s="7">
        <f>'For Updating'!IS16</f>
        <v>61.36</v>
      </c>
      <c r="M203" s="7">
        <f>'For Updating'!IT16</f>
        <v>58.68</v>
      </c>
    </row>
    <row r="204" spans="1:13">
      <c r="A204">
        <v>2018</v>
      </c>
      <c r="B204" s="7">
        <f>'For Updating'!IU16</f>
        <v>63.22</v>
      </c>
      <c r="C204" s="7">
        <f>'For Updating'!IV16</f>
        <v>63.72</v>
      </c>
      <c r="D204" s="7">
        <f>'For Updating'!IW16</f>
        <v>62.19</v>
      </c>
      <c r="E204" s="7">
        <f>'For Updating'!IX16</f>
        <v>64.34</v>
      </c>
      <c r="F204" s="7">
        <f>'For Updating'!IY16</f>
        <v>63.06</v>
      </c>
      <c r="G204" s="7">
        <f>'For Updating'!IZ16</f>
        <v>63.38</v>
      </c>
      <c r="H204" s="7">
        <f>'For Updating'!JA16</f>
        <v>65.569999999999993</v>
      </c>
      <c r="I204" s="7">
        <f>'For Updating'!JB16</f>
        <v>62.47</v>
      </c>
      <c r="J204" s="7">
        <f>'For Updating'!JC16</f>
        <v>63.45</v>
      </c>
      <c r="K204" s="7">
        <f>'For Updating'!JD16</f>
        <v>58.05</v>
      </c>
      <c r="L204" s="7">
        <f>'For Updating'!JE16</f>
        <v>52.32</v>
      </c>
      <c r="M204" s="7">
        <f>'For Updating'!JF16</f>
        <v>52.56</v>
      </c>
    </row>
    <row r="205" spans="1:13">
      <c r="A205">
        <v>2019</v>
      </c>
      <c r="B205" s="7">
        <f>'For Updating'!JG16</f>
        <v>54.64</v>
      </c>
      <c r="C205" s="7">
        <f>'For Updating'!JH16</f>
        <v>58.31</v>
      </c>
      <c r="D205" s="7">
        <f>'For Updating'!JI16</f>
        <v>57.44</v>
      </c>
      <c r="E205" s="7">
        <f>'For Updating'!JJ16</f>
        <v>58.21</v>
      </c>
      <c r="F205" s="7">
        <f>'For Updating'!JK16</f>
        <v>62.65</v>
      </c>
      <c r="G205" s="7">
        <f>'For Updating'!JL16</f>
        <v>63.56</v>
      </c>
      <c r="H205" s="7">
        <f>'For Updating'!JM16</f>
        <v>62.66</v>
      </c>
      <c r="I205" s="7">
        <f>'For Updating'!JN16</f>
        <v>66.099999999999994</v>
      </c>
      <c r="J205" s="7">
        <f>'For Updating'!JO16</f>
        <v>61.76</v>
      </c>
      <c r="K205" s="7">
        <f>'For Updating'!JP16</f>
        <v>57.67</v>
      </c>
      <c r="L205" s="7">
        <f>'For Updating'!JQ16</f>
        <v>51.92</v>
      </c>
      <c r="M205" s="7">
        <f>'For Updating'!JR16</f>
        <v>52.7</v>
      </c>
    </row>
    <row r="206" spans="1:13">
      <c r="A206" s="28" t="s">
        <v>133</v>
      </c>
      <c r="B206" s="8">
        <f t="shared" ref="B206:M206" si="4">AVERAGE(B201:B205)</f>
        <v>71.622</v>
      </c>
      <c r="C206" s="8">
        <f t="shared" si="4"/>
        <v>73.099999999999994</v>
      </c>
      <c r="D206" s="8">
        <f t="shared" si="4"/>
        <v>75.337999999999994</v>
      </c>
      <c r="E206" s="8">
        <f t="shared" si="4"/>
        <v>75.986000000000004</v>
      </c>
      <c r="F206" s="8">
        <f t="shared" si="4"/>
        <v>77.635999999999996</v>
      </c>
      <c r="G206" s="8">
        <f t="shared" si="4"/>
        <v>78.188000000000002</v>
      </c>
      <c r="H206" s="8">
        <f t="shared" si="4"/>
        <v>76.623999999999995</v>
      </c>
      <c r="I206" s="8">
        <f t="shared" si="4"/>
        <v>77.060000000000016</v>
      </c>
      <c r="J206" s="8">
        <f t="shared" si="4"/>
        <v>70.641999999999996</v>
      </c>
      <c r="K206" s="8">
        <f t="shared" si="4"/>
        <v>65.62</v>
      </c>
      <c r="L206" s="8">
        <f t="shared" si="4"/>
        <v>59.644000000000005</v>
      </c>
      <c r="M206" s="8">
        <f t="shared" si="4"/>
        <v>58.025999999999996</v>
      </c>
    </row>
    <row r="207" spans="1:13">
      <c r="A207" s="4"/>
    </row>
    <row r="208" spans="1:13">
      <c r="A208">
        <v>2020</v>
      </c>
      <c r="B208" s="7">
        <f>'For Updating'!JS16</f>
        <v>54.36</v>
      </c>
      <c r="C208" s="7">
        <f>'For Updating'!JT16</f>
        <v>55.89</v>
      </c>
      <c r="D208" s="7">
        <f>'For Updating'!JU16</f>
        <v>59.14</v>
      </c>
      <c r="E208" s="7">
        <f>'For Updating'!JV16</f>
        <v>52.24</v>
      </c>
      <c r="F208" s="7">
        <f>'For Updating'!JW16</f>
        <v>56.34</v>
      </c>
      <c r="G208" s="7">
        <f>'For Updating'!JX16</f>
        <v>62.73</v>
      </c>
      <c r="H208" s="7">
        <f>'For Updating'!JY16</f>
        <v>69.06</v>
      </c>
      <c r="I208" s="7">
        <f>'For Updating'!JZ16</f>
        <v>66.03</v>
      </c>
      <c r="J208" s="7">
        <f>'For Updating'!KA16</f>
        <v>63.02</v>
      </c>
      <c r="K208" s="7">
        <f>'For Updating'!KB16</f>
        <v>56.8</v>
      </c>
      <c r="L208" s="7">
        <f>'For Updating'!KC16</f>
        <v>52.77</v>
      </c>
      <c r="M208" s="7">
        <f>'For Updating'!KD16</f>
        <v>54.76</v>
      </c>
    </row>
    <row r="209" spans="1:13">
      <c r="A209">
        <v>2021</v>
      </c>
      <c r="B209" s="7">
        <f>'For Updating'!KE16</f>
        <v>54.76</v>
      </c>
      <c r="C209" s="7">
        <f>'For Updating'!KF16</f>
        <v>62.73</v>
      </c>
      <c r="D209" s="7">
        <f>'For Updating'!KG16</f>
        <v>61.03</v>
      </c>
      <c r="E209" s="7">
        <f>'For Updating'!KH16</f>
        <v>66.319999999999993</v>
      </c>
      <c r="F209" s="7">
        <f>'For Updating'!KI16</f>
        <v>64.05</v>
      </c>
      <c r="G209" s="7">
        <f>'For Updating'!KJ16</f>
        <v>65.459999999999994</v>
      </c>
      <c r="H209" s="7">
        <f>'For Updating'!KK16</f>
        <v>65.75</v>
      </c>
      <c r="I209" s="7">
        <f>'For Updating'!KL16</f>
        <v>66.709999999999994</v>
      </c>
      <c r="J209" s="7">
        <f>'For Updating'!KM16</f>
        <v>65.88</v>
      </c>
      <c r="K209" s="7">
        <f>'For Updating'!KN16</f>
        <v>61.879999999999995</v>
      </c>
      <c r="L209" s="7">
        <f>'For Updating'!KO16</f>
        <v>0</v>
      </c>
      <c r="M209" s="7">
        <f>'For Updating'!KP16</f>
        <v>0</v>
      </c>
    </row>
    <row r="245" spans="1:13">
      <c r="A245" s="12" t="s">
        <v>87</v>
      </c>
    </row>
    <row r="247" spans="1:13" ht="15.75">
      <c r="B247" s="2" t="s">
        <v>68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>
      <c r="B248" s="6" t="s">
        <v>69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>
      <c r="B249" s="4" t="s">
        <v>2</v>
      </c>
      <c r="C249" s="4" t="s">
        <v>3</v>
      </c>
      <c r="D249" s="4" t="s">
        <v>4</v>
      </c>
      <c r="E249" s="4" t="s">
        <v>5</v>
      </c>
      <c r="F249" s="4" t="s">
        <v>6</v>
      </c>
      <c r="G249" s="4" t="s">
        <v>7</v>
      </c>
      <c r="H249" s="4" t="s">
        <v>8</v>
      </c>
      <c r="I249" s="4" t="s">
        <v>9</v>
      </c>
      <c r="J249" s="4" t="s">
        <v>10</v>
      </c>
      <c r="K249" s="4" t="s">
        <v>11</v>
      </c>
      <c r="L249" s="4" t="s">
        <v>12</v>
      </c>
      <c r="M249" s="4" t="s">
        <v>13</v>
      </c>
    </row>
    <row r="250" spans="1:13">
      <c r="A250">
        <v>2015</v>
      </c>
      <c r="B250" s="10">
        <f>'For Updating'!HK28</f>
        <v>633.30234482569892</v>
      </c>
      <c r="C250" s="10">
        <f>'For Updating'!HL28</f>
        <v>626.98509593998665</v>
      </c>
      <c r="D250" s="10">
        <f>'For Updating'!HM28</f>
        <v>630.87599536756568</v>
      </c>
      <c r="E250" s="10">
        <f>'For Updating'!HN28</f>
        <v>640.15712754780304</v>
      </c>
      <c r="F250" s="10">
        <f>'For Updating'!HO28</f>
        <v>641.18510069239483</v>
      </c>
      <c r="G250" s="10">
        <f>'For Updating'!HP28</f>
        <v>640.63670558901538</v>
      </c>
      <c r="H250" s="10">
        <f>'For Updating'!HQ28</f>
        <v>636.49030931013408</v>
      </c>
      <c r="I250" s="10">
        <f>'For Updating'!HR28</f>
        <v>632.81460182520834</v>
      </c>
      <c r="J250" s="10">
        <f>'For Updating'!HS28</f>
        <v>623.01762846107238</v>
      </c>
      <c r="K250" s="10">
        <f>'For Updating'!HT28</f>
        <v>623.07896920733128</v>
      </c>
      <c r="L250" s="10">
        <f>'For Updating'!HU28</f>
        <v>620.92151972471049</v>
      </c>
      <c r="M250" s="10">
        <f>'For Updating'!HV28</f>
        <v>597.1649412862181</v>
      </c>
    </row>
    <row r="251" spans="1:13">
      <c r="A251">
        <v>2016</v>
      </c>
      <c r="B251" s="10">
        <f>'For Updating'!HW28</f>
        <v>597.5</v>
      </c>
      <c r="C251" s="10">
        <f>'For Updating'!HX28</f>
        <v>598.6</v>
      </c>
      <c r="D251" s="10">
        <f>'For Updating'!HY28</f>
        <v>622.29999999999995</v>
      </c>
      <c r="E251" s="10">
        <f>'For Updating'!HZ28</f>
        <v>610.5</v>
      </c>
      <c r="F251" s="10">
        <f>'For Updating'!IA28</f>
        <v>608.1</v>
      </c>
      <c r="G251" s="10">
        <f>'For Updating'!IB28</f>
        <v>620</v>
      </c>
      <c r="H251" s="10">
        <f>'For Updating'!IC28</f>
        <v>609</v>
      </c>
      <c r="I251" s="10">
        <f>'For Updating'!ID28</f>
        <v>591.5</v>
      </c>
      <c r="J251" s="10">
        <f>'For Updating'!IE28</f>
        <v>586.79999999999995</v>
      </c>
      <c r="K251" s="10">
        <f>'For Updating'!IF28</f>
        <v>573.6676168416634</v>
      </c>
      <c r="L251" s="10">
        <f>'For Updating'!IG28</f>
        <v>576.37016276015765</v>
      </c>
      <c r="M251" s="10">
        <f>'For Updating'!IH28</f>
        <v>562.15088149355245</v>
      </c>
    </row>
    <row r="252" spans="1:13">
      <c r="A252">
        <v>2017</v>
      </c>
      <c r="B252" s="10">
        <f>'For Updating'!II28</f>
        <v>566.1938568985845</v>
      </c>
      <c r="C252" s="10">
        <f>'For Updating'!IJ28</f>
        <v>584.03844736056863</v>
      </c>
      <c r="D252" s="10">
        <f>'For Updating'!IK28</f>
        <v>590.3941179965459</v>
      </c>
      <c r="E252" s="10">
        <f>'For Updating'!IL28</f>
        <v>593.29033653510692</v>
      </c>
      <c r="F252" s="10">
        <f>'For Updating'!IM28</f>
        <v>614.01492606547447</v>
      </c>
      <c r="G252" s="10">
        <f>'For Updating'!IN28</f>
        <v>620.6781657400536</v>
      </c>
      <c r="H252" s="10">
        <f>'For Updating'!IO28</f>
        <v>610.03449576720709</v>
      </c>
      <c r="I252" s="10">
        <f>'For Updating'!IP28</f>
        <v>597.00914838754954</v>
      </c>
      <c r="J252" s="10">
        <f>'For Updating'!IQ28</f>
        <v>578.20248856386706</v>
      </c>
      <c r="K252" s="10">
        <f>'For Updating'!IR28</f>
        <v>575.45045944247681</v>
      </c>
      <c r="L252" s="10">
        <f>'For Updating'!IS28</f>
        <v>580.70365936349185</v>
      </c>
      <c r="M252" s="10">
        <f>'For Updating'!IT28</f>
        <v>580.27042908113913</v>
      </c>
    </row>
    <row r="253" spans="1:13">
      <c r="A253">
        <v>2018</v>
      </c>
      <c r="B253" s="10">
        <f>'For Updating'!IU28</f>
        <v>575.75174102452047</v>
      </c>
      <c r="C253" s="10">
        <f>'For Updating'!IV28</f>
        <v>582.77470198804815</v>
      </c>
      <c r="D253" s="10">
        <f>'For Updating'!IW28</f>
        <v>587.05275093777652</v>
      </c>
      <c r="E253" s="10">
        <f>'For Updating'!IX28</f>
        <v>606.02983279195769</v>
      </c>
      <c r="F253" s="10">
        <f>'For Updating'!IY28</f>
        <v>596.4447138458172</v>
      </c>
      <c r="G253" s="10">
        <f>'For Updating'!IZ28</f>
        <v>597.82798756429099</v>
      </c>
      <c r="H253" s="10">
        <f>'For Updating'!JA28</f>
        <v>601.99269276368625</v>
      </c>
      <c r="I253" s="10">
        <f>'For Updating'!JB28</f>
        <v>608.24044832644302</v>
      </c>
      <c r="J253" s="10">
        <f>'For Updating'!JC28</f>
        <v>593.46432890986546</v>
      </c>
      <c r="K253" s="10">
        <f>'For Updating'!JD28</f>
        <v>584.01826799507535</v>
      </c>
      <c r="L253" s="10">
        <f>'For Updating'!JE28</f>
        <v>591.13902985281447</v>
      </c>
      <c r="M253" s="10">
        <f>'For Updating'!JF28</f>
        <v>583.29852172576318</v>
      </c>
    </row>
    <row r="254" spans="1:13">
      <c r="A254">
        <v>2019</v>
      </c>
      <c r="B254" s="10">
        <f>'For Updating'!JG28</f>
        <v>586</v>
      </c>
      <c r="C254" s="10">
        <f>'For Updating'!JH28</f>
        <v>590</v>
      </c>
      <c r="D254" s="10">
        <f>'For Updating'!JI28</f>
        <v>606.79999999999995</v>
      </c>
      <c r="E254" s="10">
        <f>'For Updating'!JJ28</f>
        <v>610.20000000000005</v>
      </c>
      <c r="F254" s="10">
        <f>'For Updating'!JK28</f>
        <v>617.29999999999995</v>
      </c>
      <c r="G254" s="10">
        <f>'For Updating'!JL28</f>
        <v>614.70000000000005</v>
      </c>
      <c r="H254" s="10">
        <f>'For Updating'!JM28</f>
        <v>614.70000000000005</v>
      </c>
      <c r="I254" s="10">
        <f>'For Updating'!JN28</f>
        <v>607.4</v>
      </c>
      <c r="J254" s="10">
        <f>'For Updating'!JO28</f>
        <v>600.6</v>
      </c>
      <c r="K254" s="10">
        <f>'For Updating'!JP28</f>
        <v>589.2177479469907</v>
      </c>
      <c r="L254" s="10">
        <f>'For Updating'!JQ28</f>
        <v>606.49474828251721</v>
      </c>
      <c r="M254" s="10">
        <f>'For Updating'!JR28</f>
        <v>609.03335755796149</v>
      </c>
    </row>
    <row r="255" spans="1:13">
      <c r="A255" s="28" t="s">
        <v>133</v>
      </c>
      <c r="B255" s="10">
        <f t="shared" ref="B255:M255" si="5">AVERAGE(B250:B254)</f>
        <v>591.7495885497608</v>
      </c>
      <c r="C255" s="10">
        <f t="shared" si="5"/>
        <v>596.47964905772074</v>
      </c>
      <c r="D255" s="10">
        <f t="shared" si="5"/>
        <v>607.48457286037751</v>
      </c>
      <c r="E255" s="10">
        <f t="shared" si="5"/>
        <v>612.03545937497347</v>
      </c>
      <c r="F255" s="10">
        <f t="shared" si="5"/>
        <v>615.40894812073725</v>
      </c>
      <c r="G255" s="10">
        <f t="shared" si="5"/>
        <v>618.76857177867203</v>
      </c>
      <c r="H255" s="10">
        <f t="shared" si="5"/>
        <v>614.44349956820554</v>
      </c>
      <c r="I255" s="10">
        <f t="shared" si="5"/>
        <v>607.39283970784015</v>
      </c>
      <c r="J255" s="10">
        <f t="shared" si="5"/>
        <v>596.41688918696093</v>
      </c>
      <c r="K255" s="10">
        <f t="shared" si="5"/>
        <v>589.08661228670746</v>
      </c>
      <c r="L255" s="10">
        <f t="shared" si="5"/>
        <v>595.12582399673829</v>
      </c>
      <c r="M255" s="10">
        <f t="shared" si="5"/>
        <v>586.38362622892691</v>
      </c>
    </row>
    <row r="256" spans="1:13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>
      <c r="A257">
        <v>2020</v>
      </c>
      <c r="B257" s="10">
        <f>'For Updating'!JS28</f>
        <v>605.9</v>
      </c>
      <c r="C257" s="10">
        <f>'For Updating'!JT28</f>
        <v>604.46175334505165</v>
      </c>
      <c r="D257" s="10">
        <f>'For Updating'!JU28</f>
        <v>604.60740258287444</v>
      </c>
      <c r="E257" s="10">
        <f>'For Updating'!JV28</f>
        <v>644.36291885949254</v>
      </c>
      <c r="F257" s="10">
        <f>'For Updating'!JW28</f>
        <v>758.51191948865187</v>
      </c>
      <c r="G257" s="10">
        <f>'For Updating'!JX28</f>
        <v>755.77081031278908</v>
      </c>
      <c r="H257" s="10">
        <f>'For Updating'!JY28</f>
        <v>683.83628920036676</v>
      </c>
      <c r="I257" s="10">
        <f>'For Updating'!JZ28</f>
        <v>649.20004806612087</v>
      </c>
      <c r="J257" s="10">
        <f>'For Updating'!KA28</f>
        <v>637.09846387213372</v>
      </c>
      <c r="K257" s="10">
        <f>'For Updating'!KB28</f>
        <v>635.36158712682698</v>
      </c>
      <c r="L257" s="10">
        <f>'For Updating'!KC28</f>
        <v>634.06509005376233</v>
      </c>
      <c r="M257" s="10">
        <f>'For Updating'!KD28</f>
        <v>629.29221786872597</v>
      </c>
    </row>
    <row r="258" spans="1:13">
      <c r="A258">
        <v>2021</v>
      </c>
      <c r="B258" s="10">
        <f>'For Updating'!KE28</f>
        <v>640.73179507541261</v>
      </c>
      <c r="C258" s="10">
        <f>'For Updating'!KF28</f>
        <v>641.44857632699245</v>
      </c>
      <c r="D258" s="10">
        <f>'For Updating'!KG28</f>
        <v>648.21296581322792</v>
      </c>
      <c r="E258" s="10">
        <f>'For Updating'!KH28</f>
        <v>675.54889545979984</v>
      </c>
      <c r="F258" s="10">
        <f>'For Updating'!KI28</f>
        <v>696.22069821453579</v>
      </c>
      <c r="G258" s="10">
        <f>'For Updating'!KJ28</f>
        <v>746.52204042687401</v>
      </c>
      <c r="H258" s="10">
        <f>'For Updating'!KK28</f>
        <v>752.92413556496911</v>
      </c>
      <c r="I258" s="10">
        <f>'For Updating'!KL28</f>
        <v>763.85068009526583</v>
      </c>
      <c r="J258" s="10">
        <f>'For Updating'!KM28</f>
        <v>787.06324838736066</v>
      </c>
      <c r="K258" s="10">
        <f>'For Updating'!KN28</f>
        <v>0</v>
      </c>
      <c r="L258" s="10">
        <f>'For Updating'!KO28</f>
        <v>0</v>
      </c>
      <c r="M258" s="10">
        <f>'For Updating'!KP28</f>
        <v>0</v>
      </c>
    </row>
    <row r="260" spans="1:13">
      <c r="L260" s="10"/>
      <c r="M260" s="10"/>
    </row>
    <row r="261" spans="1:13">
      <c r="L261" s="10"/>
      <c r="M261" s="10"/>
    </row>
    <row r="262" spans="1:13">
      <c r="L262" s="10"/>
      <c r="M262" s="10"/>
    </row>
    <row r="263" spans="1:13">
      <c r="L263" s="10"/>
      <c r="M263" s="10"/>
    </row>
    <row r="294" spans="1:13">
      <c r="A294" s="12" t="s">
        <v>87</v>
      </c>
    </row>
    <row r="296" spans="1:13" ht="15.75">
      <c r="B296" s="2" t="s">
        <v>40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>
      <c r="B297" s="6" t="s">
        <v>70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>
      <c r="B298" s="4" t="s">
        <v>2</v>
      </c>
      <c r="C298" s="4" t="s">
        <v>3</v>
      </c>
      <c r="D298" s="4" t="s">
        <v>4</v>
      </c>
      <c r="E298" s="4" t="s">
        <v>5</v>
      </c>
      <c r="F298" s="4" t="s">
        <v>6</v>
      </c>
      <c r="G298" s="4" t="s">
        <v>7</v>
      </c>
      <c r="H298" s="4" t="s">
        <v>8</v>
      </c>
      <c r="I298" s="4" t="s">
        <v>9</v>
      </c>
      <c r="J298" s="4" t="s">
        <v>10</v>
      </c>
      <c r="K298" s="4" t="s">
        <v>11</v>
      </c>
      <c r="L298" s="4" t="s">
        <v>12</v>
      </c>
      <c r="M298" s="4" t="s">
        <v>13</v>
      </c>
    </row>
    <row r="299" spans="1:13">
      <c r="A299">
        <v>2015</v>
      </c>
      <c r="B299" s="5">
        <f>'For Updating'!HK35</f>
        <v>296699.28136095067</v>
      </c>
      <c r="C299" s="5">
        <f>'For Updating'!HL35</f>
        <v>254857.37709500745</v>
      </c>
      <c r="D299" s="5">
        <f>'For Updating'!HM35</f>
        <v>325428.49579282204</v>
      </c>
      <c r="E299" s="5">
        <f>'For Updating'!HN35</f>
        <v>344029.7301331698</v>
      </c>
      <c r="F299" s="5">
        <f>'For Updating'!HO35</f>
        <v>305352.52044872643</v>
      </c>
      <c r="G299" s="5">
        <f>'For Updating'!HP35</f>
        <v>339672.38491748332</v>
      </c>
      <c r="H299" s="5">
        <f>'For Updating'!HQ35</f>
        <v>288092.64627408015</v>
      </c>
      <c r="I299" s="5">
        <f>'For Updating'!HR35</f>
        <v>312703.57673402299</v>
      </c>
      <c r="J299" s="5">
        <f>'For Updating'!HS35</f>
        <v>288626.3060393593</v>
      </c>
      <c r="K299" s="5">
        <f>'For Updating'!HT35</f>
        <v>237327.05662304751</v>
      </c>
      <c r="L299" s="5">
        <f>'For Updating'!HU35</f>
        <v>189075.93364168648</v>
      </c>
      <c r="M299" s="5">
        <f>'For Updating'!HV35</f>
        <v>186439.19837131418</v>
      </c>
    </row>
    <row r="300" spans="1:13">
      <c r="A300">
        <v>2016</v>
      </c>
      <c r="B300" s="5">
        <f>'For Updating'!HW35</f>
        <v>286633.20893140411</v>
      </c>
      <c r="C300" s="5">
        <f>'For Updating'!HX35</f>
        <v>231496.30673172569</v>
      </c>
      <c r="D300" s="5">
        <f>'For Updating'!HY35</f>
        <v>273985.38247350452</v>
      </c>
      <c r="E300" s="5">
        <f>'For Updating'!HZ35</f>
        <v>272589.68109528749</v>
      </c>
      <c r="F300" s="5">
        <f>'For Updating'!IA35</f>
        <v>279359.16294475214</v>
      </c>
      <c r="G300" s="5">
        <f>'For Updating'!IB35</f>
        <v>279069.16991618904</v>
      </c>
      <c r="H300" s="5">
        <f>'For Updating'!IC35</f>
        <v>270414.94325909781</v>
      </c>
      <c r="I300" s="5">
        <f>'For Updating'!ID35</f>
        <v>261396.54165017759</v>
      </c>
      <c r="J300" s="5">
        <f>'For Updating'!IE35</f>
        <v>218959.62410959764</v>
      </c>
      <c r="K300" s="5">
        <f>'For Updating'!IF35</f>
        <v>225577.36718998299</v>
      </c>
      <c r="L300" s="5">
        <f>'For Updating'!IG35</f>
        <v>211489.91654451299</v>
      </c>
      <c r="M300" s="5">
        <f>'For Updating'!IH35</f>
        <v>200746.306284083</v>
      </c>
    </row>
    <row r="301" spans="1:13">
      <c r="A301">
        <v>2017</v>
      </c>
      <c r="B301" s="5">
        <f>'For Updating'!II35</f>
        <v>228002.030661767</v>
      </c>
      <c r="C301" s="5">
        <f>'For Updating'!IJ35</f>
        <v>200502.232548375</v>
      </c>
      <c r="D301" s="5">
        <f>'For Updating'!IK35</f>
        <v>271127.98369046598</v>
      </c>
      <c r="E301" s="5">
        <f>'For Updating'!IL35</f>
        <v>250360.947238419</v>
      </c>
      <c r="F301" s="5">
        <f>'For Updating'!IM35</f>
        <v>267740.53049029398</v>
      </c>
      <c r="G301" s="5">
        <f>'For Updating'!IN35</f>
        <v>293998.69290760497</v>
      </c>
      <c r="H301" s="5">
        <f>'For Updating'!IO35</f>
        <v>301045.81027924799</v>
      </c>
      <c r="I301" s="5">
        <f>'For Updating'!IP35</f>
        <v>282130.34239451698</v>
      </c>
      <c r="J301" s="5">
        <f>'For Updating'!IQ35</f>
        <v>230559.137315625</v>
      </c>
      <c r="K301" s="5">
        <f>'For Updating'!IR35</f>
        <v>246117.41073066901</v>
      </c>
      <c r="L301" s="5">
        <f>'For Updating'!IS35</f>
        <v>212189.394985691</v>
      </c>
      <c r="M301" s="5">
        <f>'For Updating'!IT35</f>
        <v>209206.00566204701</v>
      </c>
    </row>
    <row r="302" spans="1:13">
      <c r="A302">
        <v>2018</v>
      </c>
      <c r="B302" s="5">
        <f>'For Updating'!IU35</f>
        <v>247469.88563554801</v>
      </c>
      <c r="C302" s="5">
        <f>'For Updating'!IV35</f>
        <v>219928.29032605799</v>
      </c>
      <c r="D302" s="5">
        <f>'For Updating'!IW35</f>
        <v>254046.16060921401</v>
      </c>
      <c r="E302" s="5">
        <f>'For Updating'!IX35</f>
        <v>235826.02695052701</v>
      </c>
      <c r="F302" s="5">
        <f>'For Updating'!IY35</f>
        <v>275310.45316796203</v>
      </c>
      <c r="G302" s="5">
        <f>'For Updating'!IZ35</f>
        <v>293665.99521861901</v>
      </c>
      <c r="H302" s="5">
        <f>'For Updating'!JA35</f>
        <v>295462.07770088298</v>
      </c>
      <c r="I302" s="5">
        <f>'For Updating'!JB35</f>
        <v>272519.15662317403</v>
      </c>
      <c r="J302" s="5">
        <f>'For Updating'!JC35</f>
        <v>239414.73197744001</v>
      </c>
      <c r="K302" s="5">
        <f>'For Updating'!JD35</f>
        <v>234646.19402722499</v>
      </c>
      <c r="L302" s="5">
        <f>'For Updating'!JE35</f>
        <v>217197.47935871501</v>
      </c>
      <c r="M302" s="5">
        <f>'For Updating'!JF35</f>
        <v>212453.309380475</v>
      </c>
    </row>
    <row r="303" spans="1:13">
      <c r="A303">
        <v>2019</v>
      </c>
      <c r="B303" s="5">
        <f>'For Updating'!JG35</f>
        <v>253288.13419662701</v>
      </c>
      <c r="C303" s="5">
        <f>'For Updating'!JH35</f>
        <v>214995.027592389</v>
      </c>
      <c r="D303" s="5">
        <f>'For Updating'!JI35</f>
        <v>270346.69137143699</v>
      </c>
      <c r="E303" s="5">
        <f>'For Updating'!JJ35</f>
        <v>272887.78300252999</v>
      </c>
      <c r="F303" s="5">
        <f>'For Updating'!JK35</f>
        <v>295717.19128798001</v>
      </c>
      <c r="G303" s="5">
        <f>'For Updating'!JL35</f>
        <v>267650.77867478703</v>
      </c>
      <c r="H303" s="5">
        <f>'For Updating'!JM35</f>
        <v>267047.647139384</v>
      </c>
      <c r="I303" s="5">
        <f>'For Updating'!JN35</f>
        <v>265778.27342733199</v>
      </c>
      <c r="J303" s="5">
        <f>'For Updating'!JO35</f>
        <v>238163.183705962</v>
      </c>
      <c r="K303" s="5">
        <f>'For Updating'!JP35</f>
        <v>240997.32857326299</v>
      </c>
      <c r="L303" s="5">
        <f>'For Updating'!JQ35</f>
        <v>242572.124778497</v>
      </c>
      <c r="M303" s="5">
        <f>'For Updating'!JR35</f>
        <v>228350.08019739401</v>
      </c>
    </row>
    <row r="304" spans="1:13">
      <c r="A304" s="28" t="s">
        <v>133</v>
      </c>
      <c r="B304" s="5">
        <f t="shared" ref="B304:M304" si="6">AVERAGE(B299:B303)</f>
        <v>262418.50815725932</v>
      </c>
      <c r="C304" s="5">
        <f t="shared" si="6"/>
        <v>224355.84685871104</v>
      </c>
      <c r="D304" s="5">
        <f t="shared" si="6"/>
        <v>278986.94278748875</v>
      </c>
      <c r="E304" s="5">
        <f t="shared" si="6"/>
        <v>275138.83368398662</v>
      </c>
      <c r="F304" s="5">
        <f t="shared" si="6"/>
        <v>284695.97166794294</v>
      </c>
      <c r="G304" s="5">
        <f t="shared" si="6"/>
        <v>294811.4043269367</v>
      </c>
      <c r="H304" s="5">
        <f t="shared" si="6"/>
        <v>284412.62493053859</v>
      </c>
      <c r="I304" s="5">
        <f t="shared" si="6"/>
        <v>278905.57816584472</v>
      </c>
      <c r="J304" s="5">
        <f t="shared" si="6"/>
        <v>243144.59662959678</v>
      </c>
      <c r="K304" s="5">
        <f t="shared" si="6"/>
        <v>236933.07142883749</v>
      </c>
      <c r="L304" s="5">
        <f t="shared" si="6"/>
        <v>214504.96986182049</v>
      </c>
      <c r="M304" s="5">
        <f t="shared" si="6"/>
        <v>207438.97997906263</v>
      </c>
    </row>
    <row r="305" spans="1:13">
      <c r="A305" s="4"/>
    </row>
    <row r="306" spans="1:13">
      <c r="A306">
        <v>2020</v>
      </c>
      <c r="B306" s="5">
        <f>'For Updating'!JS35</f>
        <v>241302.77632648201</v>
      </c>
      <c r="C306" s="5">
        <f>'For Updating'!JT35</f>
        <v>230503.662084068</v>
      </c>
      <c r="D306" s="5">
        <f>'For Updating'!JU35</f>
        <v>301735.44398332603</v>
      </c>
      <c r="E306" s="5">
        <f>'For Updating'!JV35</f>
        <v>270669.90526109497</v>
      </c>
      <c r="F306" s="5">
        <f>'For Updating'!JW35</f>
        <v>268678.52063694299</v>
      </c>
      <c r="G306" s="5">
        <f>'For Updating'!JX35</f>
        <v>308314.47308320901</v>
      </c>
      <c r="H306" s="5">
        <f>'For Updating'!JY35</f>
        <v>376820.93728580198</v>
      </c>
      <c r="I306" s="5">
        <f>'For Updating'!JZ35</f>
        <v>350705.88471365202</v>
      </c>
      <c r="J306" s="5">
        <f>'For Updating'!KA35</f>
        <v>300068.92701718397</v>
      </c>
      <c r="K306" s="5">
        <f>'For Updating'!KB35</f>
        <v>250481.26724596001</v>
      </c>
      <c r="L306" s="5">
        <f>'For Updating'!KC35</f>
        <v>232949.260539057</v>
      </c>
      <c r="M306" s="5">
        <f>'For Updating'!KD35</f>
        <v>209377.544421678</v>
      </c>
    </row>
    <row r="307" spans="1:13">
      <c r="A307">
        <v>2021</v>
      </c>
      <c r="B307" s="5">
        <f>'For Updating'!KE35</f>
        <v>224436.738504465</v>
      </c>
      <c r="C307" s="5">
        <f>'For Updating'!KF35</f>
        <v>198533.40491734899</v>
      </c>
      <c r="D307" s="5">
        <f>'For Updating'!KG35</f>
        <v>273157.89618785097</v>
      </c>
      <c r="E307" s="5">
        <f>'For Updating'!KH35</f>
        <v>274784.19222353899</v>
      </c>
      <c r="F307" s="5">
        <f>'For Updating'!KI35</f>
        <v>270373.60936968599</v>
      </c>
      <c r="G307" s="5">
        <f>'For Updating'!KJ35</f>
        <v>320372.50725636201</v>
      </c>
      <c r="H307" s="5">
        <f>'For Updating'!KK35</f>
        <v>306708.02250970999</v>
      </c>
      <c r="I307" s="5">
        <f>'For Updating'!KL35</f>
        <v>331737.315455359</v>
      </c>
      <c r="J307" s="5">
        <f>'For Updating'!KM35</f>
        <v>0</v>
      </c>
      <c r="K307" s="5">
        <f>'For Updating'!KN35</f>
        <v>0</v>
      </c>
      <c r="L307" s="5">
        <f>'For Updating'!KO35</f>
        <v>0</v>
      </c>
      <c r="M307" s="5">
        <f>'For Updating'!KP35</f>
        <v>0</v>
      </c>
    </row>
    <row r="343" spans="1:13">
      <c r="A343" s="12" t="s">
        <v>87</v>
      </c>
    </row>
    <row r="345" spans="1:13" ht="15.75">
      <c r="B345" s="2" t="s">
        <v>41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>
      <c r="B346" s="6" t="s">
        <v>70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>
      <c r="B347" s="4" t="s">
        <v>2</v>
      </c>
      <c r="C347" s="4" t="s">
        <v>3</v>
      </c>
      <c r="D347" s="4" t="s">
        <v>4</v>
      </c>
      <c r="E347" s="4" t="s">
        <v>5</v>
      </c>
      <c r="F347" s="4" t="s">
        <v>6</v>
      </c>
      <c r="G347" s="4" t="s">
        <v>7</v>
      </c>
      <c r="H347" s="4" t="s">
        <v>8</v>
      </c>
      <c r="I347" s="4" t="s">
        <v>9</v>
      </c>
      <c r="J347" s="4" t="s">
        <v>10</v>
      </c>
      <c r="K347" s="4" t="s">
        <v>11</v>
      </c>
      <c r="L347" s="4" t="s">
        <v>12</v>
      </c>
      <c r="M347" s="4" t="s">
        <v>13</v>
      </c>
    </row>
    <row r="348" spans="1:13">
      <c r="A348">
        <v>2015</v>
      </c>
      <c r="B348" s="5">
        <f>'For Updating'!HK36</f>
        <v>160399.35120117327</v>
      </c>
      <c r="C348" s="5">
        <f>'For Updating'!HL36</f>
        <v>177168.00245521043</v>
      </c>
      <c r="D348" s="5">
        <f>'For Updating'!HM36</f>
        <v>185939.46603131291</v>
      </c>
      <c r="E348" s="5">
        <f>'For Updating'!HN36</f>
        <v>200613.44915964062</v>
      </c>
      <c r="F348" s="5">
        <f>'For Updating'!HO36</f>
        <v>192182.95742352094</v>
      </c>
      <c r="G348" s="5">
        <f>'For Updating'!HP36</f>
        <v>213920.49469497942</v>
      </c>
      <c r="H348" s="5">
        <f>'For Updating'!HQ36</f>
        <v>200178.40364583937</v>
      </c>
      <c r="I348" s="5">
        <f>'For Updating'!HR36</f>
        <v>176078.49357708925</v>
      </c>
      <c r="J348" s="5">
        <f>'For Updating'!HS36</f>
        <v>165653.65223393578</v>
      </c>
      <c r="K348" s="5">
        <f>'For Updating'!HT36</f>
        <v>195897.9383267455</v>
      </c>
      <c r="L348" s="5">
        <f>'For Updating'!HU36</f>
        <v>202633.10014710957</v>
      </c>
      <c r="M348" s="5">
        <f>'For Updating'!HV36</f>
        <v>196622.05585046666</v>
      </c>
    </row>
    <row r="349" spans="1:13">
      <c r="A349">
        <v>2016</v>
      </c>
      <c r="B349" s="5">
        <f>'For Updating'!HW36</f>
        <v>175143.73989117111</v>
      </c>
      <c r="C349" s="5">
        <f>'For Updating'!HX36</f>
        <v>172889.55375677967</v>
      </c>
      <c r="D349" s="5">
        <f>'For Updating'!HY36</f>
        <v>187251.22049015723</v>
      </c>
      <c r="E349" s="5">
        <f>'For Updating'!HZ36</f>
        <v>189168.41698404268</v>
      </c>
      <c r="F349" s="5">
        <f>'For Updating'!IA36</f>
        <v>219032.73637900877</v>
      </c>
      <c r="G349" s="5">
        <f>'For Updating'!IB36</f>
        <v>213004.60414904446</v>
      </c>
      <c r="H349" s="5">
        <f>'For Updating'!IC36</f>
        <v>217588.68355887957</v>
      </c>
      <c r="I349" s="5">
        <f>'For Updating'!ID36</f>
        <v>230127.41000556611</v>
      </c>
      <c r="J349" s="5">
        <f>'For Updating'!IE36</f>
        <v>212753.51888176927</v>
      </c>
      <c r="K349" s="5">
        <f>'For Updating'!IF36</f>
        <v>230367.39710091599</v>
      </c>
      <c r="L349" s="5">
        <f>'For Updating'!IG36</f>
        <v>251587.60367668199</v>
      </c>
      <c r="M349" s="5">
        <f>'For Updating'!IH36</f>
        <v>258066.70470320401</v>
      </c>
    </row>
    <row r="350" spans="1:13">
      <c r="A350">
        <v>2017</v>
      </c>
      <c r="B350" s="5">
        <f>'For Updating'!II36</f>
        <v>211825.679237795</v>
      </c>
      <c r="C350" s="5">
        <f>'For Updating'!IJ36</f>
        <v>206551.35677518</v>
      </c>
      <c r="D350" s="5">
        <f>'For Updating'!IK36</f>
        <v>234295.24827576801</v>
      </c>
      <c r="E350" s="5">
        <f>'For Updating'!IL36</f>
        <v>218280.71020380099</v>
      </c>
      <c r="F350" s="5">
        <f>'For Updating'!IM36</f>
        <v>226071.501069488</v>
      </c>
      <c r="G350" s="5">
        <f>'For Updating'!IN36</f>
        <v>235714.60464110199</v>
      </c>
      <c r="H350" s="5">
        <f>'For Updating'!IO36</f>
        <v>239023.494971454</v>
      </c>
      <c r="I350" s="5">
        <f>'For Updating'!IP36</f>
        <v>263619.03290183499</v>
      </c>
      <c r="J350" s="5">
        <f>'For Updating'!IQ36</f>
        <v>243042.07594464399</v>
      </c>
      <c r="K350" s="5">
        <f>'For Updating'!IR36</f>
        <v>260022.81241856699</v>
      </c>
      <c r="L350" s="5">
        <f>'For Updating'!IS36</f>
        <v>260608.300317177</v>
      </c>
      <c r="M350" s="5">
        <f>'For Updating'!IT36</f>
        <v>260273.41795172199</v>
      </c>
    </row>
    <row r="351" spans="1:13">
      <c r="A351">
        <v>2018</v>
      </c>
      <c r="B351" s="5">
        <f>'For Updating'!IU36</f>
        <v>244838.728087258</v>
      </c>
      <c r="C351" s="5">
        <f>'For Updating'!IV36</f>
        <v>225609.486096501</v>
      </c>
      <c r="D351" s="5">
        <f>'For Updating'!IW36</f>
        <v>260589.83117023401</v>
      </c>
      <c r="E351" s="5">
        <f>'For Updating'!IX36</f>
        <v>253200.12742578</v>
      </c>
      <c r="F351" s="5">
        <f>'For Updating'!IY36</f>
        <v>272628.53366606898</v>
      </c>
      <c r="G351" s="5">
        <f>'For Updating'!IZ36</f>
        <v>275275.97564997099</v>
      </c>
      <c r="H351" s="5">
        <f>'For Updating'!JA36</f>
        <v>279649.10782221699</v>
      </c>
      <c r="I351" s="5">
        <f>'For Updating'!JB36</f>
        <v>288220.79895726702</v>
      </c>
      <c r="J351" s="5">
        <f>'For Updating'!JC36</f>
        <v>260084.95198210899</v>
      </c>
      <c r="K351" s="5">
        <f>'For Updating'!JD36</f>
        <v>273144.30054402398</v>
      </c>
      <c r="L351" s="5">
        <f>'For Updating'!JE36</f>
        <v>264719.32328033203</v>
      </c>
      <c r="M351" s="5">
        <f>'For Updating'!JF36</f>
        <v>261563.938001389</v>
      </c>
    </row>
    <row r="352" spans="1:13">
      <c r="A352">
        <v>2019</v>
      </c>
      <c r="B352" s="5">
        <f>'For Updating'!JG36</f>
        <v>240169.07809279399</v>
      </c>
      <c r="C352" s="5">
        <f>'For Updating'!JH36</f>
        <v>213297.04513816899</v>
      </c>
      <c r="D352" s="5">
        <f>'For Updating'!JI36</f>
        <v>246340.359918712</v>
      </c>
      <c r="E352" s="5">
        <f>'For Updating'!JJ36</f>
        <v>243299.57358300299</v>
      </c>
      <c r="F352" s="5">
        <f>'For Updating'!JK36</f>
        <v>272706.66861875402</v>
      </c>
      <c r="G352" s="5">
        <f>'For Updating'!JL36</f>
        <v>273677.33185938699</v>
      </c>
      <c r="H352" s="5">
        <f>'For Updating'!JM36</f>
        <v>273736.217820486</v>
      </c>
      <c r="I352" s="5">
        <f>'For Updating'!JN36</f>
        <v>261440.49812323001</v>
      </c>
      <c r="J352" s="5">
        <f>'For Updating'!JO36</f>
        <v>253086.88467476299</v>
      </c>
      <c r="K352" s="5">
        <f>'For Updating'!JP36</f>
        <v>248804.18974213599</v>
      </c>
      <c r="L352" s="5">
        <f>'For Updating'!JQ36</f>
        <v>244734.19781087799</v>
      </c>
      <c r="M352" s="5">
        <f>'For Updating'!JR36</f>
        <v>254994.8940911</v>
      </c>
    </row>
    <row r="353" spans="1:13">
      <c r="A353" s="28" t="s">
        <v>133</v>
      </c>
      <c r="B353" s="5">
        <f t="shared" ref="B353:M353" si="7">AVERAGE(B348:B352)</f>
        <v>206475.31530203827</v>
      </c>
      <c r="C353" s="5">
        <f t="shared" si="7"/>
        <v>199103.088844368</v>
      </c>
      <c r="D353" s="5">
        <f t="shared" si="7"/>
        <v>222883.22517723683</v>
      </c>
      <c r="E353" s="5">
        <f t="shared" si="7"/>
        <v>220912.45547125343</v>
      </c>
      <c r="F353" s="5">
        <f t="shared" si="7"/>
        <v>236524.47943136812</v>
      </c>
      <c r="G353" s="5">
        <f t="shared" si="7"/>
        <v>242318.60219889678</v>
      </c>
      <c r="H353" s="5">
        <f t="shared" si="7"/>
        <v>242035.1815637752</v>
      </c>
      <c r="I353" s="5">
        <f t="shared" si="7"/>
        <v>243897.24671299747</v>
      </c>
      <c r="J353" s="5">
        <f t="shared" si="7"/>
        <v>226924.21674344418</v>
      </c>
      <c r="K353" s="5">
        <f t="shared" si="7"/>
        <v>241647.32762647769</v>
      </c>
      <c r="L353" s="5">
        <f t="shared" si="7"/>
        <v>244856.50504643572</v>
      </c>
      <c r="M353" s="5">
        <f t="shared" si="7"/>
        <v>246304.20211957637</v>
      </c>
    </row>
    <row r="354" spans="1:13">
      <c r="A354" s="4"/>
    </row>
    <row r="355" spans="1:13">
      <c r="A355">
        <v>2020</v>
      </c>
      <c r="B355" s="5">
        <f>'For Updating'!JS36</f>
        <v>245281.55224886801</v>
      </c>
      <c r="C355" s="5">
        <f>'For Updating'!JT36</f>
        <v>255670.68862116401</v>
      </c>
      <c r="D355" s="5">
        <f>'For Updating'!JU36</f>
        <v>267657.88338848698</v>
      </c>
      <c r="E355" s="5">
        <f>'For Updating'!JV36</f>
        <v>233623.37154904901</v>
      </c>
      <c r="F355" s="5">
        <f>'For Updating'!JW36</f>
        <v>188510.38660181101</v>
      </c>
      <c r="G355" s="5">
        <f>'For Updating'!JX36</f>
        <v>182738.349391027</v>
      </c>
      <c r="H355" s="5">
        <f>'For Updating'!JY36</f>
        <v>252263.72382088599</v>
      </c>
      <c r="I355" s="5">
        <f>'For Updating'!JZ36</f>
        <v>267579.830341628</v>
      </c>
      <c r="J355" s="5">
        <f>'For Updating'!KA36</f>
        <v>238873.66515729501</v>
      </c>
      <c r="K355" s="5">
        <f>'For Updating'!KB36</f>
        <v>258372.24671547799</v>
      </c>
      <c r="L355" s="5">
        <f>'For Updating'!KC36</f>
        <v>275614.182999485</v>
      </c>
      <c r="M355" s="5">
        <f>'For Updating'!KD36</f>
        <v>285033.33792325802</v>
      </c>
    </row>
    <row r="356" spans="1:13">
      <c r="A356">
        <v>2021</v>
      </c>
      <c r="B356" s="5">
        <f>'For Updating'!KE36</f>
        <v>246033.39290715399</v>
      </c>
      <c r="C356" s="5">
        <f>'For Updating'!KF36</f>
        <v>250349.72759076901</v>
      </c>
      <c r="D356" s="5">
        <f>'For Updating'!KG36</f>
        <v>300068.32606565597</v>
      </c>
      <c r="E356" s="5">
        <f>'For Updating'!KH36</f>
        <v>287092.52052858501</v>
      </c>
      <c r="F356" s="5">
        <f>'For Updating'!KI36</f>
        <v>318336.14900401997</v>
      </c>
      <c r="G356" s="5">
        <f>'For Updating'!KJ36</f>
        <v>267182.70322173298</v>
      </c>
      <c r="H356" s="5">
        <f>'For Updating'!KK36</f>
        <v>297304.390575353</v>
      </c>
      <c r="I356" s="5">
        <f>'For Updating'!KL36</f>
        <v>324502.55019026803</v>
      </c>
      <c r="J356" s="5">
        <f>'For Updating'!KM36</f>
        <v>0</v>
      </c>
      <c r="K356" s="5">
        <f>'For Updating'!KN36</f>
        <v>0</v>
      </c>
      <c r="L356" s="5">
        <f>'For Updating'!KO36</f>
        <v>0</v>
      </c>
      <c r="M356" s="5">
        <f>'For Updating'!KP36</f>
        <v>0</v>
      </c>
    </row>
    <row r="392" spans="1:13">
      <c r="A392" s="12" t="s">
        <v>87</v>
      </c>
    </row>
    <row r="394" spans="1:13" ht="15.75">
      <c r="B394" s="2" t="s">
        <v>42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>
      <c r="B395" s="6" t="s">
        <v>70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>
      <c r="B396" s="4" t="s">
        <v>2</v>
      </c>
      <c r="C396" s="4" t="s">
        <v>3</v>
      </c>
      <c r="D396" s="4" t="s">
        <v>4</v>
      </c>
      <c r="E396" s="4" t="s">
        <v>5</v>
      </c>
      <c r="F396" s="4" t="s">
        <v>6</v>
      </c>
      <c r="G396" s="4" t="s">
        <v>7</v>
      </c>
      <c r="H396" s="4" t="s">
        <v>8</v>
      </c>
      <c r="I396" s="4" t="s">
        <v>9</v>
      </c>
      <c r="J396" s="4" t="s">
        <v>10</v>
      </c>
      <c r="K396" s="4" t="s">
        <v>11</v>
      </c>
      <c r="L396" s="4" t="s">
        <v>12</v>
      </c>
      <c r="M396" s="4" t="s">
        <v>13</v>
      </c>
    </row>
    <row r="397" spans="1:13">
      <c r="A397">
        <v>2015</v>
      </c>
      <c r="B397" s="5">
        <f>'For Updating'!HK37</f>
        <v>35618.818895200886</v>
      </c>
      <c r="C397" s="5">
        <f>'For Updating'!HL37</f>
        <v>44846.77218608265</v>
      </c>
      <c r="D397" s="5">
        <f>'For Updating'!HM37</f>
        <v>49273.180430295921</v>
      </c>
      <c r="E397" s="5">
        <f>'For Updating'!HN37</f>
        <v>60829.667299827888</v>
      </c>
      <c r="F397" s="5">
        <f>'For Updating'!HO37</f>
        <v>47588.627702565209</v>
      </c>
      <c r="G397" s="5">
        <f>'For Updating'!HP37</f>
        <v>54583.304909071805</v>
      </c>
      <c r="H397" s="5">
        <f>'For Updating'!HQ37</f>
        <v>56093.321504284839</v>
      </c>
      <c r="I397" s="5">
        <f>'For Updating'!HR37</f>
        <v>42611.357312343898</v>
      </c>
      <c r="J397" s="5">
        <f>'For Updating'!HS37</f>
        <v>40625.769533863349</v>
      </c>
      <c r="K397" s="5">
        <f>'For Updating'!HT37</f>
        <v>35737.581857455109</v>
      </c>
      <c r="L397" s="5">
        <f>'For Updating'!HU37</f>
        <v>36160.565165618478</v>
      </c>
      <c r="M397" s="5">
        <f>'For Updating'!HV37</f>
        <v>35606.227262914421</v>
      </c>
    </row>
    <row r="398" spans="1:13">
      <c r="A398">
        <v>2016</v>
      </c>
      <c r="B398" s="5">
        <f>'For Updating'!HW37</f>
        <v>43694.625641243365</v>
      </c>
      <c r="C398" s="5">
        <f>'For Updating'!HX37</f>
        <v>42411.650208873711</v>
      </c>
      <c r="D398" s="5">
        <f>'For Updating'!HY37</f>
        <v>52168.93600918819</v>
      </c>
      <c r="E398" s="5">
        <f>'For Updating'!HZ37</f>
        <v>53267.04262323241</v>
      </c>
      <c r="F398" s="5">
        <f>'For Updating'!IA37</f>
        <v>61498.266168784779</v>
      </c>
      <c r="G398" s="5">
        <f>'For Updating'!IB37</f>
        <v>65139.519924696135</v>
      </c>
      <c r="H398" s="5">
        <f>'For Updating'!IC37</f>
        <v>61249.288970012429</v>
      </c>
      <c r="I398" s="5">
        <f>'For Updating'!ID37</f>
        <v>60972.575632223088</v>
      </c>
      <c r="J398" s="5">
        <f>'For Updating'!IE37</f>
        <v>52913.76670730632</v>
      </c>
      <c r="K398" s="5">
        <f>'For Updating'!IF37</f>
        <v>48681.228361847498</v>
      </c>
      <c r="L398" s="5">
        <f>'For Updating'!IG37</f>
        <v>58930.465114049402</v>
      </c>
      <c r="M398" s="5">
        <f>'For Updating'!IH37</f>
        <v>54473.678630847397</v>
      </c>
    </row>
    <row r="399" spans="1:13">
      <c r="A399">
        <v>2017</v>
      </c>
      <c r="B399" s="5">
        <f>'For Updating'!II37</f>
        <v>60280.520914767301</v>
      </c>
      <c r="C399" s="5">
        <f>'For Updating'!IJ37</f>
        <v>64359.868226019898</v>
      </c>
      <c r="D399" s="5">
        <f>'For Updating'!IK37</f>
        <v>74437.249683507893</v>
      </c>
      <c r="E399" s="5">
        <f>'For Updating'!IL37</f>
        <v>62906.8557556089</v>
      </c>
      <c r="F399" s="5">
        <f>'For Updating'!IM37</f>
        <v>67585.214285499897</v>
      </c>
      <c r="G399" s="5">
        <f>'For Updating'!IN37</f>
        <v>72650.436053539204</v>
      </c>
      <c r="H399" s="5">
        <f>'For Updating'!IO37</f>
        <v>74702.3706267011</v>
      </c>
      <c r="I399" s="5">
        <f>'For Updating'!IP37</f>
        <v>85032.925242948899</v>
      </c>
      <c r="J399" s="5">
        <f>'For Updating'!IQ37</f>
        <v>73912.759424107906</v>
      </c>
      <c r="K399" s="5">
        <f>'For Updating'!IR37</f>
        <v>63985.906374368402</v>
      </c>
      <c r="L399" s="5">
        <f>'For Updating'!IS37</f>
        <v>67073.883770313201</v>
      </c>
      <c r="M399" s="5">
        <f>'For Updating'!IT37</f>
        <v>59074.9927418812</v>
      </c>
    </row>
    <row r="400" spans="1:13">
      <c r="A400">
        <v>2018</v>
      </c>
      <c r="B400" s="5">
        <f>'For Updating'!IU37</f>
        <v>66357.296378189101</v>
      </c>
      <c r="C400" s="5">
        <f>'For Updating'!IV37</f>
        <v>55722.735650770301</v>
      </c>
      <c r="D400" s="5">
        <f>'For Updating'!IW37</f>
        <v>75620.146800729301</v>
      </c>
      <c r="E400" s="5">
        <f>'For Updating'!IX37</f>
        <v>69468.726306722601</v>
      </c>
      <c r="F400" s="5">
        <f>'For Updating'!IY37</f>
        <v>81230.500123830396</v>
      </c>
      <c r="G400" s="5">
        <f>'For Updating'!IZ37</f>
        <v>82463.770860764795</v>
      </c>
      <c r="H400" s="5">
        <f>'For Updating'!JA37</f>
        <v>85284.547807386407</v>
      </c>
      <c r="I400" s="5">
        <f>'For Updating'!JB37</f>
        <v>90402.817519227901</v>
      </c>
      <c r="J400" s="5">
        <f>'For Updating'!JC37</f>
        <v>74230.028219391403</v>
      </c>
      <c r="K400" s="5">
        <f>'For Updating'!JD37</f>
        <v>71626.153922761107</v>
      </c>
      <c r="L400" s="5">
        <f>'For Updating'!JE37</f>
        <v>71903.044389075207</v>
      </c>
      <c r="M400" s="5">
        <f>'For Updating'!JF37</f>
        <v>61252.618554612804</v>
      </c>
    </row>
    <row r="401" spans="1:13">
      <c r="A401">
        <v>2019</v>
      </c>
      <c r="B401" s="5">
        <f>'For Updating'!JG37</f>
        <v>70305.991036126899</v>
      </c>
      <c r="C401" s="5">
        <f>'For Updating'!JH37</f>
        <v>56802.576809650302</v>
      </c>
      <c r="D401" s="5">
        <f>'For Updating'!JI37</f>
        <v>69256.876217164798</v>
      </c>
      <c r="E401" s="5">
        <f>'For Updating'!JJ37</f>
        <v>61281.040416743403</v>
      </c>
      <c r="F401" s="5">
        <f>'For Updating'!JK37</f>
        <v>77637.367839087601</v>
      </c>
      <c r="G401" s="5">
        <f>'For Updating'!JL37</f>
        <v>73141.359477385195</v>
      </c>
      <c r="H401" s="5">
        <f>'For Updating'!JM37</f>
        <v>77363.442041836795</v>
      </c>
      <c r="I401" s="5">
        <f>'For Updating'!JN37</f>
        <v>71083.267683035505</v>
      </c>
      <c r="J401" s="5">
        <f>'For Updating'!JO37</f>
        <v>63257.620352183003</v>
      </c>
      <c r="K401" s="5">
        <f>'For Updating'!JP37</f>
        <v>54703.296449083697</v>
      </c>
      <c r="L401" s="5">
        <f>'For Updating'!JQ37</f>
        <v>61958.294560595299</v>
      </c>
      <c r="M401" s="5">
        <f>'For Updating'!JR37</f>
        <v>62435.850684888203</v>
      </c>
    </row>
    <row r="402" spans="1:13">
      <c r="A402" s="28" t="s">
        <v>133</v>
      </c>
      <c r="B402" s="5">
        <f t="shared" ref="B402:M402" si="8">AVERAGE(B397:B401)</f>
        <v>55251.450573105518</v>
      </c>
      <c r="C402" s="5">
        <f t="shared" si="8"/>
        <v>52828.720616279366</v>
      </c>
      <c r="D402" s="5">
        <f t="shared" si="8"/>
        <v>64151.277828177226</v>
      </c>
      <c r="E402" s="5">
        <f t="shared" si="8"/>
        <v>61550.666480427048</v>
      </c>
      <c r="F402" s="5">
        <f t="shared" si="8"/>
        <v>67107.995223953578</v>
      </c>
      <c r="G402" s="5">
        <f t="shared" si="8"/>
        <v>69595.678245091432</v>
      </c>
      <c r="H402" s="5">
        <f t="shared" si="8"/>
        <v>70938.594190044299</v>
      </c>
      <c r="I402" s="5">
        <f t="shared" si="8"/>
        <v>70020.588677955864</v>
      </c>
      <c r="J402" s="5">
        <f t="shared" si="8"/>
        <v>60987.988847370398</v>
      </c>
      <c r="K402" s="5">
        <f t="shared" si="8"/>
        <v>54946.833393103167</v>
      </c>
      <c r="L402" s="5">
        <f t="shared" si="8"/>
        <v>59205.250599930318</v>
      </c>
      <c r="M402" s="5">
        <f t="shared" si="8"/>
        <v>54568.673575028799</v>
      </c>
    </row>
    <row r="403" spans="1:13">
      <c r="A403" s="4"/>
    </row>
    <row r="404" spans="1:13">
      <c r="A404">
        <v>2020</v>
      </c>
      <c r="B404" s="5">
        <f>'For Updating'!JS37</f>
        <v>66464.094564900093</v>
      </c>
      <c r="C404" s="5">
        <f>'For Updating'!JT37</f>
        <v>74857.5818301299</v>
      </c>
      <c r="D404" s="5">
        <f>'For Updating'!JU37</f>
        <v>86272.910143961795</v>
      </c>
      <c r="E404" s="5">
        <f>'For Updating'!JV37</f>
        <v>86746.357196944198</v>
      </c>
      <c r="F404" s="5">
        <f>'For Updating'!JW37</f>
        <v>57269.934789289196</v>
      </c>
      <c r="G404" s="5">
        <f>'For Updating'!JX37</f>
        <v>57852.385532729902</v>
      </c>
      <c r="H404" s="5">
        <f>'For Updating'!JY37</f>
        <v>76198.094358100396</v>
      </c>
      <c r="I404" s="5">
        <f>'For Updating'!JZ37</f>
        <v>69866.4756273401</v>
      </c>
      <c r="J404" s="5">
        <f>'For Updating'!KA37</f>
        <v>62827.323984251198</v>
      </c>
      <c r="K404" s="5">
        <f>'For Updating'!KB37</f>
        <v>59454.113287934902</v>
      </c>
      <c r="L404" s="5">
        <f>'For Updating'!KC37</f>
        <v>63064.9670792623</v>
      </c>
      <c r="M404" s="5">
        <f>'For Updating'!KD37</f>
        <v>66580.549887357003</v>
      </c>
    </row>
    <row r="405" spans="1:13">
      <c r="A405">
        <v>2021</v>
      </c>
      <c r="B405" s="5">
        <f>'For Updating'!KE37</f>
        <v>58939.1151470962</v>
      </c>
      <c r="C405" s="5">
        <f>'For Updating'!KF37</f>
        <v>66284.441963299396</v>
      </c>
      <c r="D405" s="5">
        <f>'For Updating'!KG37</f>
        <v>75718.728169303096</v>
      </c>
      <c r="E405" s="5">
        <f>'For Updating'!KH37</f>
        <v>65273.358924499502</v>
      </c>
      <c r="F405" s="5">
        <f>'For Updating'!KI37</f>
        <v>80971.300410428696</v>
      </c>
      <c r="G405" s="5">
        <f>'For Updating'!KJ37</f>
        <v>64000.238304791601</v>
      </c>
      <c r="H405" s="5">
        <f>'For Updating'!KK37</f>
        <v>73022.257597975797</v>
      </c>
      <c r="I405" s="5">
        <f>'For Updating'!KL37</f>
        <v>77155.330604764706</v>
      </c>
      <c r="J405" s="5">
        <f>'For Updating'!KM37</f>
        <v>0</v>
      </c>
      <c r="K405" s="5">
        <f>'For Updating'!KN37</f>
        <v>0</v>
      </c>
      <c r="L405" s="5">
        <f>'For Updating'!KO37</f>
        <v>0</v>
      </c>
      <c r="M405" s="5">
        <f>'For Updating'!KP37</f>
        <v>0</v>
      </c>
    </row>
    <row r="441" spans="1:13">
      <c r="A441" s="12" t="s">
        <v>87</v>
      </c>
    </row>
    <row r="443" spans="1:13" ht="15.75">
      <c r="B443" s="2" t="s">
        <v>43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>
      <c r="B444" s="6" t="s">
        <v>70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>
      <c r="B445" s="4" t="s">
        <v>2</v>
      </c>
      <c r="C445" s="4" t="s">
        <v>3</v>
      </c>
      <c r="D445" s="4" t="s">
        <v>4</v>
      </c>
      <c r="E445" s="4" t="s">
        <v>5</v>
      </c>
      <c r="F445" s="4" t="s">
        <v>6</v>
      </c>
      <c r="G445" s="4" t="s">
        <v>7</v>
      </c>
      <c r="H445" s="4" t="s">
        <v>8</v>
      </c>
      <c r="I445" s="4" t="s">
        <v>9</v>
      </c>
      <c r="J445" s="4" t="s">
        <v>10</v>
      </c>
      <c r="K445" s="4" t="s">
        <v>11</v>
      </c>
      <c r="L445" s="4" t="s">
        <v>12</v>
      </c>
      <c r="M445" s="4" t="s">
        <v>13</v>
      </c>
    </row>
    <row r="446" spans="1:13">
      <c r="A446">
        <v>2015</v>
      </c>
      <c r="B446" s="5">
        <f>'For Updating'!HK38</f>
        <v>31152.46174725976</v>
      </c>
      <c r="C446" s="5">
        <f>'For Updating'!HL38</f>
        <v>28437.788910173174</v>
      </c>
      <c r="D446" s="5">
        <f>'For Updating'!HM38</f>
        <v>27025.751438222862</v>
      </c>
      <c r="E446" s="5">
        <f>'For Updating'!HN38</f>
        <v>26842.058247348097</v>
      </c>
      <c r="F446" s="5">
        <f>'For Updating'!HO38</f>
        <v>26049.936843183728</v>
      </c>
      <c r="G446" s="5">
        <f>'For Updating'!HP38</f>
        <v>28228.163618610357</v>
      </c>
      <c r="H446" s="5">
        <f>'For Updating'!HQ38</f>
        <v>28981.979520353951</v>
      </c>
      <c r="I446" s="5">
        <f>'For Updating'!HR38</f>
        <v>28753.807993897142</v>
      </c>
      <c r="J446" s="5">
        <f>'For Updating'!HS38</f>
        <v>31977.21551384663</v>
      </c>
      <c r="K446" s="5">
        <f>'For Updating'!HT38</f>
        <v>37234.277224057878</v>
      </c>
      <c r="L446" s="5">
        <f>'For Updating'!HU38</f>
        <v>32452.245835620372</v>
      </c>
      <c r="M446" s="5">
        <f>'For Updating'!HV38</f>
        <v>35585.372398612424</v>
      </c>
    </row>
    <row r="447" spans="1:13">
      <c r="A447">
        <v>2016</v>
      </c>
      <c r="B447" s="5">
        <f>'For Updating'!HW38</f>
        <v>23631.263687068244</v>
      </c>
      <c r="C447" s="5">
        <f>'For Updating'!HX38</f>
        <v>26554.212789766432</v>
      </c>
      <c r="D447" s="5">
        <f>'For Updating'!HY38</f>
        <v>29012.067378980126</v>
      </c>
      <c r="E447" s="5">
        <f>'For Updating'!HZ38</f>
        <v>35783.976866804776</v>
      </c>
      <c r="F447" s="5">
        <f>'For Updating'!IA38</f>
        <v>36340.335780780319</v>
      </c>
      <c r="G447" s="5">
        <f>'For Updating'!IB38</f>
        <v>29825.760748638579</v>
      </c>
      <c r="H447" s="5">
        <f>'For Updating'!IC38</f>
        <v>35811.463495738317</v>
      </c>
      <c r="I447" s="5">
        <f>'For Updating'!ID38</f>
        <v>37459.266295995374</v>
      </c>
      <c r="J447" s="5">
        <f>'For Updating'!IE38</f>
        <v>33619.224124874549</v>
      </c>
      <c r="K447" s="5">
        <f>'For Updating'!IF38</f>
        <v>32739.279661304099</v>
      </c>
      <c r="L447" s="5">
        <f>'For Updating'!IG38</f>
        <v>35296.0977683991</v>
      </c>
      <c r="M447" s="5">
        <f>'For Updating'!IH38</f>
        <v>38879.2639044721</v>
      </c>
    </row>
    <row r="448" spans="1:13">
      <c r="A448">
        <v>2017</v>
      </c>
      <c r="B448" s="5">
        <f>'For Updating'!II38</f>
        <v>32768.385518880801</v>
      </c>
      <c r="C448" s="5">
        <f>'For Updating'!IJ38</f>
        <v>28986.6430738708</v>
      </c>
      <c r="D448" s="5">
        <f>'For Updating'!IK38</f>
        <v>33584.162305304897</v>
      </c>
      <c r="E448" s="5">
        <f>'For Updating'!IL38</f>
        <v>30634.2808925809</v>
      </c>
      <c r="F448" s="5">
        <f>'For Updating'!IM38</f>
        <v>35071.8624812454</v>
      </c>
      <c r="G448" s="5">
        <f>'For Updating'!IN38</f>
        <v>34374.480722848697</v>
      </c>
      <c r="H448" s="5">
        <f>'For Updating'!IO38</f>
        <v>35475.921823311597</v>
      </c>
      <c r="I448" s="5">
        <f>'For Updating'!IP38</f>
        <v>40789.721065921898</v>
      </c>
      <c r="J448" s="5">
        <f>'For Updating'!IQ38</f>
        <v>36342.949827100303</v>
      </c>
      <c r="K448" s="5">
        <f>'For Updating'!IR38</f>
        <v>38246.9211160095</v>
      </c>
      <c r="L448" s="5">
        <f>'For Updating'!IS38</f>
        <v>36181.402481049998</v>
      </c>
      <c r="M448" s="5">
        <f>'For Updating'!IT38</f>
        <v>36892.649542392603</v>
      </c>
    </row>
    <row r="449" spans="1:13">
      <c r="A449">
        <v>2018</v>
      </c>
      <c r="B449" s="5">
        <f>'For Updating'!IU38</f>
        <v>33926.209569855397</v>
      </c>
      <c r="C449" s="5">
        <f>'For Updating'!IV38</f>
        <v>33062.812613585098</v>
      </c>
      <c r="D449" s="5">
        <f>'For Updating'!IW38</f>
        <v>31301.846031400899</v>
      </c>
      <c r="E449" s="5">
        <f>'For Updating'!IX38</f>
        <v>40002.323862609002</v>
      </c>
      <c r="F449" s="5">
        <f>'For Updating'!IY38</f>
        <v>36525.750237153399</v>
      </c>
      <c r="G449" s="5">
        <f>'For Updating'!IZ38</f>
        <v>37681.294621401401</v>
      </c>
      <c r="H449" s="5">
        <f>'For Updating'!JA38</f>
        <v>41532.915609459902</v>
      </c>
      <c r="I449" s="5">
        <f>'For Updating'!JB38</f>
        <v>42172.464220540503</v>
      </c>
      <c r="J449" s="5">
        <f>'For Updating'!JC38</f>
        <v>38538.101874853499</v>
      </c>
      <c r="K449" s="5">
        <f>'For Updating'!JD38</f>
        <v>39365.551561374101</v>
      </c>
      <c r="L449" s="5">
        <f>'For Updating'!JE38</f>
        <v>36338.887714771801</v>
      </c>
      <c r="M449" s="5">
        <f>'For Updating'!JF38</f>
        <v>38286.087736347297</v>
      </c>
    </row>
    <row r="450" spans="1:13">
      <c r="A450">
        <v>2019</v>
      </c>
      <c r="B450" s="5">
        <f>'For Updating'!JG38</f>
        <v>38754.011709967897</v>
      </c>
      <c r="C450" s="5">
        <f>'For Updating'!JH38</f>
        <v>37046.5175896234</v>
      </c>
      <c r="D450" s="5">
        <f>'For Updating'!JI38</f>
        <v>34481.023441705802</v>
      </c>
      <c r="E450" s="5">
        <f>'For Updating'!JJ38</f>
        <v>37580.1949769364</v>
      </c>
      <c r="F450" s="5">
        <f>'For Updating'!JK38</f>
        <v>37600.4192312343</v>
      </c>
      <c r="G450" s="5">
        <f>'For Updating'!JL38</f>
        <v>34460.006135292497</v>
      </c>
      <c r="H450" s="5">
        <f>'For Updating'!JM38</f>
        <v>39363.518914423003</v>
      </c>
      <c r="I450" s="5">
        <f>'For Updating'!JN38</f>
        <v>34609.405536096798</v>
      </c>
      <c r="J450" s="5">
        <f>'For Updating'!JO38</f>
        <v>32375.888946370502</v>
      </c>
      <c r="K450" s="5">
        <f>'For Updating'!JP38</f>
        <v>34762.725243886103</v>
      </c>
      <c r="L450" s="5">
        <f>'For Updating'!JQ38</f>
        <v>30082.842994277202</v>
      </c>
      <c r="M450" s="5">
        <f>'For Updating'!JR38</f>
        <v>33338.562393956701</v>
      </c>
    </row>
    <row r="451" spans="1:13">
      <c r="A451" s="28" t="s">
        <v>133</v>
      </c>
      <c r="B451" s="5">
        <f t="shared" ref="B451:M451" si="9">AVERAGE(B446:B450)</f>
        <v>32046.466446606421</v>
      </c>
      <c r="C451" s="5">
        <f t="shared" si="9"/>
        <v>30817.594995403779</v>
      </c>
      <c r="D451" s="5">
        <f t="shared" si="9"/>
        <v>31080.970119122918</v>
      </c>
      <c r="E451" s="5">
        <f t="shared" si="9"/>
        <v>34168.566969255837</v>
      </c>
      <c r="F451" s="5">
        <f t="shared" si="9"/>
        <v>34317.660914719432</v>
      </c>
      <c r="G451" s="5">
        <f t="shared" si="9"/>
        <v>32913.94116935831</v>
      </c>
      <c r="H451" s="5">
        <f t="shared" si="9"/>
        <v>36233.15987265735</v>
      </c>
      <c r="I451" s="5">
        <f t="shared" si="9"/>
        <v>36756.933022490339</v>
      </c>
      <c r="J451" s="5">
        <f t="shared" si="9"/>
        <v>34570.676057409102</v>
      </c>
      <c r="K451" s="5">
        <f t="shared" si="9"/>
        <v>36469.750961326339</v>
      </c>
      <c r="L451" s="5">
        <f t="shared" si="9"/>
        <v>34070.295358823692</v>
      </c>
      <c r="M451" s="5">
        <f t="shared" si="9"/>
        <v>36596.387195156225</v>
      </c>
    </row>
    <row r="452" spans="1:13">
      <c r="A452" s="4"/>
    </row>
    <row r="453" spans="1:13">
      <c r="A453">
        <v>2020</v>
      </c>
      <c r="B453" s="5">
        <f>'For Updating'!JS38</f>
        <v>38601.884967477898</v>
      </c>
      <c r="C453" s="5">
        <f>'For Updating'!JT38</f>
        <v>33989.541278568096</v>
      </c>
      <c r="D453" s="5">
        <f>'For Updating'!JU38</f>
        <v>28350.8639910645</v>
      </c>
      <c r="E453" s="5">
        <f>'For Updating'!JV38</f>
        <v>14405.743405854901</v>
      </c>
      <c r="F453" s="5">
        <f>'For Updating'!JW38</f>
        <v>8256.7239580822607</v>
      </c>
      <c r="G453" s="5">
        <f>'For Updating'!JX38</f>
        <v>13448.9102942508</v>
      </c>
      <c r="H453" s="5">
        <f>'For Updating'!JY38</f>
        <v>19001.774126870401</v>
      </c>
      <c r="I453" s="5">
        <f>'For Updating'!JZ38</f>
        <v>18718.195249022199</v>
      </c>
      <c r="J453" s="5">
        <f>'For Updating'!KA38</f>
        <v>20053.3264724164</v>
      </c>
      <c r="K453" s="5">
        <f>'For Updating'!KB38</f>
        <v>29380.051356711101</v>
      </c>
      <c r="L453" s="5">
        <f>'For Updating'!KC38</f>
        <v>44733.5007863262</v>
      </c>
      <c r="M453" s="5">
        <f>'For Updating'!KD38</f>
        <v>50833.542787347098</v>
      </c>
    </row>
    <row r="454" spans="1:13">
      <c r="A454">
        <v>2021</v>
      </c>
      <c r="B454" s="5">
        <f>'For Updating'!KE38</f>
        <v>32118.344223669399</v>
      </c>
      <c r="C454" s="5">
        <f>'For Updating'!KF38</f>
        <v>26135.301652429</v>
      </c>
      <c r="D454" s="5">
        <f>'For Updating'!KG38</f>
        <v>28689.4425969287</v>
      </c>
      <c r="E454" s="5">
        <f>'For Updating'!KH38</f>
        <v>25984.2846087992</v>
      </c>
      <c r="F454" s="5">
        <f>'For Updating'!KI38</f>
        <v>23913.676079559202</v>
      </c>
      <c r="G454" s="5">
        <f>'For Updating'!KJ38</f>
        <v>21108.180592049899</v>
      </c>
      <c r="H454" s="5">
        <f>'For Updating'!KK38</f>
        <v>25210.877949041998</v>
      </c>
      <c r="I454" s="5">
        <f>'For Updating'!KL38</f>
        <v>27913.994537491799</v>
      </c>
      <c r="J454" s="5">
        <f>'For Updating'!KM38</f>
        <v>0</v>
      </c>
      <c r="K454" s="5">
        <f>'For Updating'!KN38</f>
        <v>0</v>
      </c>
      <c r="L454" s="5">
        <f>'For Updating'!KO38</f>
        <v>0</v>
      </c>
      <c r="M454" s="5">
        <f>'For Updating'!KP38</f>
        <v>0</v>
      </c>
    </row>
    <row r="490" spans="1:13">
      <c r="A490" s="12" t="s">
        <v>87</v>
      </c>
    </row>
    <row r="492" spans="1:13" ht="15.75">
      <c r="B492" s="2" t="s">
        <v>44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>
      <c r="B493" s="6" t="s">
        <v>70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>
      <c r="B494" s="4" t="s">
        <v>2</v>
      </c>
      <c r="C494" s="4" t="s">
        <v>3</v>
      </c>
      <c r="D494" s="4" t="s">
        <v>4</v>
      </c>
      <c r="E494" s="4" t="s">
        <v>5</v>
      </c>
      <c r="F494" s="4" t="s">
        <v>6</v>
      </c>
      <c r="G494" s="4" t="s">
        <v>7</v>
      </c>
      <c r="H494" s="4" t="s">
        <v>8</v>
      </c>
      <c r="I494" s="4" t="s">
        <v>9</v>
      </c>
      <c r="J494" s="4" t="s">
        <v>10</v>
      </c>
      <c r="K494" s="4" t="s">
        <v>11</v>
      </c>
      <c r="L494" s="4" t="s">
        <v>12</v>
      </c>
      <c r="M494" s="4" t="s">
        <v>13</v>
      </c>
    </row>
    <row r="495" spans="1:13">
      <c r="A495">
        <v>2015</v>
      </c>
      <c r="B495" s="5">
        <f>'For Updating'!HK39</f>
        <v>17781.159157571146</v>
      </c>
      <c r="C495" s="5">
        <f>'For Updating'!HL39</f>
        <v>27045.724253302666</v>
      </c>
      <c r="D495" s="5">
        <f>'For Updating'!HM39</f>
        <v>25797.136429160077</v>
      </c>
      <c r="E495" s="5">
        <f>'For Updating'!HN39</f>
        <v>28322.753761014777</v>
      </c>
      <c r="F495" s="5">
        <f>'For Updating'!HO39</f>
        <v>24327.231220260775</v>
      </c>
      <c r="G495" s="5">
        <f>'For Updating'!HP39</f>
        <v>32868.961861161362</v>
      </c>
      <c r="H495" s="5">
        <f>'For Updating'!HQ39</f>
        <v>30562.278111718973</v>
      </c>
      <c r="I495" s="5">
        <f>'For Updating'!HR39</f>
        <v>27172.471029756696</v>
      </c>
      <c r="J495" s="5">
        <f>'For Updating'!HS39</f>
        <v>20769.019537441087</v>
      </c>
      <c r="K495" s="5">
        <f>'For Updating'!HT39</f>
        <v>25841.96935593956</v>
      </c>
      <c r="L495" s="5">
        <f>'For Updating'!HU39</f>
        <v>30245.987012424732</v>
      </c>
      <c r="M495" s="5">
        <f>'For Updating'!HV39</f>
        <v>28233.15850426714</v>
      </c>
    </row>
    <row r="496" spans="1:13">
      <c r="A496">
        <v>2016</v>
      </c>
      <c r="B496" s="5">
        <f>'For Updating'!HW39</f>
        <v>26250.426578208924</v>
      </c>
      <c r="C496" s="5">
        <f>'For Updating'!HX39</f>
        <v>28568.441418415165</v>
      </c>
      <c r="D496" s="5">
        <f>'For Updating'!HY39</f>
        <v>27736.422272429518</v>
      </c>
      <c r="E496" s="5">
        <f>'For Updating'!HZ39</f>
        <v>28312.089420118627</v>
      </c>
      <c r="F496" s="5">
        <f>'For Updating'!IA39</f>
        <v>39179.04521944905</v>
      </c>
      <c r="G496" s="5">
        <f>'For Updating'!IB39</f>
        <v>33350.61223242362</v>
      </c>
      <c r="H496" s="5">
        <f>'For Updating'!IC39</f>
        <v>40602.763972115034</v>
      </c>
      <c r="I496" s="5">
        <f>'For Updating'!ID39</f>
        <v>48209.436631229204</v>
      </c>
      <c r="J496" s="5">
        <f>'For Updating'!IE39</f>
        <v>39098.046356212515</v>
      </c>
      <c r="K496" s="5">
        <f>'For Updating'!IF39</f>
        <v>44012.123877226302</v>
      </c>
      <c r="L496" s="5">
        <f>'For Updating'!IG39</f>
        <v>48510.3001957698</v>
      </c>
      <c r="M496" s="5">
        <f>'For Updating'!IH39</f>
        <v>55371.790576387597</v>
      </c>
    </row>
    <row r="497" spans="1:13">
      <c r="A497">
        <v>2017</v>
      </c>
      <c r="B497" s="5">
        <f>'For Updating'!II39</f>
        <v>37255.576173006099</v>
      </c>
      <c r="C497" s="5">
        <f>'For Updating'!IJ39</f>
        <v>32484.552733835098</v>
      </c>
      <c r="D497" s="5">
        <f>'For Updating'!IK39</f>
        <v>35820.771904166897</v>
      </c>
      <c r="E497" s="5">
        <f>'For Updating'!IL39</f>
        <v>30643.1543849298</v>
      </c>
      <c r="F497" s="5">
        <f>'For Updating'!IM39</f>
        <v>36815.992424614698</v>
      </c>
      <c r="G497" s="5">
        <f>'For Updating'!IN39</f>
        <v>38962.043152822298</v>
      </c>
      <c r="H497" s="5">
        <f>'For Updating'!IO39</f>
        <v>40241.0759122948</v>
      </c>
      <c r="I497" s="5">
        <f>'For Updating'!IP39</f>
        <v>45020.697342498999</v>
      </c>
      <c r="J497" s="5">
        <f>'For Updating'!IQ39</f>
        <v>40448.800820976699</v>
      </c>
      <c r="K497" s="5">
        <f>'For Updating'!IR39</f>
        <v>45204.4771218362</v>
      </c>
      <c r="L497" s="5">
        <f>'For Updating'!IS39</f>
        <v>47732.462108768697</v>
      </c>
      <c r="M497" s="5">
        <f>'For Updating'!IT39</f>
        <v>42098.953840097303</v>
      </c>
    </row>
    <row r="498" spans="1:13">
      <c r="A498">
        <v>2018</v>
      </c>
      <c r="B498" s="5">
        <f>'For Updating'!IU39</f>
        <v>45112.409506769</v>
      </c>
      <c r="C498" s="5">
        <f>'For Updating'!IV39</f>
        <v>41435.459974767</v>
      </c>
      <c r="D498" s="5">
        <f>'For Updating'!IW39</f>
        <v>49380.719187012997</v>
      </c>
      <c r="E498" s="5">
        <f>'For Updating'!IX39</f>
        <v>48571.891670423203</v>
      </c>
      <c r="F498" s="5">
        <f>'For Updating'!IY39</f>
        <v>57390.867868332098</v>
      </c>
      <c r="G498" s="5">
        <f>'For Updating'!IZ39</f>
        <v>59109.653726644603</v>
      </c>
      <c r="H498" s="5">
        <f>'For Updating'!JA39</f>
        <v>64285.127879870597</v>
      </c>
      <c r="I498" s="5">
        <f>'For Updating'!JB39</f>
        <v>67145.826253941093</v>
      </c>
      <c r="J498" s="5">
        <f>'For Updating'!JC39</f>
        <v>50569.086051023201</v>
      </c>
      <c r="K498" s="5">
        <f>'For Updating'!JD39</f>
        <v>53225.081806584603</v>
      </c>
      <c r="L498" s="5">
        <f>'For Updating'!JE39</f>
        <v>51339.474546817801</v>
      </c>
      <c r="M498" s="5">
        <f>'For Updating'!JF39</f>
        <v>50466.405069238397</v>
      </c>
    </row>
    <row r="499" spans="1:13">
      <c r="A499">
        <v>2019</v>
      </c>
      <c r="B499" s="5">
        <f>'For Updating'!JG39</f>
        <v>47197.694873254397</v>
      </c>
      <c r="C499" s="5">
        <f>'For Updating'!JH39</f>
        <v>45729.213292258799</v>
      </c>
      <c r="D499" s="5">
        <f>'For Updating'!JI39</f>
        <v>54631.343846842603</v>
      </c>
      <c r="E499" s="5">
        <f>'For Updating'!JJ39</f>
        <v>60134.961609660997</v>
      </c>
      <c r="F499" s="5">
        <f>'For Updating'!JK39</f>
        <v>63057.5303857361</v>
      </c>
      <c r="G499" s="5">
        <f>'For Updating'!JL39</f>
        <v>67456.641606988997</v>
      </c>
      <c r="H499" s="5">
        <f>'For Updating'!JM39</f>
        <v>69166.458333238101</v>
      </c>
      <c r="I499" s="5">
        <f>'For Updating'!JN39</f>
        <v>60186.078961784602</v>
      </c>
      <c r="J499" s="5">
        <f>'For Updating'!JO39</f>
        <v>56183.969182029701</v>
      </c>
      <c r="K499" s="5">
        <f>'For Updating'!JP39</f>
        <v>52742.115508143899</v>
      </c>
      <c r="L499" s="5">
        <f>'For Updating'!JQ39</f>
        <v>49877.751452329197</v>
      </c>
      <c r="M499" s="5">
        <f>'For Updating'!JR39</f>
        <v>57475.566223472997</v>
      </c>
    </row>
    <row r="500" spans="1:13">
      <c r="A500" s="28" t="s">
        <v>133</v>
      </c>
      <c r="B500" s="5">
        <f t="shared" ref="B500:M500" si="10">AVERAGE(B495:B499)</f>
        <v>34719.45325776191</v>
      </c>
      <c r="C500" s="5">
        <f t="shared" si="10"/>
        <v>35052.678334515746</v>
      </c>
      <c r="D500" s="5">
        <f t="shared" si="10"/>
        <v>38673.278727922414</v>
      </c>
      <c r="E500" s="5">
        <f t="shared" si="10"/>
        <v>39196.970169229477</v>
      </c>
      <c r="F500" s="5">
        <f t="shared" si="10"/>
        <v>44154.133423678541</v>
      </c>
      <c r="G500" s="5">
        <f t="shared" si="10"/>
        <v>46349.58251600818</v>
      </c>
      <c r="H500" s="5">
        <f t="shared" si="10"/>
        <v>48971.540841847498</v>
      </c>
      <c r="I500" s="5">
        <f t="shared" si="10"/>
        <v>49546.902043842114</v>
      </c>
      <c r="J500" s="5">
        <f t="shared" si="10"/>
        <v>41413.784389536639</v>
      </c>
      <c r="K500" s="5">
        <f t="shared" si="10"/>
        <v>44205.153533946112</v>
      </c>
      <c r="L500" s="5">
        <f t="shared" si="10"/>
        <v>45541.19506322204</v>
      </c>
      <c r="M500" s="5">
        <f t="shared" si="10"/>
        <v>46729.174842692686</v>
      </c>
    </row>
    <row r="501" spans="1:13">
      <c r="A501" s="4"/>
    </row>
    <row r="502" spans="1:13">
      <c r="A502">
        <v>2020</v>
      </c>
      <c r="B502" s="5">
        <f>'For Updating'!JS39</f>
        <v>47382.759135259803</v>
      </c>
      <c r="C502" s="5">
        <f>'For Updating'!JT39</f>
        <v>61537.317405404297</v>
      </c>
      <c r="D502" s="5">
        <f>'For Updating'!JU39</f>
        <v>61521.254430304303</v>
      </c>
      <c r="E502" s="5">
        <f>'For Updating'!JV39</f>
        <v>51426.238017952099</v>
      </c>
      <c r="F502" s="5">
        <f>'For Updating'!JW39</f>
        <v>49352.580645267102</v>
      </c>
      <c r="G502" s="5">
        <f>'For Updating'!JX39</f>
        <v>40996.605435270103</v>
      </c>
      <c r="H502" s="5">
        <f>'For Updating'!JY39</f>
        <v>66550.5587004884</v>
      </c>
      <c r="I502" s="5">
        <f>'For Updating'!JZ39</f>
        <v>75097.562091901505</v>
      </c>
      <c r="J502" s="5">
        <f>'For Updating'!KA39</f>
        <v>58721.186827317397</v>
      </c>
      <c r="K502" s="5">
        <f>'For Updating'!KB39</f>
        <v>52953.587052444098</v>
      </c>
      <c r="L502" s="5">
        <f>'For Updating'!KC39</f>
        <v>51942.778346259001</v>
      </c>
      <c r="M502" s="5">
        <f>'For Updating'!KD39</f>
        <v>49241.848987111902</v>
      </c>
    </row>
    <row r="503" spans="1:13">
      <c r="A503">
        <v>2021</v>
      </c>
      <c r="B503" s="5">
        <f>'For Updating'!KE39</f>
        <v>59829.503096986402</v>
      </c>
      <c r="C503" s="5">
        <f>'For Updating'!KF39</f>
        <v>66720.088923771997</v>
      </c>
      <c r="D503" s="5">
        <f>'For Updating'!KG39</f>
        <v>66564.506234216795</v>
      </c>
      <c r="E503" s="5">
        <f>'For Updating'!KH39</f>
        <v>67238.524933085297</v>
      </c>
      <c r="F503" s="5">
        <f>'For Updating'!KI39</f>
        <v>83683.758897398002</v>
      </c>
      <c r="G503" s="5">
        <f>'For Updating'!KJ39</f>
        <v>57704.0348376607</v>
      </c>
      <c r="H503" s="5">
        <f>'For Updating'!KK39</f>
        <v>65860.640563523601</v>
      </c>
      <c r="I503" s="5">
        <f>'For Updating'!KL39</f>
        <v>68352.324025303795</v>
      </c>
      <c r="J503" s="5">
        <f>'For Updating'!KM39</f>
        <v>0</v>
      </c>
      <c r="K503" s="5">
        <f>'For Updating'!KN39</f>
        <v>0</v>
      </c>
      <c r="L503" s="5">
        <f>'For Updating'!KO39</f>
        <v>0</v>
      </c>
      <c r="M503" s="5">
        <f>'For Updating'!KP39</f>
        <v>0</v>
      </c>
    </row>
    <row r="539" spans="1:13">
      <c r="A539" s="12" t="s">
        <v>87</v>
      </c>
    </row>
    <row r="541" spans="1:13" ht="15.75">
      <c r="B541" s="2" t="s">
        <v>71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>
      <c r="B542" s="6" t="s">
        <v>70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>
      <c r="B543" s="4" t="s">
        <v>2</v>
      </c>
      <c r="C543" s="4" t="s">
        <v>3</v>
      </c>
      <c r="D543" s="4" t="s">
        <v>4</v>
      </c>
      <c r="E543" s="4" t="s">
        <v>5</v>
      </c>
      <c r="F543" s="4" t="s">
        <v>6</v>
      </c>
      <c r="G543" s="4" t="s">
        <v>7</v>
      </c>
      <c r="H543" s="4" t="s">
        <v>8</v>
      </c>
      <c r="I543" s="4" t="s">
        <v>9</v>
      </c>
      <c r="J543" s="4" t="s">
        <v>10</v>
      </c>
      <c r="K543" s="4" t="s">
        <v>11</v>
      </c>
      <c r="L543" s="4" t="s">
        <v>12</v>
      </c>
      <c r="M543" s="4" t="s">
        <v>13</v>
      </c>
    </row>
    <row r="544" spans="1:13">
      <c r="A544">
        <v>2015</v>
      </c>
      <c r="B544" s="5">
        <f>'For Updating'!HK40</f>
        <v>75846.911401141464</v>
      </c>
      <c r="C544" s="5">
        <f>'For Updating'!HL40</f>
        <v>76837.717105651944</v>
      </c>
      <c r="D544" s="5">
        <f>'For Updating'!HM40</f>
        <v>83843.397733634047</v>
      </c>
      <c r="E544" s="5">
        <f>'For Updating'!HN40</f>
        <v>84618.96985144986</v>
      </c>
      <c r="F544" s="5">
        <f>'For Updating'!HO40</f>
        <v>94217.161657511242</v>
      </c>
      <c r="G544" s="5">
        <f>'For Updating'!HP40</f>
        <v>98240.064306135901</v>
      </c>
      <c r="H544" s="5">
        <f>'For Updating'!HQ40</f>
        <v>84540.824509481608</v>
      </c>
      <c r="I544" s="5">
        <f>'For Updating'!HR40</f>
        <v>77540.857241091508</v>
      </c>
      <c r="J544" s="5">
        <f>'For Updating'!HS40</f>
        <v>72281.64764878471</v>
      </c>
      <c r="K544" s="5">
        <f>'For Updating'!HT40</f>
        <v>97084.109889292944</v>
      </c>
      <c r="L544" s="5">
        <f>'For Updating'!HU40</f>
        <v>103774.30213344598</v>
      </c>
      <c r="M544" s="5">
        <f>'For Updating'!HV40</f>
        <v>97197.297684672667</v>
      </c>
    </row>
    <row r="545" spans="1:13">
      <c r="A545">
        <v>2016</v>
      </c>
      <c r="B545" s="5">
        <f>'For Updating'!HW40</f>
        <v>81567.423984650581</v>
      </c>
      <c r="C545" s="5">
        <f>'For Updating'!HX40</f>
        <v>75355.249339724367</v>
      </c>
      <c r="D545" s="5">
        <f>'For Updating'!HY40</f>
        <v>78333.794829559396</v>
      </c>
      <c r="E545" s="5">
        <f>'For Updating'!HZ40</f>
        <v>71805.308073886859</v>
      </c>
      <c r="F545" s="5">
        <f>'For Updating'!IA40</f>
        <v>82015.089209994621</v>
      </c>
      <c r="G545" s="5">
        <f>'For Updating'!IB40</f>
        <v>84688.711243286132</v>
      </c>
      <c r="H545" s="5">
        <f>'For Updating'!IC40</f>
        <v>79925.167121013772</v>
      </c>
      <c r="I545" s="5">
        <f>'For Updating'!ID40</f>
        <v>83486.131446118437</v>
      </c>
      <c r="J545" s="5">
        <f>'For Updating'!IE40</f>
        <v>87122.481693375885</v>
      </c>
      <c r="K545" s="5">
        <f>'For Updating'!IF40</f>
        <v>104934.76520053808</v>
      </c>
      <c r="L545" s="5">
        <f>'For Updating'!IG40</f>
        <v>108850.74059846369</v>
      </c>
      <c r="M545" s="5">
        <f>'For Updating'!IH40</f>
        <v>109341.97159149693</v>
      </c>
    </row>
    <row r="546" spans="1:13">
      <c r="A546">
        <v>2017</v>
      </c>
      <c r="B546" s="5">
        <f>'For Updating'!II40</f>
        <v>81521.196631140803</v>
      </c>
      <c r="C546" s="5">
        <f>'For Updating'!IJ40</f>
        <v>80720.292741454206</v>
      </c>
      <c r="D546" s="5">
        <f>'For Updating'!IK40</f>
        <v>90453.064382788318</v>
      </c>
      <c r="E546" s="5">
        <f>'For Updating'!IL40</f>
        <v>94096.419170681387</v>
      </c>
      <c r="F546" s="5">
        <f>'For Updating'!IM40</f>
        <v>86598.431878128002</v>
      </c>
      <c r="G546" s="5">
        <f>'For Updating'!IN40</f>
        <v>89727.6447118918</v>
      </c>
      <c r="H546" s="5">
        <f>'For Updating'!IO40</f>
        <v>88604.126609146508</v>
      </c>
      <c r="I546" s="5">
        <f>'For Updating'!IP40</f>
        <v>92775.689250465191</v>
      </c>
      <c r="J546" s="5">
        <f>'For Updating'!IQ40</f>
        <v>92337.56587245909</v>
      </c>
      <c r="K546" s="5">
        <f>'For Updating'!IR40</f>
        <v>112585.50780635289</v>
      </c>
      <c r="L546" s="5">
        <f>'For Updating'!IS40</f>
        <v>109620.5519570451</v>
      </c>
      <c r="M546" s="5">
        <f>'For Updating'!IT40</f>
        <v>122206.82182735088</v>
      </c>
    </row>
    <row r="547" spans="1:13">
      <c r="A547">
        <v>2018</v>
      </c>
      <c r="B547" s="5">
        <f>'For Updating'!IU40</f>
        <v>99442.812632444489</v>
      </c>
      <c r="C547" s="5">
        <f>'For Updating'!IV40</f>
        <v>95388.477857378602</v>
      </c>
      <c r="D547" s="5">
        <f>'For Updating'!IW40</f>
        <v>104287.11915109082</v>
      </c>
      <c r="E547" s="5">
        <f>'For Updating'!IX40</f>
        <v>95157.185586025182</v>
      </c>
      <c r="F547" s="5">
        <f>'For Updating'!IY40</f>
        <v>97481.415436753072</v>
      </c>
      <c r="G547" s="5">
        <f>'For Updating'!IZ40</f>
        <v>96021.256441160192</v>
      </c>
      <c r="H547" s="5">
        <f>'For Updating'!JA40</f>
        <v>88546.516525500076</v>
      </c>
      <c r="I547" s="5">
        <f>'For Updating'!JB40</f>
        <v>88499.690963557514</v>
      </c>
      <c r="J547" s="5">
        <f>'For Updating'!JC40</f>
        <v>96747.735836840875</v>
      </c>
      <c r="K547" s="5">
        <f>'For Updating'!JD40</f>
        <v>108927.51325330418</v>
      </c>
      <c r="L547" s="5">
        <f>'For Updating'!JE40</f>
        <v>105137.91662966722</v>
      </c>
      <c r="M547" s="5">
        <f>'For Updating'!JF40</f>
        <v>111558.82664119051</v>
      </c>
    </row>
    <row r="548" spans="1:13">
      <c r="A548">
        <v>2019</v>
      </c>
      <c r="B548" s="5">
        <f>'For Updating'!JG40</f>
        <v>83911.380473444791</v>
      </c>
      <c r="C548" s="5">
        <f>'For Updating'!JH40</f>
        <v>73718.737446636485</v>
      </c>
      <c r="D548" s="5">
        <f>'For Updating'!JI40</f>
        <v>87971.116412998817</v>
      </c>
      <c r="E548" s="5">
        <f>'For Updating'!JJ40</f>
        <v>84303.376579662174</v>
      </c>
      <c r="F548" s="5">
        <f>'For Updating'!JK40</f>
        <v>94411.351162696024</v>
      </c>
      <c r="G548" s="5">
        <f>'For Updating'!JL40</f>
        <v>98619.324639720318</v>
      </c>
      <c r="H548" s="5">
        <f>'For Updating'!JM40</f>
        <v>87842.798530988104</v>
      </c>
      <c r="I548" s="5">
        <f>'For Updating'!JN40</f>
        <v>95561.745942313108</v>
      </c>
      <c r="J548" s="5">
        <f>'For Updating'!JO40</f>
        <v>101269.40619417978</v>
      </c>
      <c r="K548" s="5">
        <f>'For Updating'!JP40</f>
        <v>106596.05254102228</v>
      </c>
      <c r="L548" s="5">
        <f>'For Updating'!JQ40</f>
        <v>102815.30880367628</v>
      </c>
      <c r="M548" s="5">
        <f>'For Updating'!JR40</f>
        <v>101744.9147887821</v>
      </c>
    </row>
    <row r="549" spans="1:13">
      <c r="A549" s="28" t="s">
        <v>133</v>
      </c>
      <c r="B549" s="5">
        <f t="shared" ref="B549:M549" si="11">AVERAGE(B544:B548)</f>
        <v>84457.945024564426</v>
      </c>
      <c r="C549" s="5">
        <f t="shared" si="11"/>
        <v>80404.094898169133</v>
      </c>
      <c r="D549" s="5">
        <f t="shared" si="11"/>
        <v>88977.698502014289</v>
      </c>
      <c r="E549" s="5">
        <f t="shared" si="11"/>
        <v>85996.251852341084</v>
      </c>
      <c r="F549" s="5">
        <f t="shared" si="11"/>
        <v>90944.689869016598</v>
      </c>
      <c r="G549" s="5">
        <f t="shared" si="11"/>
        <v>93459.400268438869</v>
      </c>
      <c r="H549" s="5">
        <f t="shared" si="11"/>
        <v>85891.886659226016</v>
      </c>
      <c r="I549" s="5">
        <f t="shared" si="11"/>
        <v>87572.822968709152</v>
      </c>
      <c r="J549" s="5">
        <f t="shared" si="11"/>
        <v>89951.767449128063</v>
      </c>
      <c r="K549" s="5">
        <f t="shared" si="11"/>
        <v>106025.58973810208</v>
      </c>
      <c r="L549" s="5">
        <f t="shared" si="11"/>
        <v>106039.76402445967</v>
      </c>
      <c r="M549" s="5">
        <f t="shared" si="11"/>
        <v>108409.96650669861</v>
      </c>
    </row>
    <row r="550" spans="1:13">
      <c r="A550" s="4"/>
    </row>
    <row r="551" spans="1:13">
      <c r="A551">
        <v>2020</v>
      </c>
      <c r="B551" s="5">
        <f>'For Updating'!JS40</f>
        <v>92832.813581230206</v>
      </c>
      <c r="C551" s="5">
        <f>'For Updating'!JT40</f>
        <v>85286.248107061721</v>
      </c>
      <c r="D551" s="5">
        <f>'For Updating'!JU40</f>
        <v>91512.854823156376</v>
      </c>
      <c r="E551" s="5">
        <f>'For Updating'!JV40</f>
        <v>81045.03292829782</v>
      </c>
      <c r="F551" s="5">
        <f>'For Updating'!JW40</f>
        <v>73631.147209172457</v>
      </c>
      <c r="G551" s="5">
        <f>'For Updating'!JX40</f>
        <v>70440.448128776203</v>
      </c>
      <c r="H551" s="5">
        <f>'For Updating'!JY40</f>
        <v>90513.296635426814</v>
      </c>
      <c r="I551" s="5">
        <f>'For Updating'!JZ40</f>
        <v>103897.5973733642</v>
      </c>
      <c r="J551" s="5">
        <f>'For Updating'!KA40</f>
        <v>97271.827873310016</v>
      </c>
      <c r="K551" s="5">
        <f>'For Updating'!KB40</f>
        <v>116584.49501838788</v>
      </c>
      <c r="L551" s="5">
        <f>'For Updating'!KC40</f>
        <v>115872.9367876375</v>
      </c>
      <c r="M551" s="5">
        <f>'For Updating'!KD40</f>
        <v>118377.39626144202</v>
      </c>
    </row>
    <row r="552" spans="1:13">
      <c r="A552">
        <v>2021</v>
      </c>
      <c r="B552" s="5">
        <f>'For Updating'!KE40</f>
        <v>95146.430439402</v>
      </c>
      <c r="C552" s="5">
        <f>'For Updating'!KF40</f>
        <v>91209.895051268628</v>
      </c>
      <c r="D552" s="5">
        <f>'For Updating'!KG40</f>
        <v>129095.6490652074</v>
      </c>
      <c r="E552" s="5">
        <f>'For Updating'!KH40</f>
        <v>128596.35206220101</v>
      </c>
      <c r="F552" s="5">
        <f>'For Updating'!KI40</f>
        <v>129767.41361663409</v>
      </c>
      <c r="G552" s="5">
        <f>'For Updating'!KJ40</f>
        <v>124370.24948723079</v>
      </c>
      <c r="H552" s="5">
        <f>'For Updating'!KK40</f>
        <v>133210.6144648116</v>
      </c>
      <c r="I552" s="5">
        <f>'For Updating'!KL40</f>
        <v>151080.90102270772</v>
      </c>
      <c r="J552" s="5">
        <f>'For Updating'!KM40</f>
        <v>0</v>
      </c>
      <c r="K552" s="5">
        <f>'For Updating'!KN40</f>
        <v>0</v>
      </c>
      <c r="L552" s="5">
        <f>'For Updating'!KO40</f>
        <v>0</v>
      </c>
      <c r="M552" s="5">
        <f>'For Updating'!KP40</f>
        <v>0</v>
      </c>
    </row>
    <row r="588" spans="1:13">
      <c r="A588" s="12" t="s">
        <v>87</v>
      </c>
    </row>
    <row r="590" spans="1:13" ht="15.75">
      <c r="B590" s="2" t="s">
        <v>46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>
      <c r="B592" s="4" t="s">
        <v>2</v>
      </c>
      <c r="C592" s="4" t="s">
        <v>3</v>
      </c>
      <c r="D592" s="4" t="s">
        <v>4</v>
      </c>
      <c r="E592" s="4" t="s">
        <v>5</v>
      </c>
      <c r="F592" s="4" t="s">
        <v>6</v>
      </c>
      <c r="G592" s="4" t="s">
        <v>7</v>
      </c>
      <c r="H592" s="4" t="s">
        <v>8</v>
      </c>
      <c r="I592" s="4" t="s">
        <v>9</v>
      </c>
      <c r="J592" s="4" t="s">
        <v>10</v>
      </c>
      <c r="K592" s="4" t="s">
        <v>11</v>
      </c>
      <c r="L592" s="4" t="s">
        <v>12</v>
      </c>
      <c r="M592" s="4" t="s">
        <v>13</v>
      </c>
    </row>
    <row r="593" spans="1:13">
      <c r="A593">
        <v>2015</v>
      </c>
      <c r="B593" s="5">
        <f>'For Updating'!HK41</f>
        <v>135543</v>
      </c>
      <c r="C593" s="5">
        <f>'For Updating'!HL41</f>
        <v>194466</v>
      </c>
      <c r="D593" s="5">
        <f>'For Updating'!HM41</f>
        <v>234128</v>
      </c>
      <c r="E593" s="5">
        <f>'For Updating'!HN41</f>
        <v>207189</v>
      </c>
      <c r="F593" s="5">
        <f>'For Updating'!HO41</f>
        <v>162677</v>
      </c>
      <c r="G593" s="5">
        <f>'For Updating'!HP41</f>
        <v>164158</v>
      </c>
      <c r="H593" s="5">
        <f>'For Updating'!HQ41</f>
        <v>147554</v>
      </c>
      <c r="I593" s="5">
        <f>'For Updating'!HR41</f>
        <v>119789</v>
      </c>
      <c r="J593" s="5">
        <f>'For Updating'!HS41</f>
        <v>146010</v>
      </c>
      <c r="K593" s="5">
        <f>'For Updating'!HT41</f>
        <v>167165</v>
      </c>
      <c r="L593" s="5">
        <f>'For Updating'!HU41</f>
        <v>150282</v>
      </c>
      <c r="M593" s="5">
        <f>'For Updating'!HV41</f>
        <v>155428</v>
      </c>
    </row>
    <row r="594" spans="1:13">
      <c r="A594">
        <v>2016</v>
      </c>
      <c r="B594" s="5">
        <f>'For Updating'!HW41</f>
        <v>104397</v>
      </c>
      <c r="C594" s="5">
        <f>'For Updating'!HX41</f>
        <v>151467</v>
      </c>
      <c r="D594" s="5">
        <f>'For Updating'!HY41</f>
        <v>234640</v>
      </c>
      <c r="E594" s="5">
        <f>'For Updating'!HZ41</f>
        <v>212913</v>
      </c>
      <c r="F594" s="5">
        <f>'For Updating'!IA41</f>
        <v>131340</v>
      </c>
      <c r="G594" s="5">
        <f>'For Updating'!IB41</f>
        <v>114836</v>
      </c>
      <c r="H594" s="5">
        <f>'For Updating'!IC41</f>
        <v>82334</v>
      </c>
      <c r="I594" s="5">
        <f>'For Updating'!ID41</f>
        <v>98247</v>
      </c>
      <c r="J594" s="5">
        <f>'For Updating'!IE41</f>
        <v>107592</v>
      </c>
      <c r="K594" s="5">
        <f>'For Updating'!IF41</f>
        <v>117110</v>
      </c>
      <c r="L594" s="5">
        <f>'For Updating'!IG41</f>
        <v>176971</v>
      </c>
      <c r="M594" s="5">
        <f>'For Updating'!IH41</f>
        <v>176167</v>
      </c>
    </row>
    <row r="595" spans="1:13">
      <c r="A595">
        <v>2017</v>
      </c>
      <c r="B595" s="5">
        <f>'For Updating'!II41</f>
        <v>132383</v>
      </c>
      <c r="C595" s="5">
        <f>'For Updating'!IJ41</f>
        <v>168473</v>
      </c>
      <c r="D595" s="5">
        <f>'For Updating'!IK41</f>
        <v>217000</v>
      </c>
      <c r="E595" s="5">
        <f>'For Updating'!IL41</f>
        <v>153851</v>
      </c>
      <c r="F595" s="5">
        <f>'For Updating'!IM41</f>
        <v>158730</v>
      </c>
      <c r="G595" s="5">
        <f>'For Updating'!IN41</f>
        <v>127320</v>
      </c>
      <c r="H595" s="5">
        <f>'For Updating'!IO41</f>
        <v>118243</v>
      </c>
      <c r="I595" s="5">
        <f>'For Updating'!IP41</f>
        <v>98286</v>
      </c>
      <c r="J595" s="5">
        <f>'For Updating'!IQ41</f>
        <v>100993</v>
      </c>
      <c r="K595" s="5">
        <f>'For Updating'!IR41</f>
        <v>139803</v>
      </c>
      <c r="L595" s="5">
        <f>'For Updating'!IS41</f>
        <v>206337</v>
      </c>
      <c r="M595" s="5">
        <f>'For Updating'!IT41</f>
        <v>185120</v>
      </c>
    </row>
    <row r="596" spans="1:13">
      <c r="A596">
        <v>2018</v>
      </c>
      <c r="B596" s="5">
        <f>'For Updating'!IU41</f>
        <v>113828</v>
      </c>
      <c r="C596" s="5">
        <f>'For Updating'!IV41</f>
        <v>153951</v>
      </c>
      <c r="D596" s="5">
        <f>'For Updating'!IW41</f>
        <v>199077</v>
      </c>
      <c r="E596" s="5">
        <f>'For Updating'!IX41</f>
        <v>172772</v>
      </c>
      <c r="F596" s="5">
        <f>'For Updating'!IY41</f>
        <v>169763</v>
      </c>
      <c r="G596" s="5">
        <f>'For Updating'!IZ41</f>
        <v>154685</v>
      </c>
      <c r="H596" s="5">
        <f>'For Updating'!JA41</f>
        <v>126620</v>
      </c>
      <c r="I596" s="5">
        <f>'For Updating'!JB41</f>
        <v>119865</v>
      </c>
      <c r="J596" s="5">
        <f>'For Updating'!JC41</f>
        <v>117718</v>
      </c>
      <c r="K596" s="5">
        <f>'For Updating'!JD41</f>
        <v>167968</v>
      </c>
      <c r="L596" s="5">
        <f>'For Updating'!JE41</f>
        <v>208095</v>
      </c>
      <c r="M596" s="5">
        <f>'For Updating'!JF41</f>
        <v>194619</v>
      </c>
    </row>
    <row r="597" spans="1:13">
      <c r="A597">
        <v>2019</v>
      </c>
      <c r="B597" s="5">
        <f>'For Updating'!JG41</f>
        <v>142623</v>
      </c>
      <c r="C597" s="5">
        <f>'For Updating'!JH41</f>
        <v>189372</v>
      </c>
      <c r="D597" s="5">
        <f>'For Updating'!JI41</f>
        <v>235085</v>
      </c>
      <c r="E597" s="5">
        <f>'For Updating'!JJ41</f>
        <v>221985</v>
      </c>
      <c r="F597" s="5">
        <f>'For Updating'!JK41</f>
        <v>190290</v>
      </c>
      <c r="G597" s="5">
        <f>'For Updating'!JL41</f>
        <v>150436</v>
      </c>
      <c r="H597" s="5">
        <f>'For Updating'!JM41</f>
        <v>121463</v>
      </c>
      <c r="I597" s="5">
        <f>'For Updating'!JN41</f>
        <v>98408</v>
      </c>
      <c r="J597" s="5">
        <f>'For Updating'!JO41</f>
        <v>110317</v>
      </c>
      <c r="K597" s="5">
        <f>'For Updating'!JP41</f>
        <v>165661</v>
      </c>
      <c r="L597" s="5">
        <f>'For Updating'!JQ41</f>
        <v>204483</v>
      </c>
      <c r="M597" s="5">
        <f>'For Updating'!JR41</f>
        <v>212624</v>
      </c>
    </row>
    <row r="598" spans="1:13">
      <c r="A598" s="28" t="s">
        <v>133</v>
      </c>
      <c r="B598" s="5">
        <f t="shared" ref="B598:M598" si="12">AVERAGE(B593:B597)</f>
        <v>125754.8</v>
      </c>
      <c r="C598" s="5">
        <f t="shared" si="12"/>
        <v>171545.8</v>
      </c>
      <c r="D598" s="5">
        <f t="shared" si="12"/>
        <v>223986</v>
      </c>
      <c r="E598" s="5">
        <f t="shared" si="12"/>
        <v>193742</v>
      </c>
      <c r="F598" s="5">
        <f t="shared" si="12"/>
        <v>162560</v>
      </c>
      <c r="G598" s="5">
        <f t="shared" si="12"/>
        <v>142287</v>
      </c>
      <c r="H598" s="5">
        <f t="shared" si="12"/>
        <v>119242.8</v>
      </c>
      <c r="I598" s="5">
        <f t="shared" si="12"/>
        <v>106919</v>
      </c>
      <c r="J598" s="5">
        <f t="shared" si="12"/>
        <v>116526</v>
      </c>
      <c r="K598" s="5">
        <f t="shared" si="12"/>
        <v>151541.4</v>
      </c>
      <c r="L598" s="5">
        <f t="shared" si="12"/>
        <v>189233.6</v>
      </c>
      <c r="M598" s="5">
        <f t="shared" si="12"/>
        <v>184791.6</v>
      </c>
    </row>
    <row r="599" spans="1:13">
      <c r="A599" s="4"/>
    </row>
    <row r="600" spans="1:13">
      <c r="A600">
        <v>2020</v>
      </c>
      <c r="B600" s="5">
        <f>'For Updating'!JS41</f>
        <v>146885</v>
      </c>
      <c r="C600" s="5">
        <f>'For Updating'!JT41</f>
        <v>170080</v>
      </c>
      <c r="D600" s="5">
        <f>'For Updating'!JU41</f>
        <v>213196</v>
      </c>
      <c r="E600" s="5">
        <f>'For Updating'!JV41</f>
        <v>201339</v>
      </c>
      <c r="F600" s="5">
        <f>'For Updating'!JW41</f>
        <v>190275</v>
      </c>
      <c r="G600" s="5">
        <f>'For Updating'!JX41</f>
        <v>193170</v>
      </c>
      <c r="H600" s="5">
        <f>'For Updating'!JY41</f>
        <v>158199</v>
      </c>
      <c r="I600" s="5">
        <f>'For Updating'!JZ41</f>
        <v>128333</v>
      </c>
      <c r="J600" s="5">
        <f>'For Updating'!KA41</f>
        <v>146426</v>
      </c>
      <c r="K600" s="5">
        <f>'For Updating'!KB41</f>
        <v>181890</v>
      </c>
      <c r="L600" s="5">
        <f>'For Updating'!KC41</f>
        <v>186471</v>
      </c>
      <c r="M600" s="5">
        <f>'For Updating'!KD41</f>
        <v>197809</v>
      </c>
    </row>
    <row r="601" spans="1:13">
      <c r="A601">
        <v>2021</v>
      </c>
      <c r="B601" s="5">
        <f>'For Updating'!KE41</f>
        <v>133149</v>
      </c>
      <c r="C601" s="5">
        <f>'For Updating'!KF41</f>
        <v>155017</v>
      </c>
      <c r="D601" s="5">
        <f>'For Updating'!KG41</f>
        <v>190633</v>
      </c>
      <c r="E601" s="5">
        <f>'For Updating'!KH41</f>
        <v>179484</v>
      </c>
      <c r="F601" s="5">
        <f>'For Updating'!KI41</f>
        <v>121792</v>
      </c>
      <c r="G601" s="5">
        <f>'For Updating'!KJ41</f>
        <v>122054</v>
      </c>
      <c r="H601" s="5">
        <f>'For Updating'!KK41</f>
        <v>113284</v>
      </c>
      <c r="I601" s="5">
        <f>'For Updating'!KL41</f>
        <v>121055</v>
      </c>
      <c r="J601" s="5">
        <f>'For Updating'!KM41</f>
        <v>0</v>
      </c>
      <c r="K601" s="5">
        <f>'For Updating'!KN41</f>
        <v>0</v>
      </c>
      <c r="L601" s="5">
        <f>'For Updating'!KO41</f>
        <v>0</v>
      </c>
      <c r="M601" s="5">
        <f>'For Updating'!KP41</f>
        <v>0</v>
      </c>
    </row>
    <row r="602" spans="1:13">
      <c r="J602" s="5"/>
    </row>
    <row r="603" spans="1:13">
      <c r="J603" s="5"/>
    </row>
    <row r="637" spans="1:13">
      <c r="A637" s="12" t="s">
        <v>87</v>
      </c>
    </row>
    <row r="639" spans="1:13" ht="15.75">
      <c r="B639" s="2" t="s">
        <v>47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1:13"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>
      <c r="B641" s="4" t="s">
        <v>2</v>
      </c>
      <c r="C641" s="4" t="s">
        <v>3</v>
      </c>
      <c r="D641" s="4" t="s">
        <v>4</v>
      </c>
      <c r="E641" s="4" t="s">
        <v>5</v>
      </c>
      <c r="F641" s="4" t="s">
        <v>6</v>
      </c>
      <c r="G641" s="4" t="s">
        <v>7</v>
      </c>
      <c r="H641" s="4" t="s">
        <v>8</v>
      </c>
      <c r="I641" s="4" t="s">
        <v>9</v>
      </c>
      <c r="J641" s="4" t="s">
        <v>10</v>
      </c>
      <c r="K641" s="4" t="s">
        <v>11</v>
      </c>
      <c r="L641" s="4" t="s">
        <v>12</v>
      </c>
      <c r="M641" s="4" t="s">
        <v>13</v>
      </c>
    </row>
    <row r="642" spans="1:13">
      <c r="A642">
        <v>2015</v>
      </c>
      <c r="B642" s="5">
        <f>'For Updating'!HK42</f>
        <v>3280</v>
      </c>
      <c r="C642" s="5">
        <f>'For Updating'!HL42</f>
        <v>5139</v>
      </c>
      <c r="D642" s="5">
        <f>'For Updating'!HM42</f>
        <v>4157</v>
      </c>
      <c r="E642" s="5">
        <f>'For Updating'!HN42</f>
        <v>7543</v>
      </c>
      <c r="F642" s="5">
        <f>'For Updating'!HO42</f>
        <v>10196</v>
      </c>
      <c r="G642" s="5">
        <f>'For Updating'!HP42</f>
        <v>5836</v>
      </c>
      <c r="H642" s="5">
        <f>'For Updating'!HQ42</f>
        <v>7338</v>
      </c>
      <c r="I642" s="5">
        <f>'For Updating'!HR42</f>
        <v>5265</v>
      </c>
      <c r="J642" s="5">
        <f>'For Updating'!HS42</f>
        <v>3061</v>
      </c>
      <c r="K642" s="5">
        <f>'For Updating'!HT42</f>
        <v>4382</v>
      </c>
      <c r="L642" s="5">
        <f>'For Updating'!HU42</f>
        <v>8119</v>
      </c>
      <c r="M642" s="5">
        <f>'For Updating'!HV42</f>
        <v>8243</v>
      </c>
    </row>
    <row r="643" spans="1:13">
      <c r="A643">
        <v>2016</v>
      </c>
      <c r="B643" s="5">
        <f>'For Updating'!HW42</f>
        <v>3331</v>
      </c>
      <c r="C643" s="5">
        <f>'For Updating'!HX42</f>
        <v>5010</v>
      </c>
      <c r="D643" s="5">
        <f>'For Updating'!HY42</f>
        <v>5157</v>
      </c>
      <c r="E643" s="5">
        <f>'For Updating'!HZ42</f>
        <v>3516</v>
      </c>
      <c r="F643" s="5">
        <f>'For Updating'!IA42</f>
        <v>3363</v>
      </c>
      <c r="G643" s="5">
        <f>'For Updating'!IB42</f>
        <v>4473</v>
      </c>
      <c r="H643" s="5">
        <f>'For Updating'!IC42</f>
        <v>3332</v>
      </c>
      <c r="I643" s="5">
        <f>'For Updating'!ID42</f>
        <v>3309</v>
      </c>
      <c r="J643" s="5">
        <f>'For Updating'!IE42</f>
        <v>3234</v>
      </c>
      <c r="K643" s="5">
        <f>'For Updating'!IF42</f>
        <v>7072</v>
      </c>
      <c r="L643" s="5">
        <f>'For Updating'!IG42</f>
        <v>13111</v>
      </c>
      <c r="M643" s="5">
        <f>'For Updating'!IH42</f>
        <v>13852</v>
      </c>
    </row>
    <row r="644" spans="1:13">
      <c r="A644">
        <v>2017</v>
      </c>
      <c r="B644" s="5">
        <f>'For Updating'!II42</f>
        <v>13014</v>
      </c>
      <c r="C644" s="5">
        <f>'For Updating'!IJ42</f>
        <v>7926</v>
      </c>
      <c r="D644" s="5">
        <f>'For Updating'!IK42</f>
        <v>10506</v>
      </c>
      <c r="E644" s="5">
        <f>'For Updating'!IL42</f>
        <v>12471</v>
      </c>
      <c r="F644" s="5">
        <f>'For Updating'!IM42</f>
        <v>7596</v>
      </c>
      <c r="G644" s="5">
        <f>'For Updating'!IN42</f>
        <v>11779</v>
      </c>
      <c r="H644" s="5">
        <f>'For Updating'!IO42</f>
        <v>7184</v>
      </c>
      <c r="I644" s="5">
        <f>'For Updating'!IP42</f>
        <v>11588</v>
      </c>
      <c r="J644" s="5">
        <f>'For Updating'!IQ42</f>
        <v>15922</v>
      </c>
      <c r="K644" s="5">
        <f>'For Updating'!IR42</f>
        <v>34399</v>
      </c>
      <c r="L644" s="5">
        <f>'For Updating'!IS42</f>
        <v>36472</v>
      </c>
      <c r="M644" s="5">
        <f>'For Updating'!IT42</f>
        <v>24201</v>
      </c>
    </row>
    <row r="645" spans="1:13">
      <c r="A645">
        <v>2018</v>
      </c>
      <c r="B645" s="5">
        <f>'For Updating'!IU42</f>
        <v>7785</v>
      </c>
      <c r="C645" s="5">
        <f>'For Updating'!IV42</f>
        <v>17698</v>
      </c>
      <c r="D645" s="5">
        <f>'For Updating'!IW42</f>
        <v>15036</v>
      </c>
      <c r="E645" s="5">
        <f>'For Updating'!IX42</f>
        <v>14970</v>
      </c>
      <c r="F645" s="5">
        <f>'For Updating'!IY42</f>
        <v>14846</v>
      </c>
      <c r="G645" s="5">
        <f>'For Updating'!IZ42</f>
        <v>17840</v>
      </c>
      <c r="H645" s="5">
        <f>'For Updating'!JA42</f>
        <v>17308</v>
      </c>
      <c r="I645" s="5">
        <f>'For Updating'!JB42</f>
        <v>20018</v>
      </c>
      <c r="J645" s="5">
        <f>'For Updating'!JC42</f>
        <v>26513</v>
      </c>
      <c r="K645" s="5">
        <f>'For Updating'!JD42</f>
        <v>44506</v>
      </c>
      <c r="L645" s="5">
        <f>'For Updating'!JE42</f>
        <v>26340</v>
      </c>
      <c r="M645" s="5">
        <f>'For Updating'!JF42</f>
        <v>20726</v>
      </c>
    </row>
    <row r="646" spans="1:13">
      <c r="A646">
        <v>2019</v>
      </c>
      <c r="B646" s="5">
        <f>'For Updating'!JG42</f>
        <v>22882</v>
      </c>
      <c r="C646" s="5">
        <f>'For Updating'!JH42</f>
        <v>19357</v>
      </c>
      <c r="D646" s="5">
        <f>'For Updating'!JI42</f>
        <v>19345</v>
      </c>
      <c r="E646" s="5">
        <f>'For Updating'!JJ42</f>
        <v>17415</v>
      </c>
      <c r="F646" s="5">
        <f>'For Updating'!JK42</f>
        <v>16803</v>
      </c>
      <c r="G646" s="5">
        <f>'For Updating'!JL42</f>
        <v>15875</v>
      </c>
      <c r="H646" s="5">
        <f>'For Updating'!JM42</f>
        <v>17143</v>
      </c>
      <c r="I646" s="5">
        <f>'For Updating'!JN42</f>
        <v>20589</v>
      </c>
      <c r="J646" s="5">
        <f>'For Updating'!JO42</f>
        <v>31145</v>
      </c>
      <c r="K646" s="5">
        <f>'For Updating'!JP42</f>
        <v>55530</v>
      </c>
      <c r="L646" s="5">
        <f>'For Updating'!JQ42</f>
        <v>43480</v>
      </c>
      <c r="M646" s="5">
        <f>'For Updating'!JR42</f>
        <v>27739</v>
      </c>
    </row>
    <row r="647" spans="1:13">
      <c r="A647" s="28" t="s">
        <v>133</v>
      </c>
      <c r="B647" s="5">
        <f t="shared" ref="B647:M647" si="13">AVERAGE(B642:B646)</f>
        <v>10058.4</v>
      </c>
      <c r="C647" s="5">
        <f t="shared" si="13"/>
        <v>11026</v>
      </c>
      <c r="D647" s="5">
        <f t="shared" si="13"/>
        <v>10840.2</v>
      </c>
      <c r="E647" s="5">
        <f t="shared" si="13"/>
        <v>11183</v>
      </c>
      <c r="F647" s="5">
        <f t="shared" si="13"/>
        <v>10560.8</v>
      </c>
      <c r="G647" s="5">
        <f t="shared" si="13"/>
        <v>11160.6</v>
      </c>
      <c r="H647" s="5">
        <f t="shared" si="13"/>
        <v>10461</v>
      </c>
      <c r="I647" s="5">
        <f t="shared" si="13"/>
        <v>12153.8</v>
      </c>
      <c r="J647" s="5">
        <f t="shared" si="13"/>
        <v>15975</v>
      </c>
      <c r="K647" s="5">
        <f t="shared" si="13"/>
        <v>29177.8</v>
      </c>
      <c r="L647" s="5">
        <f t="shared" si="13"/>
        <v>25504.400000000001</v>
      </c>
      <c r="M647" s="5">
        <f t="shared" si="13"/>
        <v>18952.2</v>
      </c>
    </row>
    <row r="648" spans="1:13">
      <c r="A648" s="4"/>
    </row>
    <row r="649" spans="1:13">
      <c r="A649">
        <v>2020</v>
      </c>
      <c r="B649" s="5">
        <f>'For Updating'!JS42</f>
        <v>31441</v>
      </c>
      <c r="C649" s="5">
        <f>'For Updating'!JT42</f>
        <v>24627</v>
      </c>
      <c r="D649" s="5">
        <f>'For Updating'!JU42</f>
        <v>13121</v>
      </c>
      <c r="E649" s="5">
        <f>'For Updating'!JV42</f>
        <v>16000</v>
      </c>
      <c r="F649" s="5">
        <f>'For Updating'!JW42</f>
        <v>19272</v>
      </c>
      <c r="G649" s="5">
        <f>'For Updating'!JX42</f>
        <v>16408</v>
      </c>
      <c r="H649" s="5">
        <f>'For Updating'!JY42</f>
        <v>21575</v>
      </c>
      <c r="I649" s="5">
        <f>'For Updating'!JZ42</f>
        <v>18354</v>
      </c>
      <c r="J649" s="5">
        <f>'For Updating'!KA42</f>
        <v>37763</v>
      </c>
      <c r="K649" s="5">
        <f>'For Updating'!KB42</f>
        <v>44085</v>
      </c>
      <c r="L649" s="5">
        <f>'For Updating'!KC42</f>
        <v>40515</v>
      </c>
      <c r="M649" s="5">
        <f>'For Updating'!KD42</f>
        <v>37602</v>
      </c>
    </row>
    <row r="650" spans="1:13">
      <c r="A650">
        <v>2021</v>
      </c>
      <c r="B650" s="5">
        <f>'For Updating'!KE42</f>
        <v>35796</v>
      </c>
      <c r="C650" s="5">
        <f>'For Updating'!KF42</f>
        <v>39534</v>
      </c>
      <c r="D650" s="5">
        <f>'For Updating'!KG42</f>
        <v>47739</v>
      </c>
      <c r="E650" s="5">
        <f>'For Updating'!KH42</f>
        <v>40881</v>
      </c>
      <c r="F650" s="5">
        <f>'For Updating'!KI42</f>
        <v>40044</v>
      </c>
      <c r="G650" s="5">
        <f>'For Updating'!KJ42</f>
        <v>51859</v>
      </c>
      <c r="H650" s="5">
        <f>'For Updating'!KK42</f>
        <v>46891</v>
      </c>
      <c r="I650" s="5">
        <f>'For Updating'!KL42</f>
        <v>36215</v>
      </c>
      <c r="J650" s="5">
        <f>'For Updating'!KM42</f>
        <v>0</v>
      </c>
      <c r="K650" s="5">
        <f>'For Updating'!KN42</f>
        <v>0</v>
      </c>
      <c r="L650" s="5">
        <f>'For Updating'!KO42</f>
        <v>0</v>
      </c>
      <c r="M650" s="5">
        <f>'For Updating'!KP42</f>
        <v>0</v>
      </c>
    </row>
    <row r="651" spans="1:13">
      <c r="J651" s="5"/>
    </row>
    <row r="652" spans="1:13">
      <c r="J652" s="5"/>
    </row>
    <row r="686" spans="1:13">
      <c r="A686" s="12" t="s">
        <v>87</v>
      </c>
    </row>
    <row r="688" spans="1:13" ht="15.75">
      <c r="B688" s="2" t="s">
        <v>72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>
      <c r="B689" s="6" t="s">
        <v>14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>
      <c r="B690" s="4" t="s">
        <v>2</v>
      </c>
      <c r="C690" s="4" t="s">
        <v>3</v>
      </c>
      <c r="D690" s="4" t="s">
        <v>4</v>
      </c>
      <c r="E690" s="4" t="s">
        <v>5</v>
      </c>
      <c r="F690" s="4" t="s">
        <v>6</v>
      </c>
      <c r="G690" s="4" t="s">
        <v>7</v>
      </c>
      <c r="H690" s="4" t="s">
        <v>8</v>
      </c>
      <c r="I690" s="4" t="s">
        <v>9</v>
      </c>
      <c r="J690" s="4" t="s">
        <v>10</v>
      </c>
      <c r="K690" s="4" t="s">
        <v>11</v>
      </c>
      <c r="L690" s="4" t="s">
        <v>12</v>
      </c>
      <c r="M690" s="4" t="s">
        <v>13</v>
      </c>
    </row>
    <row r="691" spans="1:13">
      <c r="A691">
        <v>2015</v>
      </c>
      <c r="B691" s="5">
        <f>'For Updating'!HK58</f>
        <v>10626</v>
      </c>
      <c r="C691" s="5">
        <f>'For Updating'!HL58</f>
        <v>10713</v>
      </c>
      <c r="D691" s="5">
        <f>'For Updating'!HM58</f>
        <v>10688</v>
      </c>
      <c r="E691" s="5">
        <f>'For Updating'!HN58</f>
        <v>10797</v>
      </c>
      <c r="F691" s="5">
        <f>'For Updating'!HO58</f>
        <v>10640</v>
      </c>
      <c r="G691" s="5">
        <f>'For Updating'!HP58</f>
        <v>10571</v>
      </c>
      <c r="H691" s="5">
        <f>'For Updating'!HQ58</f>
        <v>10236</v>
      </c>
      <c r="I691" s="5">
        <f>'For Updating'!HR58</f>
        <v>10002</v>
      </c>
      <c r="J691" s="5">
        <f>'For Updating'!HS58</f>
        <v>9986</v>
      </c>
      <c r="K691" s="5">
        <f>'For Updating'!HT58</f>
        <v>10228</v>
      </c>
      <c r="L691" s="5">
        <f>'For Updating'!HU58</f>
        <v>10809</v>
      </c>
      <c r="M691" s="5">
        <f>'For Updating'!HV58</f>
        <v>10800</v>
      </c>
    </row>
    <row r="692" spans="1:13">
      <c r="A692">
        <v>2016</v>
      </c>
      <c r="B692" s="5">
        <f>'For Updating'!HW58</f>
        <v>10575</v>
      </c>
      <c r="C692" s="5">
        <f>'For Updating'!HX58</f>
        <v>10709</v>
      </c>
      <c r="D692" s="5">
        <f>'For Updating'!HY58</f>
        <v>10770</v>
      </c>
      <c r="E692" s="5">
        <f>'For Updating'!HZ58</f>
        <v>10853</v>
      </c>
      <c r="F692" s="5">
        <f>'For Updating'!IA58</f>
        <v>10783</v>
      </c>
      <c r="G692" s="5">
        <f>'For Updating'!IB58</f>
        <v>10804</v>
      </c>
      <c r="H692" s="5">
        <f>'For Updating'!IC58</f>
        <v>10356</v>
      </c>
      <c r="I692" s="5">
        <f>'For Updating'!ID58</f>
        <v>10165</v>
      </c>
      <c r="J692" s="5">
        <f>'For Updating'!IE58</f>
        <v>10135</v>
      </c>
      <c r="K692" s="5">
        <f>'For Updating'!IF58</f>
        <v>10256</v>
      </c>
      <c r="L692" s="5">
        <f>'For Updating'!IG58</f>
        <v>10665</v>
      </c>
      <c r="M692" s="5">
        <f>'For Updating'!IH58</f>
        <v>10652</v>
      </c>
    </row>
    <row r="693" spans="1:13">
      <c r="A693">
        <v>2017</v>
      </c>
      <c r="B693" s="5">
        <f>'For Updating'!II58</f>
        <v>10605</v>
      </c>
      <c r="C693" s="5">
        <f>'For Updating'!IJ58</f>
        <v>10782</v>
      </c>
      <c r="D693" s="5">
        <f>'For Updating'!IK58</f>
        <v>10772</v>
      </c>
      <c r="E693" s="5">
        <f>'For Updating'!IL58</f>
        <v>10919</v>
      </c>
      <c r="F693" s="5">
        <f>'For Updating'!IM58</f>
        <v>10998</v>
      </c>
      <c r="G693" s="5">
        <f>'For Updating'!IN58</f>
        <v>11096</v>
      </c>
      <c r="H693" s="5">
        <f>'For Updating'!IO58</f>
        <v>10821</v>
      </c>
      <c r="I693" s="5">
        <f>'For Updating'!IP58</f>
        <v>10604</v>
      </c>
      <c r="J693" s="5">
        <f>'For Updating'!IQ58</f>
        <v>10504</v>
      </c>
      <c r="K693" s="5">
        <f>'For Updating'!IR58</f>
        <v>10813</v>
      </c>
      <c r="L693" s="5">
        <f>'For Updating'!IS58</f>
        <v>11332</v>
      </c>
      <c r="M693" s="5">
        <f>'For Updating'!IT58</f>
        <v>11516</v>
      </c>
    </row>
    <row r="694" spans="1:13">
      <c r="A694">
        <v>2018</v>
      </c>
      <c r="B694" s="5">
        <f>'For Updating'!IU58</f>
        <v>11489</v>
      </c>
      <c r="C694" s="5">
        <f>'For Updating'!IV58</f>
        <v>11630</v>
      </c>
      <c r="D694" s="5">
        <f>'For Updating'!IW58</f>
        <v>11715</v>
      </c>
      <c r="E694" s="5">
        <f>'For Updating'!IX58</f>
        <v>11729</v>
      </c>
      <c r="F694" s="5">
        <f>'For Updating'!IY58</f>
        <v>11558</v>
      </c>
      <c r="G694" s="5">
        <f>'For Updating'!IZ58</f>
        <v>11553</v>
      </c>
      <c r="H694" s="5">
        <f>'For Updating'!JA58</f>
        <v>11287</v>
      </c>
      <c r="I694" s="5">
        <f>'For Updating'!JB58</f>
        <v>11093</v>
      </c>
      <c r="J694" s="5">
        <f>'For Updating'!JC58</f>
        <v>11125</v>
      </c>
      <c r="K694" s="5">
        <f>'For Updating'!JD58</f>
        <v>11400</v>
      </c>
      <c r="L694" s="5">
        <f>'For Updating'!JE58</f>
        <v>11692</v>
      </c>
      <c r="M694" s="5">
        <f>'For Updating'!JF58</f>
        <v>11739</v>
      </c>
    </row>
    <row r="695" spans="1:13">
      <c r="A695">
        <v>2019</v>
      </c>
      <c r="B695" s="5">
        <f>'For Updating'!JG58</f>
        <v>11680</v>
      </c>
      <c r="C695" s="5">
        <f>'For Updating'!JH58</f>
        <v>11676</v>
      </c>
      <c r="D695" s="5">
        <f>'For Updating'!JI58</f>
        <v>11785</v>
      </c>
      <c r="E695" s="5">
        <f>'For Updating'!JJ58</f>
        <v>11953</v>
      </c>
      <c r="F695" s="5">
        <f>'For Updating'!JK58</f>
        <v>11807</v>
      </c>
      <c r="G695" s="5">
        <f>'For Updating'!JL58</f>
        <v>11728</v>
      </c>
      <c r="H695" s="5">
        <f>'For Updating'!JM58</f>
        <v>11480</v>
      </c>
      <c r="I695" s="5">
        <f>'For Updating'!JN58</f>
        <v>11112</v>
      </c>
      <c r="J695" s="5">
        <f>'For Updating'!JO58</f>
        <v>10982</v>
      </c>
      <c r="K695" s="5">
        <f>'For Updating'!JP58</f>
        <v>11288</v>
      </c>
      <c r="L695" s="5">
        <f>'For Updating'!JQ58</f>
        <v>11816</v>
      </c>
      <c r="M695" s="5">
        <f>'For Updating'!JR58</f>
        <v>12031</v>
      </c>
    </row>
    <row r="696" spans="1:13">
      <c r="A696" s="28" t="s">
        <v>133</v>
      </c>
      <c r="B696" s="5">
        <f t="shared" ref="B696:M696" si="14">AVERAGE(B691:B695)</f>
        <v>10995</v>
      </c>
      <c r="C696" s="5">
        <f t="shared" si="14"/>
        <v>11102</v>
      </c>
      <c r="D696" s="5">
        <f t="shared" si="14"/>
        <v>11146</v>
      </c>
      <c r="E696" s="5">
        <f t="shared" si="14"/>
        <v>11250.2</v>
      </c>
      <c r="F696" s="5">
        <f t="shared" si="14"/>
        <v>11157.2</v>
      </c>
      <c r="G696" s="5">
        <f t="shared" si="14"/>
        <v>11150.4</v>
      </c>
      <c r="H696" s="5">
        <f t="shared" si="14"/>
        <v>10836</v>
      </c>
      <c r="I696" s="5">
        <f t="shared" si="14"/>
        <v>10595.2</v>
      </c>
      <c r="J696" s="5">
        <f t="shared" si="14"/>
        <v>10546.4</v>
      </c>
      <c r="K696" s="5">
        <f t="shared" si="14"/>
        <v>10797</v>
      </c>
      <c r="L696" s="5">
        <f t="shared" si="14"/>
        <v>11262.8</v>
      </c>
      <c r="M696" s="5">
        <f t="shared" si="14"/>
        <v>11347.6</v>
      </c>
    </row>
    <row r="697" spans="1:13">
      <c r="A697" s="4"/>
    </row>
    <row r="698" spans="1:13">
      <c r="A698">
        <v>2020</v>
      </c>
      <c r="B698" s="5">
        <f>'For Updating'!JS58</f>
        <v>11958</v>
      </c>
      <c r="C698" s="5">
        <f>'For Updating'!JT58</f>
        <v>11928</v>
      </c>
      <c r="D698" s="5">
        <f>'For Updating'!JU58</f>
        <v>11811</v>
      </c>
      <c r="E698" s="5">
        <f>'For Updating'!JV58</f>
        <v>11297</v>
      </c>
      <c r="F698" s="5">
        <f>'For Updating'!JW58</f>
        <v>11200</v>
      </c>
      <c r="G698" s="5">
        <f>'For Updating'!JX58</f>
        <v>11671</v>
      </c>
      <c r="H698" s="5">
        <f>'For Updating'!JY58</f>
        <v>11438</v>
      </c>
      <c r="I698" s="5">
        <f>'For Updating'!JZ58</f>
        <v>11284</v>
      </c>
      <c r="J698" s="5">
        <f>'For Updating'!KA58</f>
        <v>11394</v>
      </c>
      <c r="K698" s="5">
        <f>'For Updating'!KB58</f>
        <v>11717</v>
      </c>
      <c r="L698" s="5">
        <f>'For Updating'!KC58</f>
        <v>11973</v>
      </c>
      <c r="M698" s="5">
        <f>'For Updating'!KD58</f>
        <v>12036</v>
      </c>
    </row>
    <row r="699" spans="1:13">
      <c r="A699">
        <v>2021</v>
      </c>
      <c r="B699" s="5">
        <f>'For Updating'!KE58</f>
        <v>11967</v>
      </c>
      <c r="C699" s="5">
        <f>'For Updating'!KF58</f>
        <v>12106</v>
      </c>
      <c r="D699" s="5">
        <f>'For Updating'!KG58</f>
        <v>12000</v>
      </c>
      <c r="E699" s="5">
        <f>'For Updating'!KH58</f>
        <v>11897</v>
      </c>
      <c r="F699" s="5">
        <f>'For Updating'!KI58</f>
        <v>11725</v>
      </c>
      <c r="G699" s="5">
        <f>'For Updating'!KJ58</f>
        <v>11699</v>
      </c>
      <c r="H699" s="5">
        <f>'For Updating'!KK58</f>
        <v>11290</v>
      </c>
      <c r="I699" s="5">
        <f>'For Updating'!KL58</f>
        <v>11074</v>
      </c>
      <c r="J699" s="5">
        <f>'For Updating'!KM58</f>
        <v>11234</v>
      </c>
      <c r="K699" s="5">
        <f>'For Updating'!KN58</f>
        <v>11550</v>
      </c>
      <c r="L699" s="5">
        <f>'For Updating'!KO58</f>
        <v>0</v>
      </c>
      <c r="M699" s="5">
        <f>'For Updating'!KP58</f>
        <v>0</v>
      </c>
    </row>
    <row r="737" spans="1:13" ht="15.75">
      <c r="B737" s="2" t="s">
        <v>103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>
      <c r="B738" s="6" t="s">
        <v>17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>
      <c r="B739" s="4" t="s">
        <v>2</v>
      </c>
      <c r="C739" s="4" t="s">
        <v>3</v>
      </c>
      <c r="D739" s="4" t="s">
        <v>4</v>
      </c>
      <c r="E739" s="4" t="s">
        <v>5</v>
      </c>
      <c r="F739" s="4" t="s">
        <v>6</v>
      </c>
      <c r="G739" s="4" t="s">
        <v>7</v>
      </c>
      <c r="H739" s="4" t="s">
        <v>8</v>
      </c>
      <c r="I739" s="4" t="s">
        <v>9</v>
      </c>
      <c r="J739" s="4" t="s">
        <v>10</v>
      </c>
      <c r="K739" s="4" t="s">
        <v>11</v>
      </c>
      <c r="L739" s="4" t="s">
        <v>12</v>
      </c>
      <c r="M739" s="4" t="s">
        <v>13</v>
      </c>
    </row>
    <row r="740" spans="1:13">
      <c r="A740">
        <v>2015</v>
      </c>
      <c r="B740" s="8">
        <f>'For Updating'!HK21</f>
        <v>254.45</v>
      </c>
      <c r="C740" s="8">
        <f>'For Updating'!HL21</f>
        <v>241.3</v>
      </c>
      <c r="D740" s="8">
        <f>'For Updating'!HM21</f>
        <v>247.61549758911133</v>
      </c>
      <c r="E740" s="8">
        <f>'For Updating'!HN21</f>
        <v>257.44400451660152</v>
      </c>
      <c r="F740" s="8">
        <f>'For Updating'!HO21</f>
        <v>260.25</v>
      </c>
      <c r="G740" s="8">
        <f>'For Updating'!HP21</f>
        <v>250.06</v>
      </c>
      <c r="H740" s="8">
        <f>'For Updating'!HQ21</f>
        <v>238.91</v>
      </c>
      <c r="I740" s="8">
        <f>'For Updating'!HR21</f>
        <v>241.81</v>
      </c>
      <c r="J740" s="8">
        <f>'For Updating'!HS21</f>
        <v>227.68</v>
      </c>
      <c r="K740" s="8">
        <f>'For Updating'!HT21</f>
        <v>212.095</v>
      </c>
      <c r="L740" s="8">
        <f>'For Updating'!HU21</f>
        <v>210.625</v>
      </c>
      <c r="M740" s="8">
        <f>'For Updating'!HV21</f>
        <v>207.46</v>
      </c>
    </row>
    <row r="741" spans="1:13">
      <c r="A741">
        <v>2016</v>
      </c>
      <c r="B741" s="8">
        <f>'For Updating'!HW21</f>
        <v>227.76</v>
      </c>
      <c r="C741" s="8">
        <f>'For Updating'!HX21</f>
        <v>217.46</v>
      </c>
      <c r="D741" s="8">
        <f>'For Updating'!HY21</f>
        <v>224.61</v>
      </c>
      <c r="E741" s="8">
        <f>'For Updating'!HZ21</f>
        <v>218.875</v>
      </c>
      <c r="F741" s="8">
        <f>'For Updating'!IA21</f>
        <v>216.91</v>
      </c>
      <c r="G741" s="8">
        <f>'For Updating'!IB21</f>
        <v>219.85</v>
      </c>
      <c r="H741" s="8">
        <f>'For Updating'!IC21</f>
        <v>203.88</v>
      </c>
      <c r="I741" s="8">
        <f>'For Updating'!ID21</f>
        <v>199.3</v>
      </c>
      <c r="J741" s="8">
        <f>'For Updating'!IE21</f>
        <v>187.77</v>
      </c>
      <c r="K741" s="8">
        <f>'For Updating'!IF21</f>
        <v>182.29</v>
      </c>
      <c r="L741" s="8">
        <f>'For Updating'!IG21</f>
        <v>186.27</v>
      </c>
      <c r="M741" s="8">
        <f>'For Updating'!IH21</f>
        <v>195.23</v>
      </c>
    </row>
    <row r="742" spans="1:13">
      <c r="A742">
        <v>2017</v>
      </c>
      <c r="B742" s="8">
        <f>'For Updating'!II21</f>
        <v>194.4</v>
      </c>
      <c r="C742" s="8">
        <f>'For Updating'!IJ21</f>
        <v>191.42</v>
      </c>
      <c r="D742" s="8">
        <f>'For Updating'!IK21</f>
        <v>216.36</v>
      </c>
      <c r="E742" s="8">
        <f>'For Updating'!IL21</f>
        <v>213.78</v>
      </c>
      <c r="F742" s="8">
        <f>'For Updating'!IM21</f>
        <v>243.43</v>
      </c>
      <c r="G742" s="8">
        <f>'For Updating'!IN21</f>
        <v>244.16</v>
      </c>
      <c r="H742" s="8">
        <f>'For Updating'!IO21</f>
        <v>212.22</v>
      </c>
      <c r="I742" s="8">
        <f>'For Updating'!IP21</f>
        <v>197.48</v>
      </c>
      <c r="J742" s="8">
        <f>'For Updating'!IQ21</f>
        <v>192.79</v>
      </c>
      <c r="K742" s="8">
        <f>'For Updating'!IR21</f>
        <v>198.65</v>
      </c>
      <c r="L742" s="8">
        <f>'For Updating'!IS21</f>
        <v>209.08</v>
      </c>
      <c r="M742" s="8">
        <f>'For Updating'!IT21</f>
        <v>203.09</v>
      </c>
    </row>
    <row r="743" spans="1:13">
      <c r="A743">
        <v>2018</v>
      </c>
      <c r="B743" s="8">
        <f>'For Updating'!IU21</f>
        <v>207.94</v>
      </c>
      <c r="C743" s="8">
        <f>'For Updating'!IV21</f>
        <v>213.66</v>
      </c>
      <c r="D743" s="8">
        <f>'For Updating'!IW21</f>
        <v>223.5</v>
      </c>
      <c r="E743" s="8">
        <f>'For Updating'!IX21</f>
        <v>215.29</v>
      </c>
      <c r="F743" s="8">
        <f>'For Updating'!IY21</f>
        <v>229.34</v>
      </c>
      <c r="G743" s="8">
        <f>'For Updating'!IZ21</f>
        <v>221.03</v>
      </c>
      <c r="H743" s="8">
        <f>'For Updating'!JA21</f>
        <v>206.32</v>
      </c>
      <c r="I743" s="8">
        <f>'For Updating'!JB21</f>
        <v>209.15</v>
      </c>
      <c r="J743" s="8">
        <f>'For Updating'!JC21</f>
        <v>206.07</v>
      </c>
      <c r="K743" s="8">
        <f>'For Updating'!JD21</f>
        <v>208.18</v>
      </c>
      <c r="L743" s="8">
        <f>'For Updating'!JE21</f>
        <v>214.59</v>
      </c>
      <c r="M743" s="8">
        <f>'For Updating'!JF21</f>
        <v>213.6</v>
      </c>
    </row>
    <row r="744" spans="1:13">
      <c r="A744">
        <v>2019</v>
      </c>
      <c r="B744" s="8">
        <f>'For Updating'!JG21</f>
        <v>215.03</v>
      </c>
      <c r="C744" s="8">
        <f>'For Updating'!JH21</f>
        <v>217.81</v>
      </c>
      <c r="D744" s="8">
        <f>'For Updating'!JI21</f>
        <v>227.45</v>
      </c>
      <c r="E744" s="8">
        <f>'For Updating'!JJ21</f>
        <v>230.3</v>
      </c>
      <c r="F744" s="8">
        <f>'For Updating'!JK21</f>
        <v>223.61</v>
      </c>
      <c r="G744" s="8">
        <f>'For Updating'!JL21</f>
        <v>221.28</v>
      </c>
      <c r="H744" s="8">
        <f>'For Updating'!JM21</f>
        <v>214.81</v>
      </c>
      <c r="I744" s="8">
        <f>'For Updating'!JN21</f>
        <v>230.17</v>
      </c>
      <c r="J744" s="8">
        <f>'For Updating'!JO21</f>
        <v>221.35</v>
      </c>
      <c r="K744" s="8">
        <f>'For Updating'!JP21</f>
        <v>219.7</v>
      </c>
      <c r="L744" s="8">
        <f>'For Updating'!JQ21</f>
        <v>235.53</v>
      </c>
      <c r="M744" s="8">
        <f>'For Updating'!JR21</f>
        <v>217.24</v>
      </c>
    </row>
    <row r="745" spans="1:13">
      <c r="A745" s="28" t="s">
        <v>133</v>
      </c>
      <c r="B745" s="8">
        <f t="shared" ref="B745:M745" si="15">AVERAGE(B740:B744)</f>
        <v>219.916</v>
      </c>
      <c r="C745" s="8">
        <f t="shared" si="15"/>
        <v>216.32999999999998</v>
      </c>
      <c r="D745" s="8">
        <f t="shared" si="15"/>
        <v>227.90709951782227</v>
      </c>
      <c r="E745" s="8">
        <f t="shared" si="15"/>
        <v>227.13780090332028</v>
      </c>
      <c r="F745" s="8">
        <f t="shared" si="15"/>
        <v>234.708</v>
      </c>
      <c r="G745" s="8">
        <f t="shared" si="15"/>
        <v>231.27599999999998</v>
      </c>
      <c r="H745" s="8">
        <f t="shared" si="15"/>
        <v>215.22799999999998</v>
      </c>
      <c r="I745" s="8">
        <f t="shared" si="15"/>
        <v>215.58200000000002</v>
      </c>
      <c r="J745" s="8">
        <f t="shared" si="15"/>
        <v>207.13199999999998</v>
      </c>
      <c r="K745" s="8">
        <f t="shared" si="15"/>
        <v>204.18299999999999</v>
      </c>
      <c r="L745" s="8">
        <f t="shared" si="15"/>
        <v>211.21899999999999</v>
      </c>
      <c r="M745" s="8">
        <f t="shared" si="15"/>
        <v>207.32399999999998</v>
      </c>
    </row>
    <row r="746" spans="1:13">
      <c r="A746" s="4"/>
    </row>
    <row r="747" spans="1:13">
      <c r="A747">
        <v>2020</v>
      </c>
      <c r="B747" s="8">
        <f>'For Updating'!JS21</f>
        <v>211.87</v>
      </c>
      <c r="C747" s="8">
        <f>'For Updating'!JT21</f>
        <v>207.6</v>
      </c>
      <c r="D747" s="8">
        <f>'For Updating'!JU21</f>
        <v>228.05</v>
      </c>
      <c r="E747" s="8">
        <f>'For Updating'!JV21</f>
        <v>241.94</v>
      </c>
      <c r="G747" s="8">
        <f>'For Updating'!JX21</f>
        <v>242.31</v>
      </c>
      <c r="H747" s="8">
        <f>'For Updating'!JY21</f>
        <v>203.24</v>
      </c>
      <c r="I747" s="8">
        <f>'For Updating'!JZ21</f>
        <v>216.71</v>
      </c>
      <c r="J747" s="8">
        <f>'For Updating'!KA21</f>
        <v>220.56</v>
      </c>
      <c r="K747" s="8">
        <f>'For Updating'!KB21</f>
        <v>212.41</v>
      </c>
      <c r="L747" s="8">
        <f>'For Updating'!KC21</f>
        <v>228</v>
      </c>
      <c r="M747" s="8">
        <f>'For Updating'!KD21</f>
        <v>217.82</v>
      </c>
    </row>
    <row r="748" spans="1:13">
      <c r="A748">
        <v>2021</v>
      </c>
      <c r="B748" s="8">
        <f>'For Updating'!KE21</f>
        <v>216.73</v>
      </c>
      <c r="C748" s="8">
        <f>'For Updating'!KF21</f>
        <v>236.49</v>
      </c>
      <c r="D748" s="8">
        <f>'For Updating'!KG21</f>
        <v>231.23</v>
      </c>
      <c r="E748" s="8">
        <f>'For Updating'!KH21</f>
        <v>271.67</v>
      </c>
      <c r="F748" s="8">
        <f>'For Updating'!KI21</f>
        <v>317.58999999999997</v>
      </c>
      <c r="G748" s="8">
        <f>'For Updating'!KJ21</f>
        <v>329.7</v>
      </c>
      <c r="H748" s="8">
        <f>'For Updating'!KK21</f>
        <v>273.39999999999998</v>
      </c>
      <c r="I748" s="8">
        <f>'For Updating'!KL21</f>
        <v>321.67</v>
      </c>
      <c r="J748" s="8">
        <f>'For Updating'!KM21</f>
        <v>314.81</v>
      </c>
      <c r="K748" s="8">
        <f>'For Updating'!KN21</f>
        <v>282.5</v>
      </c>
      <c r="L748" s="8">
        <f>'For Updating'!KO21</f>
        <v>0</v>
      </c>
      <c r="M748" s="8">
        <f>'For Updating'!KP21</f>
        <v>0</v>
      </c>
    </row>
    <row r="754" spans="2:2">
      <c r="B754" t="s">
        <v>134</v>
      </c>
    </row>
    <row r="786" spans="1:13" ht="15.75">
      <c r="B786" s="2" t="s">
        <v>114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</row>
    <row r="787" spans="1:13">
      <c r="B787" s="6" t="s">
        <v>115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</row>
    <row r="788" spans="1:13">
      <c r="B788" s="4" t="s">
        <v>2</v>
      </c>
      <c r="C788" s="4" t="s">
        <v>3</v>
      </c>
      <c r="D788" s="4" t="s">
        <v>4</v>
      </c>
      <c r="E788" s="4" t="s">
        <v>5</v>
      </c>
      <c r="F788" s="4" t="s">
        <v>6</v>
      </c>
      <c r="G788" s="4" t="s">
        <v>7</v>
      </c>
      <c r="H788" s="4" t="s">
        <v>8</v>
      </c>
      <c r="I788" s="4" t="s">
        <v>9</v>
      </c>
      <c r="J788" s="4" t="s">
        <v>10</v>
      </c>
      <c r="K788" s="4" t="s">
        <v>11</v>
      </c>
      <c r="L788" s="4" t="s">
        <v>12</v>
      </c>
      <c r="M788" s="4" t="s">
        <v>13</v>
      </c>
    </row>
    <row r="789" spans="1:13">
      <c r="A789">
        <v>2015</v>
      </c>
      <c r="B789" s="8">
        <f>'For Updating'!HK65</f>
        <v>110.4976672321427</v>
      </c>
      <c r="C789" s="8">
        <f>'For Updating'!HL65</f>
        <v>72.260360178571545</v>
      </c>
      <c r="D789" s="8">
        <f>'For Updating'!HM65</f>
        <v>81.608914870925219</v>
      </c>
      <c r="E789" s="8">
        <f>'For Updating'!HN65</f>
        <v>141.25190407363721</v>
      </c>
      <c r="F789" s="8">
        <f>'For Updating'!HO65</f>
        <v>177.94280238095257</v>
      </c>
      <c r="G789" s="8">
        <f>'For Updating'!HP65</f>
        <v>206.0124254166667</v>
      </c>
      <c r="H789" s="8">
        <f>'For Updating'!HQ65</f>
        <v>139.43263807142876</v>
      </c>
      <c r="I789" s="8">
        <f>'For Updating'!HR65</f>
        <v>161.23493038690481</v>
      </c>
      <c r="J789" s="8">
        <f>'For Updating'!HS65</f>
        <v>202.52617123809523</v>
      </c>
      <c r="K789" s="8">
        <f>'For Updating'!HT65</f>
        <v>133.17892294642866</v>
      </c>
      <c r="L789" s="8">
        <f>'For Updating'!HU65</f>
        <v>177.23921886904759</v>
      </c>
      <c r="M789" s="8">
        <f>'For Updating'!HV65</f>
        <v>176.23508004761902</v>
      </c>
    </row>
    <row r="790" spans="1:13">
      <c r="A790">
        <v>2016</v>
      </c>
      <c r="B790" s="8">
        <f>'For Updating'!HW65</f>
        <v>222.20880749999992</v>
      </c>
      <c r="C790" s="8">
        <f>'For Updating'!HX65</f>
        <v>150.22140696428573</v>
      </c>
      <c r="D790" s="8">
        <f>'For Updating'!HY65</f>
        <v>160.66867785714271</v>
      </c>
      <c r="E790" s="8">
        <f>'For Updating'!HZ65</f>
        <v>210.01748749999979</v>
      </c>
      <c r="F790" s="8">
        <f>'For Updating'!IA65</f>
        <v>192.31299104166646</v>
      </c>
      <c r="G790" s="8">
        <f>'For Updating'!IB65</f>
        <v>283.38407914285699</v>
      </c>
      <c r="H790" s="8">
        <f>'For Updating'!IC65</f>
        <v>244.52762098214271</v>
      </c>
      <c r="I790" s="8">
        <f>'For Updating'!ID65</f>
        <v>215.49368757142884</v>
      </c>
      <c r="J790" s="8">
        <f>'For Updating'!IE65</f>
        <v>249.93059285714276</v>
      </c>
      <c r="K790" s="8">
        <f>'For Updating'!IF65</f>
        <v>259.54051297619037</v>
      </c>
      <c r="L790" s="8">
        <f>'For Updating'!IG65</f>
        <v>241.7132901428572</v>
      </c>
      <c r="M790" s="8">
        <f>'For Updating'!IH65</f>
        <v>204.57147642857149</v>
      </c>
    </row>
    <row r="791" spans="1:13">
      <c r="A791">
        <v>2017</v>
      </c>
      <c r="B791" s="8">
        <f>'For Updating'!II65</f>
        <v>151.96663666666677</v>
      </c>
      <c r="C791" s="8">
        <f>'For Updating'!IJ65</f>
        <v>113.76116854166662</v>
      </c>
      <c r="D791" s="8">
        <f>'For Updating'!IK65</f>
        <v>220.65869123809534</v>
      </c>
      <c r="E791" s="8">
        <f>'For Updating'!IL65</f>
        <v>160.9726578869047</v>
      </c>
      <c r="F791" s="8">
        <f>'For Updating'!IM65</f>
        <v>270.96577447619052</v>
      </c>
      <c r="G791" s="8">
        <f>'For Updating'!IN65</f>
        <v>360.42801220238084</v>
      </c>
      <c r="H791" s="8">
        <f>'For Updating'!IO65</f>
        <v>276.64940160714286</v>
      </c>
      <c r="I791" s="8">
        <f>'For Updating'!IP65</f>
        <v>231.82934409523773</v>
      </c>
      <c r="J791" s="8">
        <f>'For Updating'!IQ65</f>
        <v>251.73280136904759</v>
      </c>
      <c r="K791" s="8">
        <f>'For Updating'!IR65</f>
        <v>229.10213568452377</v>
      </c>
      <c r="L791" s="8">
        <f>'For Updating'!IS65</f>
        <v>203.97792357142862</v>
      </c>
      <c r="M791" s="8">
        <f>'For Updating'!IT65</f>
        <v>195.8078172023811</v>
      </c>
    </row>
    <row r="792" spans="1:13">
      <c r="A792">
        <v>2018</v>
      </c>
      <c r="B792" s="8">
        <f>'For Updating'!IU65</f>
        <v>179.58812090476181</v>
      </c>
      <c r="C792" s="8">
        <f>'For Updating'!IV65</f>
        <v>178.07842708333305</v>
      </c>
      <c r="D792" s="8">
        <f>'For Updating'!IW65</f>
        <v>269.74820502976172</v>
      </c>
      <c r="E792" s="8">
        <f>'For Updating'!IX65</f>
        <v>253.53241416666674</v>
      </c>
      <c r="F792" s="8">
        <f>'For Updating'!IY65</f>
        <v>388.43764952380934</v>
      </c>
      <c r="G792" s="8">
        <f>'For Updating'!IZ65</f>
        <v>396.66802425595233</v>
      </c>
      <c r="H792" s="8">
        <f>'For Updating'!JA65</f>
        <v>278.82128136904748</v>
      </c>
      <c r="I792" s="8">
        <f>'For Updating'!JB65</f>
        <v>321.28419423809532</v>
      </c>
      <c r="J792" s="8">
        <f>'For Updating'!JC65</f>
        <v>292.7244342261904</v>
      </c>
      <c r="K792" s="8">
        <f>'For Updating'!JD65</f>
        <v>296.16194000000019</v>
      </c>
      <c r="L792" s="8">
        <f>'For Updating'!JE65</f>
        <v>299.93008035714274</v>
      </c>
      <c r="M792" s="8">
        <f>'For Updating'!JF65</f>
        <v>241.62230178571394</v>
      </c>
    </row>
    <row r="793" spans="1:13">
      <c r="A793">
        <v>2019</v>
      </c>
      <c r="B793" s="8">
        <f>'For Updating'!JG65</f>
        <v>218.10405642857154</v>
      </c>
      <c r="C793" s="8">
        <f>'For Updating'!JH65</f>
        <v>221.80765476190481</v>
      </c>
      <c r="D793" s="8">
        <f>'For Updating'!JI65</f>
        <v>254.81445952380932</v>
      </c>
      <c r="E793" s="8">
        <f>'For Updating'!JJ65</f>
        <v>289.39483630952418</v>
      </c>
      <c r="F793" s="8">
        <f>'For Updating'!JK65</f>
        <v>318.64901214285715</v>
      </c>
      <c r="G793" s="8">
        <f>'For Updating'!JL65</f>
        <v>351.65158125000016</v>
      </c>
      <c r="H793" s="8">
        <f>'For Updating'!JM65</f>
        <v>315.69253395238093</v>
      </c>
      <c r="I793" s="8">
        <f>'For Updating'!JN65</f>
        <v>438.35013422619045</v>
      </c>
      <c r="J793" s="8">
        <f>'For Updating'!JO65</f>
        <v>461.89178303571407</v>
      </c>
      <c r="K793" s="8">
        <f>'For Updating'!JP65</f>
        <v>383.45704933333332</v>
      </c>
      <c r="L793" s="8">
        <f>'For Updating'!JQ65</f>
        <v>420.64461702380959</v>
      </c>
      <c r="M793" s="8">
        <f>'For Updating'!JR65</f>
        <v>262.17487261904762</v>
      </c>
    </row>
    <row r="794" spans="1:13">
      <c r="A794" s="28" t="s">
        <v>133</v>
      </c>
      <c r="B794" s="8">
        <f t="shared" ref="B794:M794" si="16">AVERAGE(B789:B793)</f>
        <v>176.47305774642854</v>
      </c>
      <c r="C794" s="8">
        <f t="shared" si="16"/>
        <v>147.22580350595234</v>
      </c>
      <c r="D794" s="8">
        <f t="shared" si="16"/>
        <v>197.49978970394687</v>
      </c>
      <c r="E794" s="8">
        <f t="shared" si="16"/>
        <v>211.03385998734652</v>
      </c>
      <c r="F794" s="8">
        <f t="shared" si="16"/>
        <v>269.66164591309519</v>
      </c>
      <c r="G794" s="8">
        <f t="shared" si="16"/>
        <v>319.62882445357138</v>
      </c>
      <c r="H794" s="8">
        <f t="shared" si="16"/>
        <v>251.02469519642855</v>
      </c>
      <c r="I794" s="8">
        <f t="shared" si="16"/>
        <v>273.63845810357145</v>
      </c>
      <c r="J794" s="8">
        <f t="shared" si="16"/>
        <v>291.76115654523801</v>
      </c>
      <c r="K794" s="8">
        <f t="shared" si="16"/>
        <v>260.28811218809523</v>
      </c>
      <c r="L794" s="8">
        <f t="shared" si="16"/>
        <v>268.70102599285713</v>
      </c>
      <c r="M794" s="8">
        <f t="shared" si="16"/>
        <v>216.08230961666663</v>
      </c>
    </row>
    <row r="795" spans="1:13">
      <c r="A795" s="4"/>
    </row>
    <row r="796" spans="1:13">
      <c r="A796">
        <v>2020</v>
      </c>
      <c r="B796" s="8">
        <f>'For Updating'!JS65</f>
        <v>192.97278190476186</v>
      </c>
      <c r="C796" s="8">
        <f>'For Updating'!JT65</f>
        <v>233.91863160714274</v>
      </c>
      <c r="D796" s="8">
        <f>'For Updating'!JU65</f>
        <v>420.51131601190468</v>
      </c>
      <c r="E796" s="8">
        <f>'For Updating'!JV65</f>
        <v>558.49763595238073</v>
      </c>
      <c r="G796" s="8">
        <f>'For Updating'!JX65</f>
        <v>611.41764273809497</v>
      </c>
      <c r="H796" s="8">
        <f>'For Updating'!JY65</f>
        <v>384.88737361904759</v>
      </c>
      <c r="I796" s="8">
        <f>'For Updating'!JZ65</f>
        <v>396.38871970238074</v>
      </c>
      <c r="J796" s="8">
        <f>'For Updating'!KA65</f>
        <v>447.36014478571428</v>
      </c>
      <c r="K796" s="8">
        <f>'For Updating'!KB65</f>
        <v>373.9022350297621</v>
      </c>
      <c r="L796" s="8">
        <f>'For Updating'!KC65</f>
        <v>443.20664241071404</v>
      </c>
      <c r="M796" s="8">
        <f>'For Updating'!KD65</f>
        <v>378.47505071428554</v>
      </c>
    </row>
    <row r="797" spans="1:13">
      <c r="A797">
        <v>2021</v>
      </c>
      <c r="B797" s="8">
        <f>'For Updating'!KE65</f>
        <v>376.98828809523798</v>
      </c>
      <c r="C797" s="8">
        <f>'For Updating'!KF65</f>
        <v>465.02493630952381</v>
      </c>
      <c r="D797" s="8">
        <f>'For Updating'!KG65</f>
        <v>428.87984464285705</v>
      </c>
      <c r="E797" s="8">
        <f>'For Updating'!KH65</f>
        <v>621.75517202380956</v>
      </c>
      <c r="F797" s="8">
        <f>'For Updating'!KI65</f>
        <v>959.77992648809504</v>
      </c>
      <c r="G797" s="8">
        <f>'For Updating'!KJ65</f>
        <v>1001.4834872619047</v>
      </c>
      <c r="H797" s="8">
        <f>'For Updating'!KK65</f>
        <v>642.30051398809519</v>
      </c>
      <c r="I797" s="8">
        <f>'For Updating'!KL65</f>
        <v>941.53947514880974</v>
      </c>
      <c r="J797" s="8">
        <f>'For Updating'!KM65</f>
        <v>907.66442202380949</v>
      </c>
      <c r="K797" s="8">
        <f>'For Updating'!KN65</f>
        <v>701.11142202380961</v>
      </c>
      <c r="L797" s="8">
        <f>'For Updating'!KO65</f>
        <v>0</v>
      </c>
      <c r="M797" s="8">
        <f>'For Updating'!KP65</f>
        <v>0</v>
      </c>
    </row>
    <row r="803" spans="2:2">
      <c r="B803" t="s">
        <v>135</v>
      </c>
    </row>
    <row r="835" spans="1:13" ht="15.75">
      <c r="B835" s="2" t="s">
        <v>116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</row>
    <row r="836" spans="1:13">
      <c r="B836" s="6" t="s">
        <v>115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</row>
    <row r="837" spans="1:13">
      <c r="B837" s="4" t="s">
        <v>2</v>
      </c>
      <c r="C837" s="4" t="s">
        <v>3</v>
      </c>
      <c r="D837" s="4" t="s">
        <v>4</v>
      </c>
      <c r="E837" s="4" t="s">
        <v>5</v>
      </c>
      <c r="F837" s="4" t="s">
        <v>6</v>
      </c>
      <c r="G837" s="4" t="s">
        <v>7</v>
      </c>
      <c r="H837" s="4" t="s">
        <v>8</v>
      </c>
      <c r="I837" s="4" t="s">
        <v>9</v>
      </c>
      <c r="J837" s="4" t="s">
        <v>10</v>
      </c>
      <c r="K837" s="4" t="s">
        <v>11</v>
      </c>
      <c r="L837" s="4" t="s">
        <v>12</v>
      </c>
      <c r="M837" s="4" t="s">
        <v>13</v>
      </c>
    </row>
    <row r="838" spans="1:13">
      <c r="A838">
        <v>2015</v>
      </c>
      <c r="B838" s="8">
        <f>'For Updating'!HK66</f>
        <v>1101.1660124057344</v>
      </c>
      <c r="C838" s="8">
        <f>'For Updating'!HL66</f>
        <v>1157.0363596637426</v>
      </c>
      <c r="D838" s="8">
        <f>'For Updating'!HM66</f>
        <v>1133.8628654081037</v>
      </c>
      <c r="E838" s="8">
        <f>'For Updating'!HN66</f>
        <v>1111.5737061745292</v>
      </c>
      <c r="F838" s="8">
        <f>'For Updating'!HO66</f>
        <v>1098.2853799565257</v>
      </c>
      <c r="G838" s="8">
        <f>'For Updating'!HP66</f>
        <v>1160.1407328650955</v>
      </c>
      <c r="H838" s="8">
        <f>'For Updating'!HQ66</f>
        <v>1212.680620754272</v>
      </c>
      <c r="I838" s="8">
        <f>'For Updating'!HR66</f>
        <v>1178.7153497936395</v>
      </c>
      <c r="J838" s="8">
        <f>'For Updating'!HS66</f>
        <v>1225.9012735287788</v>
      </c>
      <c r="K838" s="8">
        <f>'For Updating'!HT66</f>
        <v>1324.3486985153045</v>
      </c>
      <c r="L838" s="8">
        <f>'For Updating'!HU66</f>
        <v>1324.3973892245135</v>
      </c>
      <c r="M838" s="8">
        <f>'For Updating'!HV66</f>
        <v>1242.8962992921511</v>
      </c>
    </row>
    <row r="839" spans="1:13">
      <c r="A839">
        <v>2016</v>
      </c>
      <c r="B839" s="8">
        <f>'For Updating'!HW66</f>
        <v>1116.4369999999999</v>
      </c>
      <c r="C839" s="8">
        <f>'For Updating'!HX66</f>
        <v>1186.0239999999999</v>
      </c>
      <c r="D839" s="8">
        <f>'For Updating'!HY66</f>
        <v>1242.1779999999994</v>
      </c>
      <c r="E839" s="8">
        <f>'For Updating'!HZ66</f>
        <v>1227.9224999999997</v>
      </c>
      <c r="F839" s="8">
        <f>'For Updating'!IA66</f>
        <v>1230.0540000000001</v>
      </c>
      <c r="G839" s="8">
        <f>'For Updating'!IB66</f>
        <v>1262.3449999999998</v>
      </c>
      <c r="H839" s="8">
        <f>'For Updating'!IC66</f>
        <v>1315.9859999999999</v>
      </c>
      <c r="I839" s="8">
        <f>'For Updating'!ID66</f>
        <v>1270.1149999999998</v>
      </c>
      <c r="J839" s="8">
        <f>'For Updating'!IE66</f>
        <v>1322.6849999999995</v>
      </c>
      <c r="K839" s="8">
        <f>'For Updating'!IF66</f>
        <v>1301.1337239139027</v>
      </c>
      <c r="L839" s="8">
        <f>'For Updating'!IG66</f>
        <v>1287.5995949858732</v>
      </c>
      <c r="M839" s="8">
        <f>'For Updating'!IH66</f>
        <v>1170.435263977469</v>
      </c>
    </row>
    <row r="840" spans="1:13">
      <c r="A840">
        <v>2017</v>
      </c>
      <c r="B840" s="8">
        <f>'For Updating'!II66</f>
        <v>1192.9277689569556</v>
      </c>
      <c r="C840" s="8">
        <f>'For Updating'!IJ66</f>
        <v>1287.8981702296278</v>
      </c>
      <c r="D840" s="8">
        <f>'For Updating'!IK66</f>
        <v>1157.9148838452509</v>
      </c>
      <c r="E840" s="8">
        <f>'For Updating'!IL66</f>
        <v>1186.5357370049062</v>
      </c>
      <c r="F840" s="8">
        <f>'For Updating'!IM66</f>
        <v>1088.2347342995758</v>
      </c>
      <c r="G840" s="8">
        <f>'For Updating'!IN66</f>
        <v>1112.0877677100286</v>
      </c>
      <c r="H840" s="8">
        <f>'For Updating'!IO66</f>
        <v>1267.8612969259743</v>
      </c>
      <c r="I840" s="8">
        <f>'For Updating'!IP66</f>
        <v>1305.1050636148366</v>
      </c>
      <c r="J840" s="8">
        <f>'For Updating'!IQ66</f>
        <v>1254.3476261677122</v>
      </c>
      <c r="K840" s="8">
        <f>'For Updating'!IR66</f>
        <v>1205.678461819376</v>
      </c>
      <c r="L840" s="8">
        <f>'For Updating'!IS66</f>
        <v>1162.4006254821099</v>
      </c>
      <c r="M840" s="8">
        <f>'For Updating'!IT66</f>
        <v>1198.2877321764636</v>
      </c>
    </row>
    <row r="841" spans="1:13">
      <c r="A841">
        <v>2018</v>
      </c>
      <c r="B841" s="8">
        <f>'For Updating'!IU66</f>
        <v>1148.4379341747021</v>
      </c>
      <c r="C841" s="8">
        <f>'For Updating'!IV66</f>
        <v>1142.3899774889655</v>
      </c>
      <c r="D841" s="8">
        <f>'For Updating'!IW66</f>
        <v>1098.6652465043055</v>
      </c>
      <c r="E841" s="8">
        <f>'For Updating'!IX66</f>
        <v>1231.4203860216592</v>
      </c>
      <c r="F841" s="8">
        <f>'For Updating'!IY66</f>
        <v>1101.9769281216393</v>
      </c>
      <c r="G841" s="8">
        <f>'For Updating'!IZ66</f>
        <v>1160.2365068995223</v>
      </c>
      <c r="H841" s="8">
        <f>'For Updating'!JA66</f>
        <v>1270.6927981009401</v>
      </c>
      <c r="I841" s="8">
        <f>'For Updating'!JB66</f>
        <v>1279.5417143539116</v>
      </c>
      <c r="J841" s="8">
        <f>'For Updating'!JC66</f>
        <v>1235.8516844451251</v>
      </c>
      <c r="K841" s="8">
        <f>'For Updating'!JD66</f>
        <v>1182.2240043389716</v>
      </c>
      <c r="L841" s="8">
        <f>'For Updating'!JE66</f>
        <v>1172.2466574715177</v>
      </c>
      <c r="M841" s="8">
        <f>'For Updating'!JF66</f>
        <v>1145.0046877690088</v>
      </c>
    </row>
    <row r="842" spans="1:13">
      <c r="A842">
        <v>2019</v>
      </c>
      <c r="B842" s="8">
        <f>'For Updating'!JG66</f>
        <v>1147.5309999999997</v>
      </c>
      <c r="C842" s="8">
        <f>'For Updating'!JH66</f>
        <v>1147.0969999999998</v>
      </c>
      <c r="D842" s="8">
        <f>'For Updating'!JI66</f>
        <v>1158.1009999999997</v>
      </c>
      <c r="E842" s="8">
        <f>'For Updating'!JJ66</f>
        <v>1154.664</v>
      </c>
      <c r="F842" s="8">
        <f>'For Updating'!JK66</f>
        <v>1227.1279999999997</v>
      </c>
      <c r="G842" s="8">
        <f>'For Updating'!JL66</f>
        <v>1230.7049999999997</v>
      </c>
      <c r="H842" s="8">
        <f>'For Updating'!JM66</f>
        <v>1271.4659999999999</v>
      </c>
      <c r="I842" s="8">
        <f>'For Updating'!JN66</f>
        <v>1143.5269999999996</v>
      </c>
      <c r="J842" s="8">
        <f>'For Updating'!JO66</f>
        <v>1170.057</v>
      </c>
      <c r="K842" s="8">
        <f>'For Updating'!JP66</f>
        <v>1131.8497837336502</v>
      </c>
      <c r="L842" s="8">
        <f>'For Updating'!JQ66</f>
        <v>1105.8935751663485</v>
      </c>
      <c r="M842" s="8">
        <f>'For Updating'!JR66</f>
        <v>1231.9604367724951</v>
      </c>
    </row>
    <row r="843" spans="1:13">
      <c r="A843" s="28" t="s">
        <v>133</v>
      </c>
      <c r="B843" s="8">
        <f t="shared" ref="B843:M843" si="17">AVERAGE(B838:B842)</f>
        <v>1141.2999431074784</v>
      </c>
      <c r="C843" s="8">
        <f t="shared" si="17"/>
        <v>1184.089101476467</v>
      </c>
      <c r="D843" s="8">
        <f t="shared" si="17"/>
        <v>1158.1443991515318</v>
      </c>
      <c r="E843" s="8">
        <f t="shared" si="17"/>
        <v>1182.4232658402188</v>
      </c>
      <c r="F843" s="8">
        <f t="shared" si="17"/>
        <v>1149.1358084755479</v>
      </c>
      <c r="G843" s="8">
        <f t="shared" si="17"/>
        <v>1185.1030014949292</v>
      </c>
      <c r="H843" s="8">
        <f t="shared" si="17"/>
        <v>1267.7373431562373</v>
      </c>
      <c r="I843" s="8">
        <f t="shared" si="17"/>
        <v>1235.4008255524775</v>
      </c>
      <c r="J843" s="8">
        <f t="shared" si="17"/>
        <v>1241.7685168283231</v>
      </c>
      <c r="K843" s="8">
        <f t="shared" si="17"/>
        <v>1229.0469344642408</v>
      </c>
      <c r="L843" s="8">
        <f t="shared" si="17"/>
        <v>1210.5075684660726</v>
      </c>
      <c r="M843" s="8">
        <f t="shared" si="17"/>
        <v>1197.7168839975177</v>
      </c>
    </row>
    <row r="844" spans="1:13">
      <c r="A844" s="4"/>
    </row>
    <row r="845" spans="1:13">
      <c r="A845">
        <v>2020</v>
      </c>
      <c r="B845" s="8">
        <f>'For Updating'!JS66</f>
        <v>1252.4119999999998</v>
      </c>
      <c r="C845" s="8">
        <f>'For Updating'!JT66</f>
        <v>1273.1716867833704</v>
      </c>
      <c r="D845" s="8">
        <f>'For Updating'!JU66</f>
        <v>1144.9586090288738</v>
      </c>
      <c r="E845" s="8">
        <f>'For Updating'!JV66</f>
        <v>1227.207663530033</v>
      </c>
      <c r="G845" s="8">
        <f>'For Updating'!JX66</f>
        <v>1700.5883600356092</v>
      </c>
      <c r="H845" s="8">
        <f>'For Updating'!JY66</f>
        <v>1639.568954885566</v>
      </c>
      <c r="I845" s="8">
        <f>'For Updating'!JZ66</f>
        <v>1406.811205242336</v>
      </c>
      <c r="J845" s="8">
        <f>'For Updating'!KA66</f>
        <v>1330.8824407340105</v>
      </c>
      <c r="K845" s="8">
        <f>'For Updating'!KB66</f>
        <v>1374.8109770315509</v>
      </c>
      <c r="L845" s="8">
        <f>'For Updating'!KC66</f>
        <v>1271.0579345295648</v>
      </c>
      <c r="M845" s="8">
        <f>'For Updating'!KD66</f>
        <v>1314.8117702994598</v>
      </c>
    </row>
    <row r="846" spans="1:13">
      <c r="A846">
        <v>2021</v>
      </c>
      <c r="B846" s="8">
        <f>'For Updating'!KE66</f>
        <v>1370.5257649720115</v>
      </c>
      <c r="C846" s="8">
        <f>'For Updating'!KF66</f>
        <v>1249.0984209162577</v>
      </c>
      <c r="D846" s="8">
        <f>'For Updating'!KG66</f>
        <v>1311.120364022483</v>
      </c>
      <c r="E846" s="8">
        <f>'For Updating'!KH66</f>
        <v>1173.0727836133449</v>
      </c>
      <c r="F846" s="8">
        <f>'For Updating'!KI66</f>
        <v>972.04538137606755</v>
      </c>
      <c r="G846" s="8">
        <f>'For Updating'!KJ66</f>
        <v>1110.5391126227519</v>
      </c>
      <c r="H846" s="8">
        <f>'For Updating'!KK66</f>
        <v>1492.566058862418</v>
      </c>
      <c r="I846" s="8">
        <f>'For Updating'!KL66</f>
        <v>1235.1214040067846</v>
      </c>
      <c r="J846" s="8">
        <f>'For Updating'!KM66</f>
        <v>1377.4570706140298</v>
      </c>
      <c r="K846" s="8">
        <f>'For Updating'!KN66</f>
        <v>0</v>
      </c>
      <c r="L846" s="8">
        <f>'For Updating'!KO66</f>
        <v>0</v>
      </c>
      <c r="M846" s="8">
        <f>'For Updating'!KP66</f>
        <v>0</v>
      </c>
    </row>
    <row r="852" spans="2:2">
      <c r="B852" t="s">
        <v>136</v>
      </c>
    </row>
    <row r="884" spans="1:13" ht="15.75">
      <c r="B884" s="2" t="s">
        <v>117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</row>
    <row r="885" spans="1:13"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</row>
    <row r="886" spans="1:13">
      <c r="B886" s="4" t="s">
        <v>2</v>
      </c>
      <c r="C886" s="4" t="s">
        <v>3</v>
      </c>
      <c r="D886" s="4" t="s">
        <v>4</v>
      </c>
      <c r="E886" s="4" t="s">
        <v>5</v>
      </c>
      <c r="F886" s="4" t="s">
        <v>6</v>
      </c>
      <c r="G886" s="4" t="s">
        <v>7</v>
      </c>
      <c r="H886" s="4" t="s">
        <v>8</v>
      </c>
      <c r="I886" s="4" t="s">
        <v>9</v>
      </c>
      <c r="J886" s="4" t="s">
        <v>10</v>
      </c>
      <c r="K886" s="4" t="s">
        <v>11</v>
      </c>
      <c r="L886" s="4" t="s">
        <v>12</v>
      </c>
      <c r="M886" s="4" t="s">
        <v>13</v>
      </c>
    </row>
    <row r="887" spans="1:13">
      <c r="A887">
        <v>2015</v>
      </c>
      <c r="B887" s="8">
        <f>'For Updating'!HK69</f>
        <v>115.51176792556102</v>
      </c>
      <c r="C887" s="8">
        <f>'For Updating'!HL69</f>
        <v>86.544157242864827</v>
      </c>
      <c r="D887" s="8">
        <f>'For Updating'!HM69</f>
        <v>87.286018075491739</v>
      </c>
      <c r="E887" s="8">
        <f>'For Updating'!HN69</f>
        <v>66.07331223628691</v>
      </c>
      <c r="F887" s="8">
        <f>'For Updating'!HO69</f>
        <v>61.281233386496545</v>
      </c>
      <c r="G887" s="8">
        <f>'For Updating'!HP69</f>
        <v>46.877018299246487</v>
      </c>
      <c r="H887" s="8">
        <f>'For Updating'!HQ69</f>
        <v>56.469876277568567</v>
      </c>
      <c r="I887" s="8">
        <f>'For Updating'!HR69</f>
        <v>37.72481040086673</v>
      </c>
      <c r="J887" s="8">
        <f>'For Updating'!HS69</f>
        <v>-2.0962479608482352</v>
      </c>
      <c r="K887" s="8">
        <f>'For Updating'!HT69</f>
        <v>-11.720955483170483</v>
      </c>
      <c r="L887" s="8">
        <f>'For Updating'!HU69</f>
        <v>-32.240770901194317</v>
      </c>
      <c r="M887" s="8">
        <f>'For Updating'!HV69</f>
        <v>-11.457307060755339</v>
      </c>
    </row>
    <row r="888" spans="1:13">
      <c r="A888">
        <v>2016</v>
      </c>
      <c r="B888" s="8">
        <f>'For Updating'!HW69</f>
        <v>31.761643835616518</v>
      </c>
      <c r="C888" s="8">
        <f>'For Updating'!HX69</f>
        <v>82.436639118457279</v>
      </c>
      <c r="D888" s="8">
        <f>'For Updating'!HY69</f>
        <v>108.84146341463416</v>
      </c>
      <c r="E888" s="8">
        <f>'For Updating'!HZ69</f>
        <v>97.597168239866818</v>
      </c>
      <c r="F888" s="8">
        <f>'For Updating'!IA69</f>
        <v>132.06347006651887</v>
      </c>
      <c r="G888" s="8">
        <f>'For Updating'!IB69</f>
        <v>95.043956043956058</v>
      </c>
      <c r="H888" s="8">
        <f>'For Updating'!IC69</f>
        <v>70.00274423710205</v>
      </c>
      <c r="I888" s="8">
        <f>'For Updating'!ID69</f>
        <v>58.987129266927788</v>
      </c>
      <c r="J888" s="8">
        <f>'For Updating'!IE69</f>
        <v>44.881631488876224</v>
      </c>
      <c r="K888" s="8">
        <f>'For Updating'!IF69</f>
        <v>51.375437572928824</v>
      </c>
      <c r="L888" s="8">
        <f>'For Updating'!IG69</f>
        <v>87.386775362318815</v>
      </c>
      <c r="M888" s="8">
        <f>'For Updating'!IH69</f>
        <v>127.40632678132675</v>
      </c>
    </row>
    <row r="889" spans="1:13">
      <c r="A889">
        <v>2017</v>
      </c>
      <c r="B889" s="8">
        <f>'For Updating'!II69</f>
        <v>138.51215069527746</v>
      </c>
      <c r="C889" s="8">
        <f>'For Updating'!IJ69</f>
        <v>168.50443988444027</v>
      </c>
      <c r="D889" s="8">
        <f>'For Updating'!IK69</f>
        <v>216.43040943662612</v>
      </c>
      <c r="E889" s="8">
        <f>'For Updating'!IL69</f>
        <v>210.65827821041046</v>
      </c>
      <c r="F889" s="8">
        <f>'For Updating'!IM69</f>
        <v>234.94915746658916</v>
      </c>
      <c r="G889" s="8">
        <f>'For Updating'!IN69</f>
        <v>189.50406032482596</v>
      </c>
      <c r="H889" s="8">
        <f>'For Updating'!IO69</f>
        <v>139.36813186813188</v>
      </c>
      <c r="I889" s="8">
        <f>'For Updating'!IP69</f>
        <v>117.66988869361452</v>
      </c>
      <c r="J889" s="8">
        <f>'For Updating'!IQ69</f>
        <v>79.849201655824942</v>
      </c>
      <c r="K889" s="8">
        <f>'For Updating'!IR69</f>
        <v>91.229066985645986</v>
      </c>
      <c r="L889" s="8">
        <f>'For Updating'!IS69</f>
        <v>116.48874695863745</v>
      </c>
      <c r="M889" s="8">
        <f>'For Updating'!IT69</f>
        <v>122.40729295426458</v>
      </c>
    </row>
    <row r="890" spans="1:13">
      <c r="A890">
        <v>2018</v>
      </c>
      <c r="B890" s="8">
        <f>'For Updating'!IU69</f>
        <v>149.07716049382714</v>
      </c>
      <c r="C890" s="8">
        <f>'For Updating'!IV69</f>
        <v>153.49019006744328</v>
      </c>
      <c r="D890" s="8">
        <f>'For Updating'!IW69</f>
        <v>145.66878019323664</v>
      </c>
      <c r="E890" s="8">
        <f>'For Updating'!IX69</f>
        <v>116.87316068275457</v>
      </c>
      <c r="F890" s="8">
        <f>'For Updating'!IY69</f>
        <v>103.29988532110096</v>
      </c>
      <c r="G890" s="8">
        <f>'For Updating'!IZ69</f>
        <v>77.944162436548197</v>
      </c>
      <c r="H890" s="8">
        <f>'For Updating'!JA69</f>
        <v>75.923120089786735</v>
      </c>
      <c r="I890" s="8">
        <f>'For Updating'!JB69</f>
        <v>75.226372382569366</v>
      </c>
      <c r="J890" s="8">
        <f>'For Updating'!JC69</f>
        <v>73.883647798742132</v>
      </c>
      <c r="K890" s="8">
        <f>'For Updating'!JD69</f>
        <v>83.903076030179946</v>
      </c>
      <c r="L890" s="8">
        <f>'For Updating'!JE69</f>
        <v>103.22391559202821</v>
      </c>
      <c r="M890" s="8">
        <f>'For Updating'!JF69</f>
        <v>117.58464681844718</v>
      </c>
    </row>
    <row r="891" spans="1:13">
      <c r="A891">
        <v>2019</v>
      </c>
      <c r="B891" s="8">
        <f>'For Updating'!JG69</f>
        <v>117.68609347951532</v>
      </c>
      <c r="C891" s="8">
        <f>'For Updating'!JH69</f>
        <v>127.38876212207643</v>
      </c>
      <c r="D891" s="8">
        <f>'For Updating'!JI69</f>
        <v>145.76044018058693</v>
      </c>
      <c r="E891" s="8">
        <f>'For Updating'!JJ69</f>
        <v>153.68834080717488</v>
      </c>
      <c r="F891" s="8">
        <f>'For Updating'!JK69</f>
        <v>129.02398215281656</v>
      </c>
      <c r="G891" s="8">
        <f>'For Updating'!JL69</f>
        <v>102.90735694822889</v>
      </c>
      <c r="H891" s="8">
        <f>'For Updating'!JM69</f>
        <v>90.671602326811168</v>
      </c>
      <c r="I891" s="8">
        <f>'For Updating'!JN69</f>
        <v>75.078003120124805</v>
      </c>
      <c r="J891" s="8">
        <f>'For Updating'!JO69</f>
        <v>37.296153846153828</v>
      </c>
      <c r="K891" s="8">
        <f>'For Updating'!JP69</f>
        <v>64.534736308316383</v>
      </c>
      <c r="L891" s="8">
        <f>'For Updating'!JQ69</f>
        <v>108.34449021627186</v>
      </c>
      <c r="M891" s="8">
        <f>'For Updating'!JR69</f>
        <v>116.03321033210334</v>
      </c>
    </row>
    <row r="892" spans="1:13">
      <c r="A892" s="28" t="s">
        <v>133</v>
      </c>
      <c r="B892" s="8">
        <f t="shared" ref="B892:M892" si="18">AVERAGE(B887:B891)</f>
        <v>110.50976328595948</v>
      </c>
      <c r="C892" s="8">
        <f t="shared" si="18"/>
        <v>123.67283768705643</v>
      </c>
      <c r="D892" s="8">
        <f t="shared" si="18"/>
        <v>140.7974222601151</v>
      </c>
      <c r="E892" s="8">
        <f t="shared" si="18"/>
        <v>128.97805203529873</v>
      </c>
      <c r="F892" s="8">
        <f t="shared" si="18"/>
        <v>132.1235456787044</v>
      </c>
      <c r="G892" s="8">
        <f t="shared" si="18"/>
        <v>102.45531081056113</v>
      </c>
      <c r="H892" s="8">
        <f t="shared" si="18"/>
        <v>86.487094959880082</v>
      </c>
      <c r="I892" s="8">
        <f t="shared" si="18"/>
        <v>72.93724077282063</v>
      </c>
      <c r="J892" s="8">
        <f t="shared" si="18"/>
        <v>46.76287736574978</v>
      </c>
      <c r="K892" s="8">
        <f t="shared" si="18"/>
        <v>55.864272282780135</v>
      </c>
      <c r="L892" s="8">
        <f t="shared" si="18"/>
        <v>76.640631445612399</v>
      </c>
      <c r="M892" s="8">
        <f t="shared" si="18"/>
        <v>94.394833965077311</v>
      </c>
    </row>
    <row r="893" spans="1:13">
      <c r="A893" s="4"/>
    </row>
    <row r="894" spans="1:13">
      <c r="A894">
        <v>2020</v>
      </c>
      <c r="B894" s="8">
        <f>'For Updating'!JS69</f>
        <v>138.29261816250664</v>
      </c>
      <c r="C894" s="8">
        <f>'For Updating'!JT69</f>
        <v>120.20733652312599</v>
      </c>
      <c r="D894" s="8">
        <f>'For Updating'!JU69</f>
        <v>94.159066523605134</v>
      </c>
      <c r="E894" s="8">
        <f>'For Updating'!JV69</f>
        <v>83.69589041095891</v>
      </c>
      <c r="F894" s="8">
        <f>'For Updating'!JW69</f>
        <v>78.689402480270601</v>
      </c>
      <c r="G894" s="8">
        <f>'For Updating'!JX69</f>
        <v>63.87638807714788</v>
      </c>
      <c r="H894" s="8">
        <f>'For Updating'!JY69</f>
        <v>46.954353083434071</v>
      </c>
      <c r="I894" s="8">
        <f>'For Updating'!JZ69</f>
        <v>96.234355444305436</v>
      </c>
      <c r="J894" s="8">
        <f>'For Updating'!KA69</f>
        <v>100.24689440993794</v>
      </c>
      <c r="K894" s="8">
        <f>'For Updating'!KB69</f>
        <v>103.63567534827374</v>
      </c>
      <c r="L894" s="8">
        <f>'For Updating'!KC69</f>
        <v>108.32847141190203</v>
      </c>
      <c r="M894" s="8">
        <f>'For Updating'!KD69</f>
        <v>96.132681564245814</v>
      </c>
    </row>
    <row r="895" spans="1:13">
      <c r="A895">
        <v>2021</v>
      </c>
      <c r="B895" s="8">
        <f>'For Updating'!KE69</f>
        <v>90.90694006309144</v>
      </c>
      <c r="C895" s="8">
        <f>'For Updating'!KF69</f>
        <v>107.70260314341846</v>
      </c>
      <c r="D895" s="8">
        <f>'For Updating'!KG69</f>
        <v>110.38932532347501</v>
      </c>
      <c r="E895" s="8">
        <f>'For Updating'!KH69</f>
        <v>118.07426597582041</v>
      </c>
      <c r="F895" s="8">
        <f>'For Updating'!KI69</f>
        <v>95.656374501992047</v>
      </c>
      <c r="G895" s="8">
        <f>'For Updating'!KJ69</f>
        <v>92.797840655249445</v>
      </c>
      <c r="H895" s="8">
        <f>'For Updating'!KK69</f>
        <v>91.320403825717349</v>
      </c>
      <c r="I895" s="8">
        <f>'For Updating'!KL69</f>
        <v>82.516014834794333</v>
      </c>
      <c r="J895" s="8">
        <f>'For Updating'!KM69</f>
        <v>77.186774941995338</v>
      </c>
      <c r="K895" s="8">
        <f>'For Updating'!KN69</f>
        <v>84.516371533578351</v>
      </c>
      <c r="L895" s="8">
        <f>'For Updating'!KO69</f>
        <v>0</v>
      </c>
      <c r="M895" s="8">
        <f>'For Updating'!KP69</f>
        <v>0</v>
      </c>
    </row>
  </sheetData>
  <phoneticPr fontId="3" type="noConversion"/>
  <conditionalFormatting sqref="B12:M13 G9:M9">
    <cfRule type="cellIs" dxfId="53" priority="19" stopIfTrue="1" operator="equal">
      <formula>0</formula>
    </cfRule>
  </conditionalFormatting>
  <conditionalFormatting sqref="B61:M62 H58:M58">
    <cfRule type="cellIs" dxfId="52" priority="18" stopIfTrue="1" operator="equal">
      <formula>0</formula>
    </cfRule>
  </conditionalFormatting>
  <conditionalFormatting sqref="B110:M111 H107:M107">
    <cfRule type="cellIs" dxfId="51" priority="17" stopIfTrue="1" operator="equal">
      <formula>0</formula>
    </cfRule>
  </conditionalFormatting>
  <conditionalFormatting sqref="B159:M160 H156:M156">
    <cfRule type="cellIs" dxfId="50" priority="16" stopIfTrue="1" operator="equal">
      <formula>0</formula>
    </cfRule>
  </conditionalFormatting>
  <conditionalFormatting sqref="G205:M205 B208:M209">
    <cfRule type="cellIs" dxfId="49" priority="15" stopIfTrue="1" operator="equal">
      <formula>0</formula>
    </cfRule>
  </conditionalFormatting>
  <conditionalFormatting sqref="B257:M258 G254:M254">
    <cfRule type="cellIs" dxfId="48" priority="14" stopIfTrue="1" operator="equal">
      <formula>0</formula>
    </cfRule>
  </conditionalFormatting>
  <conditionalFormatting sqref="G695:M695 B698:M699">
    <cfRule type="cellIs" dxfId="47" priority="13" stopIfTrue="1" operator="equal">
      <formula>0</formula>
    </cfRule>
  </conditionalFormatting>
  <conditionalFormatting sqref="B748:M748 B747:E747 G747:M747">
    <cfRule type="cellIs" dxfId="46" priority="12" stopIfTrue="1" operator="equal">
      <formula>0</formula>
    </cfRule>
  </conditionalFormatting>
  <conditionalFormatting sqref="B797:M797 B796:E796 G796:M796">
    <cfRule type="cellIs" dxfId="45" priority="11" stopIfTrue="1" operator="equal">
      <formula>0</formula>
    </cfRule>
  </conditionalFormatting>
  <conditionalFormatting sqref="B846:M846 B845:E845 G845:M845">
    <cfRule type="cellIs" dxfId="44" priority="10" stopIfTrue="1" operator="equal">
      <formula>0</formula>
    </cfRule>
  </conditionalFormatting>
  <conditionalFormatting sqref="B894:M895">
    <cfRule type="cellIs" dxfId="43" priority="9" stopIfTrue="1" operator="equal">
      <formula>0</formula>
    </cfRule>
  </conditionalFormatting>
  <conditionalFormatting sqref="B306:M307 F303:M303">
    <cfRule type="cellIs" dxfId="42" priority="8" stopIfTrue="1" operator="equal">
      <formula>0</formula>
    </cfRule>
  </conditionalFormatting>
  <conditionalFormatting sqref="F352:M352 B356:M356">
    <cfRule type="cellIs" dxfId="41" priority="7" stopIfTrue="1" operator="equal">
      <formula>0</formula>
    </cfRule>
  </conditionalFormatting>
  <conditionalFormatting sqref="F401:M401 B405:M405">
    <cfRule type="cellIs" dxfId="40" priority="6" stopIfTrue="1" operator="equal">
      <formula>0</formula>
    </cfRule>
  </conditionalFormatting>
  <conditionalFormatting sqref="F450:M450 B454:M454">
    <cfRule type="cellIs" dxfId="39" priority="5" stopIfTrue="1" operator="equal">
      <formula>0</formula>
    </cfRule>
  </conditionalFormatting>
  <conditionalFormatting sqref="F499:M499 B503:M503">
    <cfRule type="cellIs" dxfId="38" priority="4" stopIfTrue="1" operator="equal">
      <formula>0</formula>
    </cfRule>
  </conditionalFormatting>
  <conditionalFormatting sqref="F548:M548 B552:M552">
    <cfRule type="cellIs" dxfId="37" priority="3" stopIfTrue="1" operator="equal">
      <formula>0</formula>
    </cfRule>
  </conditionalFormatting>
  <conditionalFormatting sqref="F597:M597 B601:M601">
    <cfRule type="cellIs" dxfId="36" priority="2" stopIfTrue="1" operator="equal">
      <formula>0</formula>
    </cfRule>
  </conditionalFormatting>
  <conditionalFormatting sqref="F646:M646 B650:M650">
    <cfRule type="cellIs" dxfId="35" priority="1" stopIfTrue="1" operator="equal">
      <formula>0</formula>
    </cfRule>
  </conditionalFormatting>
  <hyperlinks>
    <hyperlink ref="A1" location="Links!A1" tooltip="Return to Menu" display="Return to Menu" xr:uid="{00000000-0004-0000-0200-000000000000}"/>
    <hyperlink ref="A49" location="Links!A1" tooltip="Return to Menu" display="Return to Menu" xr:uid="{00000000-0004-0000-0200-000001000000}"/>
    <hyperlink ref="A98" location="Links!A1" tooltip="Return to Menu" display="Return to Menu" xr:uid="{00000000-0004-0000-0200-000002000000}"/>
    <hyperlink ref="A147" location="Links!A1" tooltip="Return to Menu" display="Return to Menu" xr:uid="{00000000-0004-0000-0200-000003000000}"/>
    <hyperlink ref="A196" location="Links!A1" tooltip="Return to Menu" display="Return to Menu" xr:uid="{00000000-0004-0000-0200-000004000000}"/>
    <hyperlink ref="A245" location="Links!A1" tooltip="Return to Menu" display="Return to Menu" xr:uid="{00000000-0004-0000-0200-000005000000}"/>
    <hyperlink ref="A294" location="Links!A1" tooltip="Return to Menu" display="Return to Menu" xr:uid="{00000000-0004-0000-0200-000006000000}"/>
    <hyperlink ref="A343" location="Links!A1" tooltip="Return to Menu" display="Return to Menu" xr:uid="{00000000-0004-0000-0200-000007000000}"/>
    <hyperlink ref="A392" location="Links!A1" tooltip="Return to Menu" display="Return to Menu" xr:uid="{00000000-0004-0000-0200-000008000000}"/>
    <hyperlink ref="A441" location="Links!A1" tooltip="Return to Menu" display="Return to Menu" xr:uid="{00000000-0004-0000-0200-000009000000}"/>
    <hyperlink ref="A490" location="Links!A1" tooltip="Return to Menu" display="Return to Menu" xr:uid="{00000000-0004-0000-0200-00000A000000}"/>
    <hyperlink ref="A539" location="Links!A1" tooltip="Return to Menu" display="Return to Menu" xr:uid="{00000000-0004-0000-0200-00000B000000}"/>
    <hyperlink ref="A588" location="Links!A1" tooltip="Return to Menu" display="Return to Menu" xr:uid="{00000000-0004-0000-0200-00000C000000}"/>
    <hyperlink ref="A637" location="Links!A1" tooltip="Return to Menu" display="Return to Menu" xr:uid="{00000000-0004-0000-0200-00000D000000}"/>
    <hyperlink ref="A686" location="Links!A1" tooltip="Return to Menu" display="Return to Menu" xr:uid="{00000000-0004-0000-0200-00000E000000}"/>
  </hyperlinks>
  <pageMargins left="0.75" right="0.75" top="1" bottom="1" header="0.5" footer="0.5"/>
  <pageSetup scale="74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751"/>
  <sheetViews>
    <sheetView workbookViewId="0"/>
  </sheetViews>
  <sheetFormatPr defaultRowHeight="12.75"/>
  <cols>
    <col min="1" max="1" width="12.7109375" customWidth="1"/>
    <col min="15" max="15" width="9.140625" bestFit="1" customWidth="1"/>
    <col min="17" max="17" width="9.140625" bestFit="1" customWidth="1"/>
  </cols>
  <sheetData>
    <row r="1" spans="1:13">
      <c r="A1" s="12" t="s">
        <v>87</v>
      </c>
    </row>
    <row r="2" spans="1:13" ht="15.75">
      <c r="B2" s="2" t="s">
        <v>73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B3" s="6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spans="1:13">
      <c r="A5">
        <v>2015</v>
      </c>
      <c r="B5" s="5">
        <f>'For Updating'!HK6</f>
        <v>2104.5</v>
      </c>
      <c r="C5" s="5">
        <f>'For Updating'!HL6</f>
        <v>1945.1999999999998</v>
      </c>
      <c r="D5" s="5">
        <f>'For Updating'!HM6</f>
        <v>2111.8000000000002</v>
      </c>
      <c r="E5" s="5">
        <f>'For Updating'!HN6</f>
        <v>2066.9</v>
      </c>
      <c r="F5" s="5">
        <f>'For Updating'!HO6</f>
        <v>1861.9</v>
      </c>
      <c r="G5" s="5">
        <f>'For Updating'!HP6</f>
        <v>1995.9</v>
      </c>
      <c r="H5" s="5">
        <f>'For Updating'!HQ6</f>
        <v>1972.9</v>
      </c>
      <c r="I5" s="5">
        <f>'For Updating'!HR6</f>
        <v>1949.1</v>
      </c>
      <c r="J5" s="5">
        <f>'For Updating'!HS6</f>
        <v>2035.9</v>
      </c>
      <c r="K5" s="5">
        <f>'For Updating'!HT6</f>
        <v>2169.1999999999998</v>
      </c>
      <c r="L5" s="5">
        <f>'For Updating'!HU6</f>
        <v>2080.7999999999997</v>
      </c>
      <c r="M5" s="5">
        <f>'For Updating'!HV6</f>
        <v>2207.1999999999998</v>
      </c>
    </row>
    <row r="6" spans="1:13">
      <c r="A6">
        <v>2016</v>
      </c>
      <c r="B6" s="5">
        <f>'For Updating'!HW6</f>
        <v>2084.1999999999998</v>
      </c>
      <c r="C6" s="5">
        <f>'For Updating'!HX6</f>
        <v>2000.9</v>
      </c>
      <c r="D6" s="5">
        <f>'For Updating'!HY6</f>
        <v>2145.1999999999998</v>
      </c>
      <c r="E6" s="5">
        <f>'For Updating'!HZ6</f>
        <v>2000.1999999999998</v>
      </c>
      <c r="F6" s="5">
        <f>'For Updating'!IA6</f>
        <v>1949</v>
      </c>
      <c r="G6" s="5">
        <f>'For Updating'!IB6</f>
        <v>2013.5</v>
      </c>
      <c r="H6" s="5">
        <f>'For Updating'!IC6</f>
        <v>1824.5</v>
      </c>
      <c r="I6" s="5">
        <f>'For Updating'!ID6</f>
        <v>2149.6</v>
      </c>
      <c r="J6" s="5">
        <f>'For Updating'!IE6</f>
        <v>2126.2999999999997</v>
      </c>
      <c r="K6" s="5">
        <f>'For Updating'!IF6</f>
        <v>2198.2999999999997</v>
      </c>
      <c r="L6" s="5">
        <f>'For Updating'!IG6</f>
        <v>2240.2999999999997</v>
      </c>
      <c r="M6" s="5">
        <f>'For Updating'!IH6</f>
        <v>2209.1</v>
      </c>
    </row>
    <row r="7" spans="1:13">
      <c r="A7">
        <v>2017</v>
      </c>
      <c r="B7" s="5">
        <f>'For Updating'!II6</f>
        <v>2154.8000000000002</v>
      </c>
      <c r="C7" s="5">
        <f>'For Updating'!IJ6</f>
        <v>1987.6</v>
      </c>
      <c r="D7" s="5">
        <f>'For Updating'!IK6</f>
        <v>2267.6</v>
      </c>
      <c r="E7" s="5">
        <f>'For Updating'!IL6</f>
        <v>1988.2</v>
      </c>
      <c r="F7" s="5">
        <f>'For Updating'!IM6</f>
        <v>2095.9</v>
      </c>
      <c r="G7" s="5">
        <f>'For Updating'!IN6</f>
        <v>2053.1999999999998</v>
      </c>
      <c r="H7" s="5">
        <f>'For Updating'!IO6</f>
        <v>1864.9</v>
      </c>
      <c r="I7" s="5">
        <f>'For Updating'!IP6</f>
        <v>2210.5</v>
      </c>
      <c r="J7" s="5">
        <f>'For Updating'!IQ6</f>
        <v>2164.9</v>
      </c>
      <c r="K7" s="5">
        <f>'For Updating'!IR6</f>
        <v>2316.5</v>
      </c>
      <c r="L7" s="5">
        <f>'For Updating'!IS6</f>
        <v>2244.9</v>
      </c>
      <c r="M7" s="5">
        <f>'For Updating'!IT6</f>
        <v>2235</v>
      </c>
    </row>
    <row r="8" spans="1:13">
      <c r="A8">
        <v>2018</v>
      </c>
      <c r="B8" s="5">
        <f>'For Updating'!IU6</f>
        <v>2290.1</v>
      </c>
      <c r="C8" s="5">
        <f>'For Updating'!IV6</f>
        <v>2058.1</v>
      </c>
      <c r="D8" s="5">
        <f>'For Updating'!IW6</f>
        <v>2296.8000000000002</v>
      </c>
      <c r="E8" s="5">
        <f>'For Updating'!IX6</f>
        <v>2141.9</v>
      </c>
      <c r="F8" s="5">
        <f>'For Updating'!IY6</f>
        <v>2174.4</v>
      </c>
      <c r="G8" s="5">
        <f>'For Updating'!IZ6</f>
        <v>2008.6</v>
      </c>
      <c r="H8" s="5">
        <f>'For Updating'!JA6</f>
        <v>1985.5</v>
      </c>
      <c r="I8" s="5">
        <f>'For Updating'!JB6</f>
        <v>2316.3000000000002</v>
      </c>
      <c r="J8" s="5">
        <f>'For Updating'!JC6</f>
        <v>2012.9</v>
      </c>
      <c r="K8" s="5">
        <f>'For Updating'!JD6</f>
        <v>2450.5</v>
      </c>
      <c r="L8" s="5">
        <f>'For Updating'!JE6</f>
        <v>2348</v>
      </c>
      <c r="M8" s="5">
        <f>'For Updating'!JF6</f>
        <v>2231.5</v>
      </c>
    </row>
    <row r="9" spans="1:13">
      <c r="A9">
        <v>2019</v>
      </c>
      <c r="B9" s="5">
        <f>'For Updating'!JG6</f>
        <v>2373.6999999999998</v>
      </c>
      <c r="C9" s="5">
        <f>'For Updating'!JH6</f>
        <v>2167.5</v>
      </c>
      <c r="D9" s="5">
        <f>'For Updating'!JI6</f>
        <v>2297</v>
      </c>
      <c r="E9" s="5">
        <f>'For Updating'!JJ6</f>
        <v>2268.6999999999998</v>
      </c>
      <c r="F9" s="5">
        <f>'For Updating'!JK6</f>
        <v>2218.9</v>
      </c>
      <c r="G9" s="5">
        <f>'For Updating'!JL6</f>
        <v>2127.8000000000002</v>
      </c>
      <c r="H9" s="5">
        <f>'For Updating'!JM6</f>
        <v>2210.8000000000002</v>
      </c>
      <c r="I9" s="5">
        <f>'For Updating'!JN6</f>
        <v>2257.9</v>
      </c>
      <c r="J9" s="5">
        <f>'For Updating'!JO6</f>
        <v>2237.1</v>
      </c>
      <c r="K9" s="5">
        <f>'For Updating'!JP6</f>
        <v>2606.4</v>
      </c>
      <c r="L9" s="5">
        <f>'For Updating'!JQ6</f>
        <v>2428.6</v>
      </c>
      <c r="M9" s="5">
        <f>'For Updating'!JR6</f>
        <v>2443.1</v>
      </c>
    </row>
    <row r="10" spans="1:13">
      <c r="A10" s="28" t="s">
        <v>133</v>
      </c>
      <c r="B10" s="5">
        <f t="shared" ref="B10:M10" si="0">AVERAGE(B5:B9)</f>
        <v>2201.46</v>
      </c>
      <c r="C10" s="5">
        <f t="shared" si="0"/>
        <v>2031.86</v>
      </c>
      <c r="D10" s="5">
        <f t="shared" si="0"/>
        <v>2223.6800000000003</v>
      </c>
      <c r="E10" s="5">
        <f t="shared" si="0"/>
        <v>2093.1800000000003</v>
      </c>
      <c r="F10" s="5">
        <f t="shared" si="0"/>
        <v>2060.02</v>
      </c>
      <c r="G10" s="5">
        <f t="shared" si="0"/>
        <v>2039.8</v>
      </c>
      <c r="H10" s="5">
        <f t="shared" si="0"/>
        <v>1971.72</v>
      </c>
      <c r="I10" s="5">
        <f t="shared" si="0"/>
        <v>2176.6799999999998</v>
      </c>
      <c r="J10" s="5">
        <f t="shared" si="0"/>
        <v>2115.42</v>
      </c>
      <c r="K10" s="5">
        <f t="shared" si="0"/>
        <v>2348.1799999999998</v>
      </c>
      <c r="L10" s="5">
        <f t="shared" si="0"/>
        <v>2268.52</v>
      </c>
      <c r="M10" s="5">
        <f t="shared" si="0"/>
        <v>2265.1799999999998</v>
      </c>
    </row>
    <row r="11" spans="1:13">
      <c r="A11" s="4"/>
    </row>
    <row r="12" spans="1:13">
      <c r="A12">
        <v>2020</v>
      </c>
      <c r="B12" s="5">
        <f>'For Updating'!JS6</f>
        <v>2553.3000000000002</v>
      </c>
      <c r="C12" s="5">
        <f>'For Updating'!JT6</f>
        <v>2306.4</v>
      </c>
      <c r="D12" s="5">
        <f>'For Updating'!JU6</f>
        <v>2566.5</v>
      </c>
      <c r="E12" s="5">
        <f>'For Updating'!JV6</f>
        <v>2031.6</v>
      </c>
      <c r="F12" s="5">
        <f>'For Updating'!JW6</f>
        <v>1880.9</v>
      </c>
      <c r="G12" s="5">
        <f>'For Updating'!JX6</f>
        <v>2400.9</v>
      </c>
      <c r="H12" s="5">
        <f>'For Updating'!JY6</f>
        <v>2371.4</v>
      </c>
      <c r="I12" s="5">
        <f>'For Updating'!JZ6</f>
        <v>2341</v>
      </c>
      <c r="J12" s="5">
        <f>'For Updating'!KA6</f>
        <v>2336</v>
      </c>
      <c r="K12" s="5">
        <f>'For Updating'!KB6</f>
        <v>2598.6</v>
      </c>
      <c r="L12" s="5">
        <f>'For Updating'!KC6</f>
        <v>2406.1999999999998</v>
      </c>
      <c r="M12" s="5">
        <f>'For Updating'!KD6</f>
        <v>2510.4</v>
      </c>
    </row>
    <row r="13" spans="1:13">
      <c r="A13">
        <v>2021</v>
      </c>
      <c r="B13" s="5">
        <f>'For Updating'!KE6</f>
        <v>2477.4</v>
      </c>
      <c r="C13" s="5">
        <f>'For Updating'!KF6</f>
        <v>2265.3000000000002</v>
      </c>
      <c r="D13" s="5">
        <f>'For Updating'!KG6</f>
        <v>2548.5</v>
      </c>
      <c r="E13" s="5">
        <f>'For Updating'!KH6</f>
        <v>2343.6</v>
      </c>
      <c r="F13" s="5">
        <f>'For Updating'!KI6</f>
        <v>2070</v>
      </c>
      <c r="G13" s="5">
        <f>'For Updating'!KJ6</f>
        <v>2254.3000000000002</v>
      </c>
      <c r="H13" s="5">
        <f>'For Updating'!KK6</f>
        <v>2049.6999999999998</v>
      </c>
      <c r="I13" s="5">
        <f>'For Updating'!KL6</f>
        <v>2213.6</v>
      </c>
      <c r="J13" s="5">
        <f>'For Updating'!KM6</f>
        <v>2265.8000000000002</v>
      </c>
      <c r="K13" s="5">
        <f>'For Updating'!KN6</f>
        <v>0</v>
      </c>
      <c r="L13" s="5">
        <f>'For Updating'!KO6</f>
        <v>0</v>
      </c>
      <c r="M13" s="5">
        <f>'For Updating'!KP6</f>
        <v>0</v>
      </c>
    </row>
    <row r="17" spans="14:14">
      <c r="N17" s="5"/>
    </row>
    <row r="49" spans="1:13">
      <c r="A49" s="12" t="s">
        <v>87</v>
      </c>
    </row>
    <row r="51" spans="1:13" ht="15.75">
      <c r="B51" s="2" t="s">
        <v>74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B52" s="6" t="s">
        <v>16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4" t="s">
        <v>9</v>
      </c>
      <c r="J53" s="4" t="s">
        <v>10</v>
      </c>
      <c r="K53" s="4" t="s">
        <v>11</v>
      </c>
      <c r="L53" s="4" t="s">
        <v>12</v>
      </c>
      <c r="M53" s="4" t="s">
        <v>13</v>
      </c>
    </row>
    <row r="54" spans="1:13">
      <c r="A54">
        <v>2015</v>
      </c>
      <c r="B54" s="5">
        <f>'For Updating'!HK11</f>
        <v>216</v>
      </c>
      <c r="C54" s="5">
        <f>'For Updating'!HL11</f>
        <v>215</v>
      </c>
      <c r="D54" s="5">
        <f>'For Updating'!HM11</f>
        <v>214</v>
      </c>
      <c r="E54" s="5">
        <f>'For Updating'!HN11</f>
        <v>214</v>
      </c>
      <c r="F54" s="5">
        <f>'For Updating'!HO11</f>
        <v>213</v>
      </c>
      <c r="G54" s="5">
        <f>'For Updating'!HP11</f>
        <v>212</v>
      </c>
      <c r="H54" s="5">
        <f>'For Updating'!HQ11</f>
        <v>210</v>
      </c>
      <c r="I54" s="5">
        <f>'For Updating'!HR11</f>
        <v>209</v>
      </c>
      <c r="J54" s="5">
        <f>'For Updating'!HS11</f>
        <v>210</v>
      </c>
      <c r="K54" s="5">
        <f>'For Updating'!HT11</f>
        <v>212</v>
      </c>
      <c r="L54" s="5">
        <f>'For Updating'!HU11</f>
        <v>213</v>
      </c>
      <c r="M54" s="5">
        <f>'For Updating'!HV11</f>
        <v>213</v>
      </c>
    </row>
    <row r="55" spans="1:13">
      <c r="A55">
        <v>2016</v>
      </c>
      <c r="B55" s="5">
        <f>'For Updating'!HW11</f>
        <v>214</v>
      </c>
      <c r="C55" s="5">
        <f>'For Updating'!HX11</f>
        <v>212</v>
      </c>
      <c r="D55" s="5">
        <f>'For Updating'!HY11</f>
        <v>213</v>
      </c>
      <c r="E55" s="5">
        <f>'For Updating'!HZ11</f>
        <v>214</v>
      </c>
      <c r="F55" s="5">
        <f>'For Updating'!IA11</f>
        <v>213</v>
      </c>
      <c r="G55" s="5">
        <f>'For Updating'!IB11</f>
        <v>211</v>
      </c>
      <c r="H55" s="5">
        <f>'For Updating'!IC11</f>
        <v>209</v>
      </c>
      <c r="I55" s="5">
        <f>'For Updating'!ID11</f>
        <v>207</v>
      </c>
      <c r="J55" s="5">
        <f>'For Updating'!IE11</f>
        <v>209</v>
      </c>
      <c r="K55" s="5">
        <f>'For Updating'!IF11</f>
        <v>211</v>
      </c>
      <c r="L55" s="5">
        <f>'For Updating'!IG11</f>
        <v>212</v>
      </c>
      <c r="M55" s="5">
        <f>'For Updating'!IH11</f>
        <v>211</v>
      </c>
    </row>
    <row r="56" spans="1:13">
      <c r="A56">
        <v>2017</v>
      </c>
      <c r="B56" s="5">
        <f>'For Updating'!II11</f>
        <v>213</v>
      </c>
      <c r="C56" s="5">
        <f>'For Updating'!IJ11</f>
        <v>212</v>
      </c>
      <c r="D56" s="5">
        <f>'For Updating'!IK11</f>
        <v>213</v>
      </c>
      <c r="E56" s="5">
        <f>'For Updating'!IL11</f>
        <v>213</v>
      </c>
      <c r="F56" s="5">
        <f>'For Updating'!IM11</f>
        <v>211</v>
      </c>
      <c r="G56" s="5">
        <f>'For Updating'!IN11</f>
        <v>208</v>
      </c>
      <c r="H56" s="5">
        <f>'For Updating'!IO11</f>
        <v>207</v>
      </c>
      <c r="I56" s="5">
        <f>'For Updating'!IP11</f>
        <v>208</v>
      </c>
      <c r="J56" s="5">
        <f>'For Updating'!IQ11</f>
        <v>211</v>
      </c>
      <c r="K56" s="5">
        <f>'For Updating'!IR11</f>
        <v>211</v>
      </c>
      <c r="L56" s="5">
        <f>'For Updating'!IS11</f>
        <v>213</v>
      </c>
      <c r="M56" s="5">
        <f>'For Updating'!IT11</f>
        <v>214</v>
      </c>
    </row>
    <row r="57" spans="1:13">
      <c r="A57">
        <v>2018</v>
      </c>
      <c r="B57" s="5">
        <f>'For Updating'!IU11</f>
        <v>214</v>
      </c>
      <c r="C57" s="5">
        <f>'For Updating'!IV11</f>
        <v>214</v>
      </c>
      <c r="D57" s="5">
        <f>'For Updating'!IW11</f>
        <v>214</v>
      </c>
      <c r="E57" s="5">
        <f>'For Updating'!IX11</f>
        <v>215</v>
      </c>
      <c r="F57" s="5">
        <f>'For Updating'!IY11</f>
        <v>213</v>
      </c>
      <c r="G57" s="5">
        <f>'For Updating'!IZ11</f>
        <v>209</v>
      </c>
      <c r="H57" s="5">
        <f>'For Updating'!JA11</f>
        <v>207</v>
      </c>
      <c r="I57" s="5">
        <f>'For Updating'!JB11</f>
        <v>208</v>
      </c>
      <c r="J57" s="5">
        <f>'For Updating'!JC11</f>
        <v>209</v>
      </c>
      <c r="K57" s="5">
        <f>'For Updating'!JD11</f>
        <v>211</v>
      </c>
      <c r="L57" s="5">
        <f>'For Updating'!JE11</f>
        <v>213</v>
      </c>
      <c r="M57" s="5">
        <f>'For Updating'!JF11</f>
        <v>214</v>
      </c>
    </row>
    <row r="58" spans="1:13">
      <c r="A58">
        <v>2019</v>
      </c>
      <c r="B58" s="5">
        <f>'For Updating'!JG11</f>
        <v>215</v>
      </c>
      <c r="C58" s="5">
        <f>'For Updating'!JH11</f>
        <v>215</v>
      </c>
      <c r="D58" s="5">
        <f>'For Updating'!JI11</f>
        <v>214</v>
      </c>
      <c r="E58" s="5">
        <f>'For Updating'!JJ11</f>
        <v>215</v>
      </c>
      <c r="F58" s="5">
        <f>'For Updating'!JK11</f>
        <v>215</v>
      </c>
      <c r="G58">
        <f>'For Updating'!JL11</f>
        <v>213</v>
      </c>
      <c r="H58">
        <f>'For Updating'!JM11</f>
        <v>209</v>
      </c>
      <c r="I58">
        <f>'For Updating'!JN11</f>
        <v>208</v>
      </c>
      <c r="J58">
        <f>'For Updating'!JO11</f>
        <v>210</v>
      </c>
      <c r="K58">
        <f>'For Updating'!JP11</f>
        <v>212</v>
      </c>
      <c r="L58">
        <f>'For Updating'!JQ11</f>
        <v>215</v>
      </c>
      <c r="M58">
        <f>'For Updating'!JR11</f>
        <v>215</v>
      </c>
    </row>
    <row r="59" spans="1:13">
      <c r="A59" s="28" t="s">
        <v>133</v>
      </c>
      <c r="B59" s="5">
        <f t="shared" ref="B59:M59" si="1">AVERAGE(B54:B58)</f>
        <v>214.4</v>
      </c>
      <c r="C59" s="5">
        <f t="shared" si="1"/>
        <v>213.6</v>
      </c>
      <c r="D59" s="5">
        <f t="shared" si="1"/>
        <v>213.6</v>
      </c>
      <c r="E59" s="5">
        <f t="shared" si="1"/>
        <v>214.2</v>
      </c>
      <c r="F59" s="5">
        <f t="shared" si="1"/>
        <v>213</v>
      </c>
      <c r="G59" s="5">
        <f t="shared" si="1"/>
        <v>210.6</v>
      </c>
      <c r="H59" s="5">
        <f t="shared" si="1"/>
        <v>208.4</v>
      </c>
      <c r="I59" s="5">
        <f t="shared" si="1"/>
        <v>208</v>
      </c>
      <c r="J59" s="5">
        <f t="shared" si="1"/>
        <v>209.8</v>
      </c>
      <c r="K59" s="5">
        <f t="shared" si="1"/>
        <v>211.4</v>
      </c>
      <c r="L59" s="5">
        <f t="shared" si="1"/>
        <v>213.2</v>
      </c>
      <c r="M59" s="5">
        <f t="shared" si="1"/>
        <v>213.4</v>
      </c>
    </row>
    <row r="60" spans="1:13">
      <c r="A60" s="4"/>
    </row>
    <row r="61" spans="1:13">
      <c r="A61">
        <v>2020</v>
      </c>
      <c r="B61">
        <f>'For Updating'!JS11</f>
        <v>216</v>
      </c>
      <c r="C61">
        <f>'For Updating'!JT11</f>
        <v>215</v>
      </c>
      <c r="D61">
        <f>'For Updating'!JU11</f>
        <v>215</v>
      </c>
      <c r="E61">
        <f>'For Updating'!JV11</f>
        <v>216</v>
      </c>
      <c r="F61">
        <f>'For Updating'!JW11</f>
        <v>219</v>
      </c>
      <c r="G61">
        <f>'For Updating'!JX11</f>
        <v>215</v>
      </c>
      <c r="H61">
        <f>'For Updating'!JY11</f>
        <v>211</v>
      </c>
      <c r="I61">
        <f>'For Updating'!JZ11</f>
        <v>211</v>
      </c>
      <c r="J61">
        <f>'For Updating'!KA11</f>
        <v>212</v>
      </c>
      <c r="K61">
        <f>'For Updating'!KB11</f>
        <v>216</v>
      </c>
      <c r="L61">
        <f>'For Updating'!KC11</f>
        <v>219</v>
      </c>
      <c r="M61">
        <f>'For Updating'!KD11</f>
        <v>219</v>
      </c>
    </row>
    <row r="62" spans="1:13">
      <c r="A62">
        <v>2021</v>
      </c>
      <c r="B62" s="5">
        <f>'For Updating'!KE11</f>
        <v>220</v>
      </c>
      <c r="C62" s="5">
        <f>'For Updating'!KF11</f>
        <v>217</v>
      </c>
      <c r="D62" s="5">
        <f>'For Updating'!KG11</f>
        <v>217</v>
      </c>
      <c r="E62" s="5">
        <f>'For Updating'!KH11</f>
        <v>217</v>
      </c>
      <c r="F62" s="5">
        <f>'For Updating'!KI11</f>
        <v>215</v>
      </c>
      <c r="G62" s="5">
        <f>'For Updating'!KJ11</f>
        <v>212</v>
      </c>
      <c r="H62" s="5">
        <f>'For Updating'!KK11</f>
        <v>210</v>
      </c>
      <c r="I62" s="5">
        <f>'For Updating'!KL11</f>
        <v>209</v>
      </c>
      <c r="J62" s="5">
        <f>'For Updating'!KM11</f>
        <v>211</v>
      </c>
      <c r="K62" s="5">
        <f>'For Updating'!KN11</f>
        <v>0</v>
      </c>
      <c r="L62" s="5">
        <f>'For Updating'!KO11</f>
        <v>0</v>
      </c>
      <c r="M62" s="5">
        <f>'For Updating'!KP11</f>
        <v>0</v>
      </c>
    </row>
    <row r="98" spans="1:13">
      <c r="A98" s="12" t="s">
        <v>87</v>
      </c>
    </row>
    <row r="100" spans="1:13" ht="15.75">
      <c r="B100" s="2" t="s">
        <v>75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>
      <c r="B101" s="6" t="s">
        <v>17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>
      <c r="B102" s="4" t="s">
        <v>2</v>
      </c>
      <c r="C102" s="4" t="s">
        <v>3</v>
      </c>
      <c r="D102" s="4" t="s">
        <v>4</v>
      </c>
      <c r="E102" s="4" t="s">
        <v>5</v>
      </c>
      <c r="F102" s="4" t="s">
        <v>6</v>
      </c>
      <c r="G102" s="4" t="s">
        <v>7</v>
      </c>
      <c r="H102" s="4" t="s">
        <v>8</v>
      </c>
      <c r="I102" s="4" t="s">
        <v>9</v>
      </c>
      <c r="J102" s="4" t="s">
        <v>10</v>
      </c>
      <c r="K102" s="4" t="s">
        <v>11</v>
      </c>
      <c r="L102" s="4" t="s">
        <v>12</v>
      </c>
      <c r="M102" s="4" t="s">
        <v>13</v>
      </c>
    </row>
    <row r="103" spans="1:13">
      <c r="A103">
        <v>2015</v>
      </c>
      <c r="B103" s="8">
        <f>'For Updating'!HK17</f>
        <v>54.049600000000005</v>
      </c>
      <c r="C103" s="8">
        <f>'For Updating'!HL17</f>
        <v>45.7468</v>
      </c>
      <c r="D103" s="8">
        <f>'For Updating'!HM17</f>
        <v>45.606200000000001</v>
      </c>
      <c r="E103" s="8">
        <f>'For Updating'!HN17</f>
        <v>45.132600000000004</v>
      </c>
      <c r="F103" s="8">
        <f>'For Updating'!HO17</f>
        <v>57.23</v>
      </c>
      <c r="G103" s="8">
        <f>'For Updating'!HP17</f>
        <v>57.25</v>
      </c>
      <c r="H103" s="8">
        <f>'For Updating'!HQ17</f>
        <v>56.21</v>
      </c>
      <c r="I103" s="8">
        <f>'For Updating'!HR17</f>
        <v>55.91</v>
      </c>
      <c r="J103" s="8">
        <f>'For Updating'!HS17</f>
        <v>51.64</v>
      </c>
      <c r="K103" s="8">
        <f>'For Updating'!HT17</f>
        <v>52.680599999999998</v>
      </c>
      <c r="L103" s="8">
        <f>'For Updating'!HU17</f>
        <v>42.009799999999998</v>
      </c>
      <c r="M103" s="8">
        <f>'For Updating'!HV17</f>
        <v>39.299999999999997</v>
      </c>
    </row>
    <row r="104" spans="1:13">
      <c r="A104">
        <v>2016</v>
      </c>
      <c r="B104" s="8">
        <f>'For Updating'!HW17</f>
        <v>40.344799999999999</v>
      </c>
      <c r="C104" s="8">
        <f>'For Updating'!HX17</f>
        <v>46.605199999999996</v>
      </c>
      <c r="D104" s="8">
        <f>'For Updating'!HY17</f>
        <v>46.945599999999999</v>
      </c>
      <c r="E104" s="8">
        <f>'For Updating'!HZ17</f>
        <v>47.959400000000002</v>
      </c>
      <c r="F104" s="8">
        <f>'For Updating'!IA17</f>
        <v>54.75</v>
      </c>
      <c r="G104" s="8">
        <f>'For Updating'!IB17</f>
        <v>58.42</v>
      </c>
      <c r="H104" s="8">
        <f>'For Updating'!IC17</f>
        <v>56.28</v>
      </c>
      <c r="I104" s="8">
        <f>'For Updating'!ID17</f>
        <v>48.12</v>
      </c>
      <c r="J104" s="8">
        <f>'For Updating'!IE17</f>
        <v>43.363999999999997</v>
      </c>
      <c r="K104" s="8">
        <f>'For Updating'!IF17</f>
        <v>37.073999999999998</v>
      </c>
      <c r="L104" s="8">
        <f>'For Updating'!IG17</f>
        <v>34.4544</v>
      </c>
      <c r="M104" s="8">
        <f>'For Updating'!IH17</f>
        <v>39.449400000000004</v>
      </c>
    </row>
    <row r="105" spans="1:13">
      <c r="A105">
        <v>2017</v>
      </c>
      <c r="B105" s="8">
        <f>'For Updating'!II17</f>
        <v>45.598799999999997</v>
      </c>
      <c r="C105" s="8">
        <f>'For Updating'!IJ17</f>
        <v>53.021000000000001</v>
      </c>
      <c r="D105" s="8">
        <f>'For Updating'!IK17</f>
        <v>50.5642</v>
      </c>
      <c r="E105" s="8">
        <f>'For Updating'!IL17</f>
        <v>44.037399999999998</v>
      </c>
      <c r="F105" s="8">
        <f>'For Updating'!IM17</f>
        <v>50.460599999999999</v>
      </c>
      <c r="G105" s="8">
        <f>'For Updating'!IN17</f>
        <v>60.61</v>
      </c>
      <c r="H105" s="8">
        <f>'For Updating'!IO17</f>
        <v>65.150000000000006</v>
      </c>
      <c r="I105" s="8">
        <f>'For Updating'!IP17</f>
        <v>57.99</v>
      </c>
      <c r="J105" s="8">
        <f>'For Updating'!IQ17</f>
        <v>43.64</v>
      </c>
      <c r="K105" s="8">
        <f>'For Updating'!IR17</f>
        <v>43.75</v>
      </c>
      <c r="L105" s="8">
        <f>'For Updating'!IS17</f>
        <v>46.46</v>
      </c>
      <c r="M105" s="8">
        <f>'For Updating'!IT17</f>
        <v>44.23</v>
      </c>
    </row>
    <row r="106" spans="1:13">
      <c r="A106">
        <v>2018</v>
      </c>
      <c r="B106" s="8">
        <f>'For Updating'!IU17</f>
        <v>50.4</v>
      </c>
      <c r="C106" s="8">
        <f>'For Updating'!IV17</f>
        <v>51.492326269753967</v>
      </c>
      <c r="D106" s="8">
        <f>'For Updating'!IW17</f>
        <v>45.46</v>
      </c>
      <c r="E106" s="8">
        <f>'For Updating'!IX17</f>
        <v>39.880000000000003</v>
      </c>
      <c r="F106" s="8">
        <f>'For Updating'!IY17</f>
        <v>46.86</v>
      </c>
      <c r="G106" s="8">
        <f>'For Updating'!IZ17</f>
        <v>56.99</v>
      </c>
      <c r="H106" s="8">
        <f>'For Updating'!JA17</f>
        <v>55.38</v>
      </c>
      <c r="I106" s="8">
        <f>'For Updating'!JB17</f>
        <v>37.880000000000003</v>
      </c>
      <c r="J106" s="8">
        <f>'For Updating'!JC17</f>
        <v>38.43</v>
      </c>
      <c r="K106" s="8">
        <f>'For Updating'!JD17</f>
        <v>47.54</v>
      </c>
      <c r="L106" s="8">
        <f>'For Updating'!JE17</f>
        <v>42.186709667100665</v>
      </c>
      <c r="M106" s="8">
        <f>'For Updating'!JF17</f>
        <v>38.576588832258587</v>
      </c>
    </row>
    <row r="107" spans="1:13">
      <c r="A107">
        <v>2019</v>
      </c>
      <c r="B107" s="8">
        <f>'For Updating'!JG17</f>
        <v>40.5</v>
      </c>
      <c r="C107" s="8">
        <f>'For Updating'!JH17</f>
        <v>39.03</v>
      </c>
      <c r="D107" s="8">
        <f>'For Updating'!JI17</f>
        <v>42.46</v>
      </c>
      <c r="E107" s="8">
        <f>'For Updating'!JJ17</f>
        <v>57.69</v>
      </c>
      <c r="F107" s="8">
        <f>'For Updating'!JK17</f>
        <v>59.61</v>
      </c>
      <c r="G107" s="8">
        <f>'For Updating'!JL17</f>
        <v>56.58</v>
      </c>
      <c r="H107" s="8">
        <f>'For Updating'!JM17</f>
        <v>53.05</v>
      </c>
      <c r="I107" s="8">
        <f>'For Updating'!JN17</f>
        <v>55.45</v>
      </c>
      <c r="J107" s="8">
        <f>'For Updating'!JO17</f>
        <v>41.74</v>
      </c>
      <c r="K107" s="8">
        <f>'For Updating'!JP17</f>
        <v>44.74</v>
      </c>
      <c r="L107" s="8">
        <f>'For Updating'!JQ17</f>
        <v>42.33</v>
      </c>
      <c r="M107" s="8">
        <f>'For Updating'!JR17</f>
        <v>42.27</v>
      </c>
    </row>
    <row r="108" spans="1:13">
      <c r="A108" s="28" t="s">
        <v>133</v>
      </c>
      <c r="B108" s="8">
        <f t="shared" ref="B108:M108" si="2">AVERAGE(B103:B107)</f>
        <v>46.178640000000001</v>
      </c>
      <c r="C108" s="8">
        <f t="shared" si="2"/>
        <v>47.179065253950789</v>
      </c>
      <c r="D108" s="8">
        <f t="shared" si="2"/>
        <v>46.2072</v>
      </c>
      <c r="E108" s="8">
        <f t="shared" si="2"/>
        <v>46.939880000000002</v>
      </c>
      <c r="F108" s="8">
        <f t="shared" si="2"/>
        <v>53.782119999999999</v>
      </c>
      <c r="G108" s="8">
        <f t="shared" si="2"/>
        <v>57.970000000000006</v>
      </c>
      <c r="H108" s="8">
        <f t="shared" si="2"/>
        <v>57.213999999999999</v>
      </c>
      <c r="I108" s="8">
        <f t="shared" si="2"/>
        <v>51.070000000000007</v>
      </c>
      <c r="J108" s="8">
        <f t="shared" si="2"/>
        <v>43.762800000000006</v>
      </c>
      <c r="K108" s="8">
        <f t="shared" si="2"/>
        <v>45.15692</v>
      </c>
      <c r="L108" s="8">
        <f t="shared" si="2"/>
        <v>41.488181933420137</v>
      </c>
      <c r="M108" s="8">
        <f t="shared" si="2"/>
        <v>40.76519776645172</v>
      </c>
    </row>
    <row r="109" spans="1:13">
      <c r="A109" s="4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>
        <v>2020</v>
      </c>
      <c r="B110" s="7">
        <f>'For Updating'!JS17</f>
        <v>43.43</v>
      </c>
      <c r="C110" s="7">
        <f>'For Updating'!JT17</f>
        <v>40.56</v>
      </c>
      <c r="D110" s="7">
        <f>'For Updating'!JU17</f>
        <v>43.56</v>
      </c>
      <c r="E110" s="7">
        <f>'For Updating'!JV17</f>
        <v>36.090000000000003</v>
      </c>
      <c r="F110" s="7">
        <f>'For Updating'!JW17</f>
        <v>46.53</v>
      </c>
      <c r="G110" s="7">
        <f>'For Updating'!JX17</f>
        <v>34.25</v>
      </c>
      <c r="H110" s="7">
        <f>'For Updating'!JY17</f>
        <v>34.200000000000003</v>
      </c>
      <c r="I110" s="7">
        <f>'For Updating'!JZ17</f>
        <v>38.869999999999997</v>
      </c>
      <c r="J110" s="7">
        <f>'For Updating'!KA17</f>
        <v>48.41</v>
      </c>
      <c r="K110" s="7">
        <f>'For Updating'!KB17</f>
        <v>55.92</v>
      </c>
      <c r="L110" s="7">
        <f>'For Updating'!KC17</f>
        <v>50.34</v>
      </c>
      <c r="M110" s="7">
        <f>'For Updating'!KD17</f>
        <v>46</v>
      </c>
    </row>
    <row r="111" spans="1:13">
      <c r="A111">
        <v>2021</v>
      </c>
      <c r="B111" s="7">
        <f>'For Updating'!KE17</f>
        <v>47.44</v>
      </c>
      <c r="C111" s="7">
        <f>'For Updating'!KF17</f>
        <v>53.93</v>
      </c>
      <c r="D111" s="7">
        <f>'For Updating'!KG17</f>
        <v>65.75</v>
      </c>
      <c r="E111" s="7">
        <f>'For Updating'!KH17</f>
        <v>75.59</v>
      </c>
      <c r="F111" s="7">
        <f>'For Updating'!KI17</f>
        <v>81.010000000000005</v>
      </c>
      <c r="G111" s="7">
        <f>'For Updating'!KJ17</f>
        <v>86.15</v>
      </c>
      <c r="H111" s="7">
        <f>'For Updating'!KK17</f>
        <v>81.03</v>
      </c>
      <c r="I111" s="7">
        <f>'For Updating'!KL17</f>
        <v>78.59</v>
      </c>
      <c r="J111" s="7">
        <f>'For Updating'!KM17</f>
        <v>68.84</v>
      </c>
      <c r="K111" s="7">
        <f>'For Updating'!KN17</f>
        <v>64</v>
      </c>
      <c r="L111" s="7">
        <f>'For Updating'!KO17</f>
        <v>0</v>
      </c>
      <c r="M111" s="7">
        <f>'For Updating'!KP17</f>
        <v>0</v>
      </c>
    </row>
    <row r="114" spans="3:14">
      <c r="C114" s="7"/>
    </row>
    <row r="115" spans="3:14">
      <c r="N115" s="7"/>
    </row>
    <row r="147" spans="1:13">
      <c r="A147" s="12" t="s">
        <v>87</v>
      </c>
    </row>
    <row r="149" spans="1:13" ht="15.75">
      <c r="B149" s="2" t="s">
        <v>76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>
      <c r="B150" s="6" t="s">
        <v>17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>
      <c r="B151" s="4" t="s">
        <v>2</v>
      </c>
      <c r="C151" s="4" t="s">
        <v>3</v>
      </c>
      <c r="D151" s="4" t="s">
        <v>4</v>
      </c>
      <c r="E151" s="4" t="s">
        <v>5</v>
      </c>
      <c r="F151" s="4" t="s">
        <v>6</v>
      </c>
      <c r="G151" s="4" t="s">
        <v>7</v>
      </c>
      <c r="H151" s="4" t="s">
        <v>8</v>
      </c>
      <c r="I151" s="4" t="s">
        <v>9</v>
      </c>
      <c r="J151" s="4" t="s">
        <v>10</v>
      </c>
      <c r="K151" s="4" t="s">
        <v>11</v>
      </c>
      <c r="L151" s="4" t="s">
        <v>12</v>
      </c>
      <c r="M151" s="4" t="s">
        <v>13</v>
      </c>
    </row>
    <row r="152" spans="1:13">
      <c r="A152">
        <v>2015</v>
      </c>
      <c r="B152" s="8">
        <f>'For Updating'!HK18</f>
        <v>46</v>
      </c>
      <c r="C152" s="8">
        <f>'For Updating'!HL18</f>
        <v>36.58</v>
      </c>
      <c r="D152" s="8">
        <f>'For Updating'!HM18</f>
        <v>34.04</v>
      </c>
      <c r="E152" s="8">
        <f>'For Updating'!HN18</f>
        <v>34.229999999999997</v>
      </c>
      <c r="F152" s="8">
        <f>'For Updating'!HO18</f>
        <v>26.78</v>
      </c>
      <c r="G152" s="8">
        <f>'For Updating'!HP18</f>
        <v>33.07</v>
      </c>
      <c r="H152" s="8">
        <f>'For Updating'!HQ18</f>
        <v>35.22</v>
      </c>
      <c r="I152" s="8">
        <f>'For Updating'!HR18</f>
        <v>45.2</v>
      </c>
      <c r="J152" s="8">
        <f>'For Updating'!HS18</f>
        <v>40.36</v>
      </c>
      <c r="K152" s="8">
        <f>'For Updating'!HT18</f>
        <v>51.95</v>
      </c>
      <c r="L152" s="8">
        <f>'For Updating'!HU18</f>
        <v>41.59</v>
      </c>
      <c r="M152" s="8">
        <f>'For Updating'!HV18</f>
        <v>24.21</v>
      </c>
    </row>
    <row r="153" spans="1:13">
      <c r="A153">
        <v>2016</v>
      </c>
      <c r="B153" s="8">
        <f>'For Updating'!HW18</f>
        <v>28.54</v>
      </c>
      <c r="C153" s="8">
        <f>'For Updating'!HX18</f>
        <v>39.35</v>
      </c>
      <c r="D153" s="8">
        <f>'For Updating'!HY18</f>
        <v>33.369999999999997</v>
      </c>
      <c r="E153" s="8">
        <f>'For Updating'!HZ18</f>
        <v>38.090000000000003</v>
      </c>
      <c r="F153" s="8">
        <f>'For Updating'!IA18</f>
        <v>45.3</v>
      </c>
      <c r="G153" s="8">
        <f>'For Updating'!IB18</f>
        <v>45.29</v>
      </c>
      <c r="H153" s="8">
        <f>'For Updating'!IC18</f>
        <v>41.79</v>
      </c>
      <c r="I153" s="8">
        <f>'For Updating'!ID18</f>
        <v>47.38</v>
      </c>
      <c r="J153" s="8">
        <f>'For Updating'!IE18</f>
        <v>42.83</v>
      </c>
      <c r="K153" s="8">
        <f>'For Updating'!IF18</f>
        <v>30.84</v>
      </c>
      <c r="L153" s="8">
        <f>'For Updating'!IG18</f>
        <v>27.33</v>
      </c>
      <c r="M153" s="8">
        <f>'For Updating'!IH18</f>
        <v>24.48</v>
      </c>
    </row>
    <row r="154" spans="1:13">
      <c r="A154">
        <v>2017</v>
      </c>
      <c r="B154" s="8">
        <f>'For Updating'!II18</f>
        <v>30.12</v>
      </c>
      <c r="C154" s="8">
        <f>'For Updating'!IJ18</f>
        <v>28.32</v>
      </c>
      <c r="D154" s="8">
        <f>'For Updating'!IK18</f>
        <v>33.409999999999997</v>
      </c>
      <c r="E154" s="8">
        <f>'For Updating'!IL18</f>
        <v>38.869999999999997</v>
      </c>
      <c r="F154" s="8">
        <f>'For Updating'!IM18</f>
        <v>45.93</v>
      </c>
      <c r="G154" s="8">
        <f>'For Updating'!IN18</f>
        <v>47</v>
      </c>
      <c r="H154" s="8">
        <f>'For Updating'!IO18</f>
        <v>61.98</v>
      </c>
      <c r="I154" s="8">
        <f>'For Updating'!IP18</f>
        <v>67.040000000000006</v>
      </c>
      <c r="J154" s="8">
        <f>'For Updating'!IQ18</f>
        <v>42.77</v>
      </c>
      <c r="K154" s="8">
        <f>'For Updating'!IR18</f>
        <v>33.979999999999997</v>
      </c>
      <c r="L154" s="8">
        <f>'For Updating'!IS18</f>
        <v>41.92</v>
      </c>
      <c r="M154" s="8">
        <f>'For Updating'!IT18</f>
        <v>38.57</v>
      </c>
    </row>
    <row r="155" spans="1:13">
      <c r="A155">
        <v>2018</v>
      </c>
      <c r="B155" s="8">
        <f>'For Updating'!IU18</f>
        <v>37.25</v>
      </c>
      <c r="C155" s="8">
        <f>'For Updating'!IV18</f>
        <v>50.59</v>
      </c>
      <c r="D155" s="8">
        <f>'For Updating'!IW18</f>
        <v>44.75</v>
      </c>
      <c r="E155" s="8">
        <f>'For Updating'!IX18</f>
        <v>37.369999999999997</v>
      </c>
      <c r="F155" s="8">
        <f>'For Updating'!IY18</f>
        <v>39.49</v>
      </c>
      <c r="G155" s="8">
        <f>'For Updating'!IZ18</f>
        <v>40.53</v>
      </c>
      <c r="H155" s="8">
        <f>'For Updating'!JA18</f>
        <v>40.83</v>
      </c>
      <c r="I155" s="8">
        <f>'For Updating'!JB18</f>
        <v>30.29</v>
      </c>
      <c r="J155" s="8">
        <f>'For Updating'!JC18</f>
        <v>25.67</v>
      </c>
      <c r="K155" s="8">
        <f>'For Updating'!JD18</f>
        <v>31.78</v>
      </c>
      <c r="L155" s="8">
        <f>'For Updating'!JE18</f>
        <v>40.832380952380966</v>
      </c>
      <c r="M155" s="8">
        <f>'For Updating'!JF18</f>
        <v>34.057777777777773</v>
      </c>
    </row>
    <row r="156" spans="1:13">
      <c r="A156">
        <v>2019</v>
      </c>
      <c r="B156" s="8">
        <f>'For Updating'!JG18</f>
        <v>28.45</v>
      </c>
      <c r="C156" s="8">
        <f>'For Updating'!JH18</f>
        <v>31.89</v>
      </c>
      <c r="D156" s="8">
        <f>'For Updating'!JI18</f>
        <v>38.89</v>
      </c>
      <c r="E156" s="8">
        <f>'For Updating'!JJ18</f>
        <v>48.01</v>
      </c>
      <c r="F156" s="8">
        <f>'For Updating'!JK18</f>
        <v>55.99</v>
      </c>
      <c r="G156" s="8">
        <f>'For Updating'!JL18</f>
        <v>43.39</v>
      </c>
      <c r="H156" s="8">
        <f>'For Updating'!JM18</f>
        <v>32.1</v>
      </c>
      <c r="I156" s="8">
        <f>'For Updating'!JN18</f>
        <v>34.24</v>
      </c>
      <c r="J156" s="8">
        <f>'For Updating'!JO18</f>
        <v>27.51</v>
      </c>
      <c r="K156" s="8">
        <f>'For Updating'!JP18</f>
        <v>30.47</v>
      </c>
      <c r="L156" s="8">
        <f>'For Updating'!JQ18</f>
        <v>38.369999999999997</v>
      </c>
      <c r="M156" s="8">
        <f>'For Updating'!JR18</f>
        <v>30.03</v>
      </c>
    </row>
    <row r="157" spans="1:13">
      <c r="A157" s="28" t="s">
        <v>133</v>
      </c>
      <c r="B157" s="8">
        <f t="shared" ref="B157:M157" si="3">AVERAGE(B152:B156)</f>
        <v>34.071999999999996</v>
      </c>
      <c r="C157" s="8">
        <f t="shared" si="3"/>
        <v>37.346000000000004</v>
      </c>
      <c r="D157" s="8">
        <f t="shared" si="3"/>
        <v>36.891999999999996</v>
      </c>
      <c r="E157" s="8">
        <f t="shared" si="3"/>
        <v>39.314</v>
      </c>
      <c r="F157" s="8">
        <f t="shared" si="3"/>
        <v>42.698</v>
      </c>
      <c r="G157" s="8">
        <f t="shared" si="3"/>
        <v>41.855999999999995</v>
      </c>
      <c r="H157" s="8">
        <f t="shared" si="3"/>
        <v>42.384</v>
      </c>
      <c r="I157" s="8">
        <f t="shared" si="3"/>
        <v>44.83</v>
      </c>
      <c r="J157" s="8">
        <f t="shared" si="3"/>
        <v>35.827999999999996</v>
      </c>
      <c r="K157" s="8">
        <f t="shared" si="3"/>
        <v>35.804000000000002</v>
      </c>
      <c r="L157" s="8">
        <f t="shared" si="3"/>
        <v>38.008476190476195</v>
      </c>
      <c r="M157" s="8">
        <f t="shared" si="3"/>
        <v>30.269555555555552</v>
      </c>
    </row>
    <row r="158" spans="1:13">
      <c r="A158" s="4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>
      <c r="A159">
        <v>2020</v>
      </c>
      <c r="B159" s="7">
        <f>'For Updating'!JS18</f>
        <v>23.44</v>
      </c>
      <c r="C159" s="7">
        <f>'For Updating'!JT18</f>
        <v>23.56</v>
      </c>
      <c r="D159" s="7">
        <f>'For Updating'!JU18</f>
        <v>28.25</v>
      </c>
      <c r="E159" s="7">
        <f>'For Updating'!JV18</f>
        <v>30.93</v>
      </c>
      <c r="F159" s="7">
        <f>'For Updating'!JW18</f>
        <v>18.48</v>
      </c>
      <c r="G159" s="7">
        <f>'For Updating'!JX18</f>
        <v>17.84</v>
      </c>
      <c r="H159" s="7">
        <f>'For Updating'!JY18</f>
        <v>17.02</v>
      </c>
      <c r="I159" s="7">
        <f>'For Updating'!JZ18</f>
        <v>17.53</v>
      </c>
      <c r="J159" s="7">
        <f>'For Updating'!KA18</f>
        <v>17.25</v>
      </c>
      <c r="K159" s="7">
        <f>'For Updating'!KB18</f>
        <v>26.21</v>
      </c>
      <c r="L159" s="7">
        <f>'For Updating'!KC18</f>
        <v>39.83</v>
      </c>
      <c r="M159" s="7">
        <f>'For Updating'!KD18</f>
        <v>39.659999999999997</v>
      </c>
    </row>
    <row r="160" spans="1:13">
      <c r="A160">
        <v>2021</v>
      </c>
      <c r="B160" s="7">
        <f>'For Updating'!KE18</f>
        <v>40.19</v>
      </c>
      <c r="C160" s="7">
        <f>'For Updating'!KF18</f>
        <v>54.39</v>
      </c>
      <c r="D160" s="7">
        <f>'For Updating'!KG18</f>
        <v>76.040000000000006</v>
      </c>
      <c r="E160" s="7">
        <f>'For Updating'!KH18</f>
        <v>76.88</v>
      </c>
      <c r="F160" s="7">
        <f>'For Updating'!KI18</f>
        <v>61.01</v>
      </c>
      <c r="G160" s="7">
        <f>'For Updating'!KJ18</f>
        <v>50.34</v>
      </c>
      <c r="H160" s="7">
        <f>'For Updating'!KK18</f>
        <v>66.790000000000006</v>
      </c>
      <c r="I160" s="7">
        <f>'For Updating'!KL18</f>
        <v>85.89</v>
      </c>
      <c r="J160" s="7">
        <f>'For Updating'!KM18</f>
        <v>74.61</v>
      </c>
      <c r="K160" s="7">
        <f>'For Updating'!KN18</f>
        <v>61</v>
      </c>
      <c r="L160" s="7">
        <f>'For Updating'!KO18</f>
        <v>0</v>
      </c>
      <c r="M160" s="7">
        <f>'For Updating'!KP18</f>
        <v>0</v>
      </c>
    </row>
    <row r="196" spans="1:13">
      <c r="A196" s="12" t="s">
        <v>87</v>
      </c>
    </row>
    <row r="198" spans="1:13" ht="15.75">
      <c r="B198" s="2" t="s">
        <v>77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>
      <c r="B199" s="6" t="s">
        <v>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>
      <c r="B200" s="4" t="s">
        <v>2</v>
      </c>
      <c r="C200" s="4" t="s">
        <v>3</v>
      </c>
      <c r="D200" s="4" t="s">
        <v>4</v>
      </c>
      <c r="E200" s="4" t="s">
        <v>5</v>
      </c>
      <c r="F200" s="4" t="s">
        <v>6</v>
      </c>
      <c r="G200" s="4" t="s">
        <v>7</v>
      </c>
      <c r="H200" s="4" t="s">
        <v>8</v>
      </c>
      <c r="I200" s="4" t="s">
        <v>9</v>
      </c>
      <c r="J200" s="4" t="s">
        <v>10</v>
      </c>
      <c r="K200" s="4" t="s">
        <v>11</v>
      </c>
      <c r="L200" s="4" t="s">
        <v>12</v>
      </c>
      <c r="M200" s="4" t="s">
        <v>13</v>
      </c>
    </row>
    <row r="201" spans="1:13">
      <c r="A201">
        <v>2015</v>
      </c>
      <c r="B201" s="11">
        <f>'For Updating'!HK29</f>
        <v>398.94365185562134</v>
      </c>
      <c r="C201" s="11">
        <f>'For Updating'!HL29</f>
        <v>394.11588334093602</v>
      </c>
      <c r="D201" s="11">
        <f>'For Updating'!HM29</f>
        <v>387.42708512296934</v>
      </c>
      <c r="E201" s="11">
        <f>'For Updating'!HN29</f>
        <v>376.92813578138782</v>
      </c>
      <c r="F201" s="11">
        <f>'For Updating'!HO29</f>
        <v>369.58632229263048</v>
      </c>
      <c r="G201" s="11">
        <f>'For Updating'!HP29</f>
        <v>370.32724494480908</v>
      </c>
      <c r="H201" s="11">
        <f>'For Updating'!HQ29</f>
        <v>376.94819875072619</v>
      </c>
      <c r="I201" s="11">
        <f>'For Updating'!HR29</f>
        <v>383.4090976004303</v>
      </c>
      <c r="J201" s="11">
        <f>'For Updating'!HS29</f>
        <v>391.92323102248525</v>
      </c>
      <c r="K201" s="11">
        <f>'For Updating'!HT29</f>
        <v>397.26225881032815</v>
      </c>
      <c r="L201" s="11">
        <f>'For Updating'!HU29</f>
        <v>391.71840984185053</v>
      </c>
      <c r="M201" s="11">
        <f>'For Updating'!HV29</f>
        <v>384.57806788316299</v>
      </c>
    </row>
    <row r="202" spans="1:13">
      <c r="A202">
        <v>2016</v>
      </c>
      <c r="B202" s="11">
        <f>'For Updating'!HW29</f>
        <v>379.3</v>
      </c>
      <c r="C202" s="11">
        <f>'For Updating'!HX29</f>
        <v>373.8</v>
      </c>
      <c r="D202" s="11">
        <f>'For Updating'!HY29</f>
        <v>376</v>
      </c>
      <c r="E202" s="11">
        <f>'For Updating'!HZ29</f>
        <v>379.9</v>
      </c>
      <c r="F202" s="11">
        <f>'For Updating'!IA29</f>
        <v>378.1</v>
      </c>
      <c r="G202" s="11">
        <f>'For Updating'!IB29</f>
        <v>377</v>
      </c>
      <c r="H202" s="11">
        <f>'For Updating'!IC29</f>
        <v>378.1</v>
      </c>
      <c r="I202" s="11">
        <f>'For Updating'!ID29</f>
        <v>379.8</v>
      </c>
      <c r="J202" s="11">
        <f>'For Updating'!IE29</f>
        <v>378.9</v>
      </c>
      <c r="K202" s="11">
        <f>'For Updating'!IF29</f>
        <v>374.32010080796124</v>
      </c>
      <c r="L202" s="11">
        <f>'For Updating'!IG29</f>
        <v>362.54083525938677</v>
      </c>
      <c r="M202" s="11">
        <f>'For Updating'!IH29</f>
        <v>358.31220982054867</v>
      </c>
    </row>
    <row r="203" spans="1:13">
      <c r="A203">
        <v>2017</v>
      </c>
      <c r="B203" s="11">
        <f>'For Updating'!II29</f>
        <v>357.0141506491662</v>
      </c>
      <c r="C203" s="11">
        <f>'For Updating'!IJ29</f>
        <v>364.31728795137167</v>
      </c>
      <c r="D203" s="11">
        <f>'For Updating'!IK29</f>
        <v>377.98610983410435</v>
      </c>
      <c r="E203" s="11">
        <f>'For Updating'!IL29</f>
        <v>374.70937934373319</v>
      </c>
      <c r="F203" s="11">
        <f>'For Updating'!IM29</f>
        <v>372.7683637936525</v>
      </c>
      <c r="G203" s="11">
        <f>'For Updating'!IN29</f>
        <v>375.58336220979021</v>
      </c>
      <c r="H203" s="11">
        <f>'For Updating'!IO29</f>
        <v>383.28535921204951</v>
      </c>
      <c r="I203" s="11">
        <f>'For Updating'!IP29</f>
        <v>393.50980240258207</v>
      </c>
      <c r="J203" s="11">
        <f>'For Updating'!IQ29</f>
        <v>398.53906848434644</v>
      </c>
      <c r="K203" s="11">
        <f>'For Updating'!IR29</f>
        <v>390.67077778418502</v>
      </c>
      <c r="L203" s="11">
        <f>'For Updating'!IS29</f>
        <v>378.61670957224317</v>
      </c>
      <c r="M203" s="11">
        <f>'For Updating'!IT29</f>
        <v>374.04659258117266</v>
      </c>
    </row>
    <row r="204" spans="1:13">
      <c r="A204">
        <v>2018</v>
      </c>
      <c r="B204" s="11">
        <f>'For Updating'!IU29</f>
        <v>374.98849491274882</v>
      </c>
      <c r="C204" s="11">
        <f>'For Updating'!IV29</f>
        <v>373.95795102442173</v>
      </c>
      <c r="D204" s="11">
        <f>'For Updating'!IW29</f>
        <v>375.26618857557827</v>
      </c>
      <c r="E204" s="11">
        <f>'For Updating'!IX29</f>
        <v>375.23359270016135</v>
      </c>
      <c r="F204" s="11">
        <f>'For Updating'!IY29</f>
        <v>374.08350587735339</v>
      </c>
      <c r="G204" s="11">
        <f>'For Updating'!IZ29</f>
        <v>369.65458028122646</v>
      </c>
      <c r="H204" s="11">
        <f>'For Updating'!JA29</f>
        <v>373.06648938160299</v>
      </c>
      <c r="I204" s="11">
        <f>'For Updating'!JB29</f>
        <v>381.65423822958576</v>
      </c>
      <c r="J204" s="11">
        <f>'For Updating'!JC29</f>
        <v>378.51132657902099</v>
      </c>
      <c r="K204" s="11">
        <f>'For Updating'!JD29</f>
        <v>372.68799967036034</v>
      </c>
      <c r="L204" s="11">
        <f>'For Updating'!JE29</f>
        <v>370.05200563614846</v>
      </c>
      <c r="M204" s="11">
        <f>'For Updating'!JF29</f>
        <v>373.98088544098971</v>
      </c>
    </row>
    <row r="205" spans="1:13">
      <c r="A205">
        <v>2019</v>
      </c>
      <c r="B205" s="11">
        <f>'For Updating'!JG29</f>
        <v>371.4</v>
      </c>
      <c r="C205" s="11">
        <f>'For Updating'!JH29</f>
        <v>373.1</v>
      </c>
      <c r="D205" s="11">
        <f>'For Updating'!JI29</f>
        <v>379.9</v>
      </c>
      <c r="E205" s="11">
        <f>'For Updating'!JJ29</f>
        <v>378.7</v>
      </c>
      <c r="F205" s="11">
        <f>'For Updating'!JK29</f>
        <v>388.3</v>
      </c>
      <c r="G205" s="11">
        <f>'For Updating'!JL29</f>
        <v>392</v>
      </c>
      <c r="H205" s="11">
        <f>'For Updating'!JM29</f>
        <v>392.7</v>
      </c>
      <c r="I205" s="11">
        <f>'For Updating'!JN29</f>
        <v>389.6</v>
      </c>
      <c r="J205" s="11">
        <f>'For Updating'!JO29</f>
        <v>387.9</v>
      </c>
      <c r="K205" s="11">
        <f>'For Updating'!JP29</f>
        <v>391.1513773172673</v>
      </c>
      <c r="L205" s="11">
        <f>'For Updating'!JQ29</f>
        <v>386.02315703948352</v>
      </c>
      <c r="M205" s="11">
        <f>'For Updating'!JR29</f>
        <v>381.09404967229688</v>
      </c>
    </row>
    <row r="206" spans="1:13">
      <c r="A206" s="28" t="s">
        <v>133</v>
      </c>
      <c r="B206" s="11">
        <f t="shared" ref="B206:M206" si="4">AVERAGE(B201:B205)</f>
        <v>376.32925948350731</v>
      </c>
      <c r="C206" s="11">
        <f t="shared" si="4"/>
        <v>375.85822446334589</v>
      </c>
      <c r="D206" s="11">
        <f t="shared" si="4"/>
        <v>379.31587670653045</v>
      </c>
      <c r="E206" s="11">
        <f t="shared" si="4"/>
        <v>377.0942215650565</v>
      </c>
      <c r="F206" s="11">
        <f t="shared" si="4"/>
        <v>376.56763839272725</v>
      </c>
      <c r="G206" s="11">
        <f t="shared" si="4"/>
        <v>376.91303748716518</v>
      </c>
      <c r="H206" s="11">
        <f t="shared" si="4"/>
        <v>380.82000946887581</v>
      </c>
      <c r="I206" s="11">
        <f t="shared" si="4"/>
        <v>385.5946276465196</v>
      </c>
      <c r="J206" s="11">
        <f t="shared" si="4"/>
        <v>387.15472521717055</v>
      </c>
      <c r="K206" s="11">
        <f t="shared" si="4"/>
        <v>385.21850287802039</v>
      </c>
      <c r="L206" s="11">
        <f t="shared" si="4"/>
        <v>377.79022346982248</v>
      </c>
      <c r="M206" s="11">
        <f t="shared" si="4"/>
        <v>374.4023610796342</v>
      </c>
    </row>
    <row r="207" spans="1:13">
      <c r="A207" s="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1:13">
      <c r="A208">
        <v>2020</v>
      </c>
      <c r="B208" s="10">
        <f>'For Updating'!JS29</f>
        <v>383.7</v>
      </c>
      <c r="C208" s="10">
        <f>'For Updating'!JT29</f>
        <v>386.43263161011288</v>
      </c>
      <c r="D208" s="10">
        <f>'For Updating'!JU29</f>
        <v>384.55038120516394</v>
      </c>
      <c r="E208" s="10">
        <f>'For Updating'!JV29</f>
        <v>389.28167587222771</v>
      </c>
      <c r="F208" s="10">
        <f>'For Updating'!JW29</f>
        <v>404.84984476976263</v>
      </c>
      <c r="G208" s="10">
        <f>'For Updating'!JX29</f>
        <v>424.51163439810722</v>
      </c>
      <c r="H208" s="10">
        <f>'For Updating'!JY29</f>
        <v>417.88176491144554</v>
      </c>
      <c r="I208" s="10">
        <f>'For Updating'!JZ29</f>
        <v>408.44285721063108</v>
      </c>
      <c r="J208" s="10">
        <f>'For Updating'!KA29</f>
        <v>405.28040829120886</v>
      </c>
      <c r="K208" s="10">
        <f>'For Updating'!KB29</f>
        <v>408.42029402452931</v>
      </c>
      <c r="L208" s="10">
        <f>'For Updating'!KC29</f>
        <v>409.84587403722429</v>
      </c>
      <c r="M208" s="10">
        <f>'For Updating'!KD29</f>
        <v>411.95273535298548</v>
      </c>
    </row>
    <row r="209" spans="1:13">
      <c r="A209">
        <v>2021</v>
      </c>
      <c r="B209" s="10">
        <f>'For Updating'!KE29</f>
        <v>412.22493163765466</v>
      </c>
      <c r="C209" s="10">
        <f>'For Updating'!KF29</f>
        <v>415.32674699860132</v>
      </c>
      <c r="D209" s="10">
        <f>'For Updating'!KG29</f>
        <v>416.52388573383536</v>
      </c>
      <c r="E209" s="10">
        <f>'For Updating'!KH29</f>
        <v>432.31245853534159</v>
      </c>
      <c r="F209" s="10">
        <f>'For Updating'!KI29</f>
        <v>438.43095900053794</v>
      </c>
      <c r="G209" s="10">
        <f>'For Updating'!KJ29</f>
        <v>454.5895550459386</v>
      </c>
      <c r="H209" s="10">
        <f>'For Updating'!KK29</f>
        <v>460.16417638257121</v>
      </c>
      <c r="I209" s="10">
        <f>'For Updating'!KL29</f>
        <v>465.04638249144693</v>
      </c>
      <c r="J209" s="10">
        <f>'For Updating'!KM29</f>
        <v>471.55296067778369</v>
      </c>
      <c r="K209" s="10">
        <f>'For Updating'!KN29</f>
        <v>0</v>
      </c>
      <c r="L209" s="10">
        <f>'For Updating'!KO29</f>
        <v>0</v>
      </c>
      <c r="M209" s="10">
        <f>'For Updating'!KP29</f>
        <v>0</v>
      </c>
    </row>
    <row r="211" spans="1:13">
      <c r="K211" s="10"/>
      <c r="L211" s="10"/>
      <c r="M211" s="10"/>
    </row>
    <row r="212" spans="1:13">
      <c r="L212" s="10"/>
      <c r="M212" s="10"/>
    </row>
    <row r="213" spans="1:13">
      <c r="L213" s="10"/>
      <c r="M213" s="10"/>
    </row>
    <row r="214" spans="1:13">
      <c r="L214" s="10"/>
      <c r="M214" s="10"/>
    </row>
    <row r="245" spans="1:13">
      <c r="A245" s="12" t="s">
        <v>87</v>
      </c>
    </row>
    <row r="247" spans="1:13" ht="15.75">
      <c r="B247" s="2" t="s">
        <v>48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>
      <c r="B248" s="6" t="s">
        <v>70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>
      <c r="B249" s="4" t="s">
        <v>2</v>
      </c>
      <c r="C249" s="4" t="s">
        <v>3</v>
      </c>
      <c r="D249" s="4" t="s">
        <v>4</v>
      </c>
      <c r="E249" s="4" t="s">
        <v>5</v>
      </c>
      <c r="F249" s="4" t="s">
        <v>6</v>
      </c>
      <c r="G249" s="4" t="s">
        <v>7</v>
      </c>
      <c r="H249" s="4" t="s">
        <v>8</v>
      </c>
      <c r="I249" s="4" t="s">
        <v>9</v>
      </c>
      <c r="J249" s="4" t="s">
        <v>10</v>
      </c>
      <c r="K249" s="4" t="s">
        <v>11</v>
      </c>
      <c r="L249" s="4" t="s">
        <v>12</v>
      </c>
      <c r="M249" s="4" t="s">
        <v>13</v>
      </c>
    </row>
    <row r="250" spans="1:13">
      <c r="A250">
        <v>2015</v>
      </c>
      <c r="B250" s="5">
        <f>'For Updating'!HK43</f>
        <v>92365.928525870404</v>
      </c>
      <c r="C250" s="5">
        <f>'For Updating'!HL43</f>
        <v>84811.826773701745</v>
      </c>
      <c r="D250" s="5">
        <f>'For Updating'!HM43</f>
        <v>102248.06214696218</v>
      </c>
      <c r="E250" s="5">
        <f>'For Updating'!HN43</f>
        <v>87845.579092410801</v>
      </c>
      <c r="F250" s="5">
        <f>'For Updating'!HO43</f>
        <v>82042.916949416947</v>
      </c>
      <c r="G250" s="5">
        <f>'For Updating'!HP43</f>
        <v>96258.845584796989</v>
      </c>
      <c r="H250" s="5">
        <f>'For Updating'!HQ43</f>
        <v>85933.142581554566</v>
      </c>
      <c r="I250" s="5">
        <f>'For Updating'!HR43</f>
        <v>92104.257191619676</v>
      </c>
      <c r="J250" s="5">
        <f>'For Updating'!HS43</f>
        <v>91522.582443294479</v>
      </c>
      <c r="K250" s="5">
        <f>'For Updating'!HT43</f>
        <v>99376.021611923992</v>
      </c>
      <c r="L250" s="5">
        <f>'For Updating'!HU43</f>
        <v>98856.834708519673</v>
      </c>
      <c r="M250" s="5">
        <f>'For Updating'!HV43</f>
        <v>102247.65415147691</v>
      </c>
    </row>
    <row r="251" spans="1:13">
      <c r="A251">
        <v>2016</v>
      </c>
      <c r="B251" s="5">
        <f>'For Updating'!HW43</f>
        <v>97802.317109996817</v>
      </c>
      <c r="C251" s="5">
        <f>'For Updating'!HX43</f>
        <v>95229.932936577577</v>
      </c>
      <c r="D251" s="5">
        <f>'For Updating'!HY43</f>
        <v>99879.551808841119</v>
      </c>
      <c r="E251" s="5">
        <f>'For Updating'!HZ43</f>
        <v>83059.214961010817</v>
      </c>
      <c r="F251" s="5">
        <f>'For Updating'!IA43</f>
        <v>90183.543778671417</v>
      </c>
      <c r="G251" s="5">
        <f>'For Updating'!IB43</f>
        <v>84244.059609294898</v>
      </c>
      <c r="H251" s="5">
        <f>'For Updating'!IC43</f>
        <v>90947.442811363682</v>
      </c>
      <c r="I251" s="5">
        <f>'For Updating'!ID43</f>
        <v>90195.682190798747</v>
      </c>
      <c r="J251" s="5">
        <f>'For Updating'!IE43</f>
        <v>84482.534449946543</v>
      </c>
      <c r="K251" s="5">
        <f>'For Updating'!IF43</f>
        <v>89391.474365820381</v>
      </c>
      <c r="L251" s="5">
        <f>'For Updating'!IG43</f>
        <v>94993.347044036505</v>
      </c>
      <c r="M251" s="5">
        <f>'For Updating'!IH43</f>
        <v>91078.666803793079</v>
      </c>
    </row>
    <row r="252" spans="1:13">
      <c r="A252">
        <v>2017</v>
      </c>
      <c r="B252" s="5">
        <f>'For Updating'!II43</f>
        <v>83789.382372102904</v>
      </c>
      <c r="C252" s="5">
        <f>'For Updating'!IJ43</f>
        <v>81685.644335359801</v>
      </c>
      <c r="D252" s="5">
        <f>'For Updating'!IK43</f>
        <v>98494.246918583201</v>
      </c>
      <c r="E252" s="5">
        <f>'For Updating'!IL43</f>
        <v>93311.021780137002</v>
      </c>
      <c r="F252" s="5">
        <f>'For Updating'!IM43</f>
        <v>92527.454157283806</v>
      </c>
      <c r="G252" s="5">
        <f>'For Updating'!IN43</f>
        <v>95523.7952741646</v>
      </c>
      <c r="H252" s="5">
        <f>'For Updating'!IO43</f>
        <v>92119.947776285495</v>
      </c>
      <c r="I252" s="5">
        <f>'For Updating'!IP43</f>
        <v>99457.301023472202</v>
      </c>
      <c r="J252" s="5">
        <f>'For Updating'!IQ43</f>
        <v>91717.795135029693</v>
      </c>
      <c r="K252" s="5">
        <f>'For Updating'!IR43</f>
        <v>97116.546067910502</v>
      </c>
      <c r="L252" s="5">
        <f>'For Updating'!IS43</f>
        <v>97482.788282726702</v>
      </c>
      <c r="M252" s="5">
        <f>'For Updating'!IT43</f>
        <v>92655.847790623899</v>
      </c>
    </row>
    <row r="253" spans="1:13">
      <c r="A253">
        <v>2018</v>
      </c>
      <c r="B253" s="5">
        <f>'For Updating'!IU43</f>
        <v>94532.654098245999</v>
      </c>
      <c r="C253" s="5">
        <f>'For Updating'!IV43</f>
        <v>89418.331489811404</v>
      </c>
      <c r="D253" s="5">
        <f>'For Updating'!IW43</f>
        <v>95112.866487290798</v>
      </c>
      <c r="E253" s="5">
        <f>'For Updating'!IX43</f>
        <v>96159.231187095895</v>
      </c>
      <c r="F253" s="5">
        <f>'For Updating'!IY43</f>
        <v>91456.667567238299</v>
      </c>
      <c r="G253" s="5">
        <f>'For Updating'!IZ43</f>
        <v>82635.731096181102</v>
      </c>
      <c r="H253" s="5">
        <f>'For Updating'!JA43</f>
        <v>86324.606259275097</v>
      </c>
      <c r="I253" s="5">
        <f>'For Updating'!JB43</f>
        <v>81974.476934699298</v>
      </c>
      <c r="J253" s="5">
        <f>'For Updating'!JC43</f>
        <v>76731.303123602294</v>
      </c>
      <c r="K253" s="5">
        <f>'For Updating'!JD43</f>
        <v>84592.387933495003</v>
      </c>
      <c r="L253" s="5">
        <f>'For Updating'!JE43</f>
        <v>82794.183504435496</v>
      </c>
      <c r="M253" s="5">
        <f>'For Updating'!JF43</f>
        <v>80338.786157516297</v>
      </c>
    </row>
    <row r="254" spans="1:13">
      <c r="A254">
        <v>2019</v>
      </c>
      <c r="B254" s="5">
        <f>'For Updating'!JG43</f>
        <v>84198.862064989793</v>
      </c>
      <c r="C254" s="5">
        <f>'For Updating'!JH43</f>
        <v>82277.559910317796</v>
      </c>
      <c r="D254" s="5">
        <f>'For Updating'!JI43</f>
        <v>92260.553160904004</v>
      </c>
      <c r="E254" s="5">
        <f>'For Updating'!JJ43</f>
        <v>79242.305644133405</v>
      </c>
      <c r="F254" s="5">
        <f>'For Updating'!JK43</f>
        <v>75350.082808283201</v>
      </c>
      <c r="G254" s="5">
        <f>'For Updating'!JL43</f>
        <v>72862.846060113006</v>
      </c>
      <c r="H254" s="5">
        <f>'For Updating'!JM43</f>
        <v>79027.357561713696</v>
      </c>
      <c r="I254" s="5">
        <f>'For Updating'!JN43</f>
        <v>78892.094079352493</v>
      </c>
      <c r="J254" s="5">
        <f>'For Updating'!JO43</f>
        <v>73918.9380921915</v>
      </c>
      <c r="K254" s="5">
        <f>'For Updating'!JP43</f>
        <v>81972.813711644107</v>
      </c>
      <c r="L254" s="5">
        <f>'For Updating'!JQ43</f>
        <v>75365.228567633603</v>
      </c>
      <c r="M254" s="5">
        <f>'For Updating'!JR43</f>
        <v>69974.194425980095</v>
      </c>
    </row>
    <row r="255" spans="1:13">
      <c r="A255" s="28" t="s">
        <v>133</v>
      </c>
      <c r="B255" s="5">
        <f t="shared" ref="B255:M255" si="5">AVERAGE(B250:B254)</f>
        <v>90537.828834241198</v>
      </c>
      <c r="C255" s="5">
        <f t="shared" si="5"/>
        <v>86684.659089153662</v>
      </c>
      <c r="D255" s="5">
        <f t="shared" si="5"/>
        <v>97599.056104516261</v>
      </c>
      <c r="E255" s="5">
        <f t="shared" si="5"/>
        <v>87923.470532957595</v>
      </c>
      <c r="F255" s="5">
        <f t="shared" si="5"/>
        <v>86312.133052178746</v>
      </c>
      <c r="G255" s="5">
        <f t="shared" si="5"/>
        <v>86305.055524910116</v>
      </c>
      <c r="H255" s="5">
        <f t="shared" si="5"/>
        <v>86870.499398038519</v>
      </c>
      <c r="I255" s="5">
        <f t="shared" si="5"/>
        <v>88524.762283988486</v>
      </c>
      <c r="J255" s="5">
        <f t="shared" si="5"/>
        <v>83674.630648812905</v>
      </c>
      <c r="K255" s="5">
        <f t="shared" si="5"/>
        <v>90489.848738158791</v>
      </c>
      <c r="L255" s="5">
        <f t="shared" si="5"/>
        <v>89898.47642147039</v>
      </c>
      <c r="M255" s="5">
        <f t="shared" si="5"/>
        <v>87259.029865878052</v>
      </c>
    </row>
    <row r="256" spans="1:13">
      <c r="A256" s="4"/>
    </row>
    <row r="257" spans="1:13">
      <c r="A257">
        <v>2020</v>
      </c>
      <c r="B257" s="5">
        <f>'For Updating'!JS43</f>
        <v>70458.919129997506</v>
      </c>
      <c r="C257" s="5">
        <f>'For Updating'!JT43</f>
        <v>65031.504730010398</v>
      </c>
      <c r="D257" s="5">
        <f>'For Updating'!JU43</f>
        <v>70868.444771294497</v>
      </c>
      <c r="E257" s="5">
        <f>'For Updating'!JV43</f>
        <v>58021.985771807398</v>
      </c>
      <c r="F257" s="5">
        <f>'For Updating'!JW43</f>
        <v>82421.624013460794</v>
      </c>
      <c r="G257" s="5">
        <f>'For Updating'!JX43</f>
        <v>79286.591196216905</v>
      </c>
      <c r="H257" s="5">
        <f>'For Updating'!JY43</f>
        <v>73180.510615125895</v>
      </c>
      <c r="I257" s="5">
        <f>'For Updating'!JZ43</f>
        <v>79649.735104865496</v>
      </c>
      <c r="J257" s="5">
        <f>'For Updating'!KA43</f>
        <v>73223.845755165603</v>
      </c>
      <c r="K257" s="5">
        <f>'For Updating'!KB43</f>
        <v>85691.964617171194</v>
      </c>
      <c r="L257" s="5">
        <f>'For Updating'!KC43</f>
        <v>88711.284204747993</v>
      </c>
      <c r="M257" s="5">
        <f>'For Updating'!KD43</f>
        <v>77652.917464725804</v>
      </c>
    </row>
    <row r="258" spans="1:13">
      <c r="A258">
        <v>2021</v>
      </c>
      <c r="B258" s="5">
        <f>'For Updating'!KE43</f>
        <v>81146.156725773995</v>
      </c>
      <c r="C258" s="5">
        <f>'For Updating'!KF43</f>
        <v>74982.442208926106</v>
      </c>
      <c r="D258" s="5">
        <f>'For Updating'!KG43</f>
        <v>91110.4911927629</v>
      </c>
      <c r="E258" s="5">
        <f>'For Updating'!KH43</f>
        <v>87740.460232175799</v>
      </c>
      <c r="F258" s="5">
        <f>'For Updating'!KI43</f>
        <v>77708.410061769493</v>
      </c>
      <c r="G258" s="5">
        <f>'For Updating'!KJ43</f>
        <v>94912.777564338205</v>
      </c>
      <c r="H258" s="5">
        <f>'For Updating'!KK43</f>
        <v>89376.433603392303</v>
      </c>
      <c r="I258" s="5">
        <f>'For Updating'!KL43</f>
        <v>109314.632904174</v>
      </c>
      <c r="J258" s="5">
        <f>'For Updating'!KM43</f>
        <v>0</v>
      </c>
      <c r="K258" s="5">
        <f>'For Updating'!KN43</f>
        <v>0</v>
      </c>
      <c r="L258" s="5">
        <f>'For Updating'!KO43</f>
        <v>0</v>
      </c>
      <c r="M258" s="5">
        <f>'For Updating'!KP43</f>
        <v>0</v>
      </c>
    </row>
    <row r="294" spans="1:13">
      <c r="A294" s="12" t="s">
        <v>87</v>
      </c>
    </row>
    <row r="296" spans="1:13" ht="15.75">
      <c r="B296" s="2" t="s">
        <v>49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>
      <c r="B297" s="6" t="s">
        <v>70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>
      <c r="B298" s="4" t="s">
        <v>2</v>
      </c>
      <c r="C298" s="4" t="s">
        <v>3</v>
      </c>
      <c r="D298" s="4" t="s">
        <v>4</v>
      </c>
      <c r="E298" s="4" t="s">
        <v>5</v>
      </c>
      <c r="F298" s="4" t="s">
        <v>6</v>
      </c>
      <c r="G298" s="4" t="s">
        <v>7</v>
      </c>
      <c r="H298" s="4" t="s">
        <v>8</v>
      </c>
      <c r="I298" s="4" t="s">
        <v>9</v>
      </c>
      <c r="J298" s="4" t="s">
        <v>10</v>
      </c>
      <c r="K298" s="4" t="s">
        <v>11</v>
      </c>
      <c r="L298" s="4" t="s">
        <v>12</v>
      </c>
      <c r="M298" s="4" t="s">
        <v>13</v>
      </c>
    </row>
    <row r="299" spans="1:13">
      <c r="A299">
        <v>2015</v>
      </c>
      <c r="B299" s="5">
        <f>'For Updating'!HK44</f>
        <v>366124.79112187715</v>
      </c>
      <c r="C299" s="5">
        <f>'For Updating'!HL44</f>
        <v>402382.07127380156</v>
      </c>
      <c r="D299" s="5">
        <f>'For Updating'!HM44</f>
        <v>455442.87561357196</v>
      </c>
      <c r="E299" s="5">
        <f>'For Updating'!HN44</f>
        <v>485141.25775435427</v>
      </c>
      <c r="F299" s="5">
        <f>'For Updating'!HO44</f>
        <v>440931.42017927859</v>
      </c>
      <c r="G299" s="5">
        <f>'For Updating'!HP44</f>
        <v>412942.11462515191</v>
      </c>
      <c r="H299" s="5">
        <f>'For Updating'!HQ44</f>
        <v>395012.75299084256</v>
      </c>
      <c r="I299" s="5">
        <f>'For Updating'!HR44</f>
        <v>373916.05569380015</v>
      </c>
      <c r="J299" s="5">
        <f>'For Updating'!HS44</f>
        <v>403807.69373825705</v>
      </c>
      <c r="K299" s="5">
        <f>'For Updating'!HT44</f>
        <v>413632.52487272269</v>
      </c>
      <c r="L299" s="5">
        <f>'For Updating'!HU44</f>
        <v>431929.25211945438</v>
      </c>
      <c r="M299" s="5">
        <f>'For Updating'!HV44</f>
        <v>428598.5593449279</v>
      </c>
    </row>
    <row r="300" spans="1:13">
      <c r="A300">
        <v>2016</v>
      </c>
      <c r="B300" s="5">
        <f>'For Updating'!HW44</f>
        <v>387240.81366594601</v>
      </c>
      <c r="C300" s="5">
        <f>'For Updating'!HX44</f>
        <v>389183.98789141094</v>
      </c>
      <c r="D300" s="5">
        <f>'For Updating'!HY44</f>
        <v>452628.1895213066</v>
      </c>
      <c r="E300" s="5">
        <f>'For Updating'!HZ44</f>
        <v>429169.86624648882</v>
      </c>
      <c r="F300" s="5">
        <f>'For Updating'!IA44</f>
        <v>457933.28473192343</v>
      </c>
      <c r="G300" s="5">
        <f>'For Updating'!IB44</f>
        <v>430250.38435003685</v>
      </c>
      <c r="H300" s="5">
        <f>'For Updating'!IC44</f>
        <v>405661.3255221601</v>
      </c>
      <c r="I300" s="5">
        <f>'For Updating'!ID44</f>
        <v>415245.56297856016</v>
      </c>
      <c r="J300" s="5">
        <f>'For Updating'!IE44</f>
        <v>414183.75071422564</v>
      </c>
      <c r="K300" s="5">
        <f>'For Updating'!IF44</f>
        <v>451943.72093550966</v>
      </c>
      <c r="L300" s="5">
        <f>'For Updating'!IG44</f>
        <v>509835.88203013228</v>
      </c>
      <c r="M300" s="5">
        <f>'For Updating'!IH44</f>
        <v>495380.9962072334</v>
      </c>
    </row>
    <row r="301" spans="1:13">
      <c r="A301">
        <v>2017</v>
      </c>
      <c r="B301" s="5">
        <f>'For Updating'!II44</f>
        <v>457377.36131025403</v>
      </c>
      <c r="C301" s="5">
        <f>'For Updating'!IJ44</f>
        <v>450848.51011083601</v>
      </c>
      <c r="D301" s="5">
        <f>'For Updating'!IK44</f>
        <v>523972.52688715898</v>
      </c>
      <c r="E301" s="5">
        <f>'For Updating'!IL44</f>
        <v>462839.13418179401</v>
      </c>
      <c r="F301" s="5">
        <f>'For Updating'!IM44</f>
        <v>514376.00547708798</v>
      </c>
      <c r="G301" s="5">
        <f>'For Updating'!IN44</f>
        <v>448369.38080797601</v>
      </c>
      <c r="H301" s="5">
        <f>'For Updating'!IO44</f>
        <v>390374.90773786698</v>
      </c>
      <c r="I301" s="5">
        <f>'For Updating'!IP44</f>
        <v>418322.79210073501</v>
      </c>
      <c r="J301" s="5">
        <f>'For Updating'!IQ44</f>
        <v>421418.26422937302</v>
      </c>
      <c r="K301" s="5">
        <f>'For Updating'!IR44</f>
        <v>494696.02912335499</v>
      </c>
      <c r="L301" s="5">
        <f>'For Updating'!IS44</f>
        <v>535084.21912568796</v>
      </c>
      <c r="M301" s="5">
        <f>'For Updating'!IT44</f>
        <v>514139.58384380199</v>
      </c>
    </row>
    <row r="302" spans="1:13">
      <c r="A302">
        <v>2018</v>
      </c>
      <c r="B302" s="5">
        <f>'For Updating'!IU44</f>
        <v>486534.67972192098</v>
      </c>
      <c r="C302" s="5">
        <f>'For Updating'!IV44</f>
        <v>490945.266407619</v>
      </c>
      <c r="D302" s="5">
        <f>'For Updating'!IW44</f>
        <v>538003.10751238198</v>
      </c>
      <c r="E302" s="5">
        <f>'For Updating'!IX44</f>
        <v>548567.937241507</v>
      </c>
      <c r="F302" s="5">
        <f>'For Updating'!IY44</f>
        <v>515622.82861673099</v>
      </c>
      <c r="G302" s="5">
        <f>'For Updating'!IZ44</f>
        <v>456346.10119694698</v>
      </c>
      <c r="H302" s="5">
        <f>'For Updating'!JA44</f>
        <v>428162.99258434202</v>
      </c>
      <c r="I302" s="5">
        <f>'For Updating'!JB44</f>
        <v>437841.61983430199</v>
      </c>
      <c r="J302" s="5">
        <f>'For Updating'!JC44</f>
        <v>432370.35446341598</v>
      </c>
      <c r="K302" s="5">
        <f>'For Updating'!JD44</f>
        <v>502886.53876931599</v>
      </c>
      <c r="L302" s="5">
        <f>'For Updating'!JE44</f>
        <v>513262.52216351603</v>
      </c>
      <c r="M302" s="5">
        <f>'For Updating'!JF44</f>
        <v>525963.75735292898</v>
      </c>
    </row>
    <row r="303" spans="1:13">
      <c r="A303">
        <v>2019</v>
      </c>
      <c r="B303" s="5">
        <f>'For Updating'!JG44</f>
        <v>477755.486877841</v>
      </c>
      <c r="C303" s="5">
        <f>'For Updating'!JH44</f>
        <v>451873.52235834103</v>
      </c>
      <c r="D303" s="5">
        <f>'For Updating'!JI44</f>
        <v>515438.67470639601</v>
      </c>
      <c r="E303" s="5">
        <f>'For Updating'!JJ44</f>
        <v>524650.449657814</v>
      </c>
      <c r="F303" s="5">
        <f>'For Updating'!JK44</f>
        <v>511300.93817608</v>
      </c>
      <c r="G303" s="5">
        <f>'For Updating'!JL44</f>
        <v>499045.59120060602</v>
      </c>
      <c r="H303" s="5">
        <f>'For Updating'!JM44</f>
        <v>541363.74831328599</v>
      </c>
      <c r="I303" s="5">
        <f>'For Updating'!JN44</f>
        <v>508579.77495287103</v>
      </c>
      <c r="J303" s="5">
        <f>'For Updating'!JO44</f>
        <v>465218.26935838099</v>
      </c>
      <c r="K303" s="5">
        <f>'For Updating'!JP44</f>
        <v>521246.20514527097</v>
      </c>
      <c r="L303" s="5">
        <f>'For Updating'!JQ44</f>
        <v>623442.33657941699</v>
      </c>
      <c r="M303" s="5">
        <f>'For Updating'!JR44</f>
        <v>680852.36707340402</v>
      </c>
    </row>
    <row r="304" spans="1:13">
      <c r="A304" s="28" t="s">
        <v>133</v>
      </c>
      <c r="B304" s="5">
        <f t="shared" ref="B304:M304" si="6">AVERAGE(B299:B303)</f>
        <v>435006.62653956783</v>
      </c>
      <c r="C304" s="5">
        <f t="shared" si="6"/>
        <v>437046.67160840175</v>
      </c>
      <c r="D304" s="5">
        <f t="shared" si="6"/>
        <v>497097.07484816312</v>
      </c>
      <c r="E304" s="5">
        <f t="shared" si="6"/>
        <v>490073.72901639168</v>
      </c>
      <c r="F304" s="5">
        <f t="shared" si="6"/>
        <v>488032.89543622022</v>
      </c>
      <c r="G304" s="5">
        <f t="shared" si="6"/>
        <v>449390.71443614352</v>
      </c>
      <c r="H304" s="5">
        <f t="shared" si="6"/>
        <v>432115.14542969951</v>
      </c>
      <c r="I304" s="5">
        <f t="shared" si="6"/>
        <v>430781.16111205367</v>
      </c>
      <c r="J304" s="5">
        <f t="shared" si="6"/>
        <v>427399.66650073056</v>
      </c>
      <c r="K304" s="5">
        <f t="shared" si="6"/>
        <v>476881.00376923487</v>
      </c>
      <c r="L304" s="5">
        <f t="shared" si="6"/>
        <v>522710.84240364155</v>
      </c>
      <c r="M304" s="5">
        <f t="shared" si="6"/>
        <v>528987.05276445928</v>
      </c>
    </row>
    <row r="305" spans="1:13">
      <c r="A305" s="4"/>
    </row>
    <row r="306" spans="1:13">
      <c r="A306">
        <v>2020</v>
      </c>
      <c r="B306" s="5">
        <f>'For Updating'!JS44</f>
        <v>662962.83462701703</v>
      </c>
      <c r="C306" s="5">
        <f>'For Updating'!JT44</f>
        <v>656754.23406944796</v>
      </c>
      <c r="D306" s="5">
        <f>'For Updating'!JU44</f>
        <v>701298.53295764897</v>
      </c>
      <c r="E306" s="5">
        <f>'For Updating'!JV44</f>
        <v>640464.75357286294</v>
      </c>
      <c r="F306" s="5">
        <f>'For Updating'!JW44</f>
        <v>617759.74017862405</v>
      </c>
      <c r="G306" s="5">
        <f>'For Updating'!JX44</f>
        <v>515020.40414936899</v>
      </c>
      <c r="H306" s="5">
        <f>'For Updating'!JY44</f>
        <v>555204.06775775203</v>
      </c>
      <c r="I306" s="5">
        <f>'For Updating'!JZ44</f>
        <v>527238.33966341196</v>
      </c>
      <c r="J306" s="5">
        <f>'For Updating'!KA44</f>
        <v>544697.30022047996</v>
      </c>
      <c r="K306" s="5">
        <f>'For Updating'!KB44</f>
        <v>590117.89514728996</v>
      </c>
      <c r="L306" s="5">
        <f>'For Updating'!KC44</f>
        <v>632519.37854820502</v>
      </c>
      <c r="M306" s="5">
        <f>'For Updating'!KD44</f>
        <v>636348.04009011295</v>
      </c>
    </row>
    <row r="307" spans="1:13">
      <c r="A307">
        <v>2021</v>
      </c>
      <c r="B307" s="5">
        <f>'For Updating'!KE44</f>
        <v>605991.50757036498</v>
      </c>
      <c r="C307" s="5">
        <f>'For Updating'!KF44</f>
        <v>591937.60026004701</v>
      </c>
      <c r="D307" s="5">
        <f>'For Updating'!KG44</f>
        <v>728844.20424891298</v>
      </c>
      <c r="E307" s="5">
        <f>'For Updating'!KH44</f>
        <v>654962.86748683301</v>
      </c>
      <c r="F307" s="5">
        <f>'For Updating'!KI44</f>
        <v>687782.98368173104</v>
      </c>
      <c r="G307" s="5">
        <f>'For Updating'!KJ44</f>
        <v>563787.20088375395</v>
      </c>
      <c r="H307" s="5">
        <f>'For Updating'!KK44</f>
        <v>508223.44908996299</v>
      </c>
      <c r="I307" s="5">
        <f>'For Updating'!KL44</f>
        <v>525930.89711020596</v>
      </c>
      <c r="J307" s="5">
        <f>'For Updating'!KM44</f>
        <v>0</v>
      </c>
      <c r="K307" s="5">
        <f>'For Updating'!KN44</f>
        <v>0</v>
      </c>
      <c r="L307" s="5">
        <f>'For Updating'!KO44</f>
        <v>0</v>
      </c>
      <c r="M307" s="5">
        <f>'For Updating'!KP44</f>
        <v>0</v>
      </c>
    </row>
    <row r="308" spans="1:13">
      <c r="F308" s="5"/>
      <c r="G308" s="5"/>
    </row>
    <row r="343" spans="1:13">
      <c r="A343" s="12" t="s">
        <v>87</v>
      </c>
    </row>
    <row r="345" spans="1:13" ht="15.75">
      <c r="B345" s="2" t="s">
        <v>50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>
      <c r="B346" s="6" t="s">
        <v>70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>
      <c r="B347" s="4" t="s">
        <v>2</v>
      </c>
      <c r="C347" s="4" t="s">
        <v>3</v>
      </c>
      <c r="D347" s="4" t="s">
        <v>4</v>
      </c>
      <c r="E347" s="4" t="s">
        <v>5</v>
      </c>
      <c r="F347" s="4" t="s">
        <v>6</v>
      </c>
      <c r="G347" s="4" t="s">
        <v>7</v>
      </c>
      <c r="H347" s="4" t="s">
        <v>8</v>
      </c>
      <c r="I347" s="4" t="s">
        <v>9</v>
      </c>
      <c r="J347" s="4" t="s">
        <v>10</v>
      </c>
      <c r="K347" s="4" t="s">
        <v>11</v>
      </c>
      <c r="L347" s="4" t="s">
        <v>12</v>
      </c>
      <c r="M347" s="4" t="s">
        <v>13</v>
      </c>
    </row>
    <row r="348" spans="1:13">
      <c r="A348">
        <v>2015</v>
      </c>
      <c r="B348" s="5">
        <f>'For Updating'!HK45</f>
        <v>108533.38689078354</v>
      </c>
      <c r="C348" s="5">
        <f>'For Updating'!HL45</f>
        <v>107088.89567240718</v>
      </c>
      <c r="D348" s="5">
        <f>'For Updating'!HM45</f>
        <v>111437.79449446854</v>
      </c>
      <c r="E348" s="5">
        <f>'For Updating'!HN45</f>
        <v>144401.88016124768</v>
      </c>
      <c r="F348" s="5">
        <f>'For Updating'!HO45</f>
        <v>120319.90660670779</v>
      </c>
      <c r="G348" s="5">
        <f>'For Updating'!HP45</f>
        <v>101968.23254298283</v>
      </c>
      <c r="H348" s="5">
        <f>'For Updating'!HQ45</f>
        <v>102309.74222557788</v>
      </c>
      <c r="I348" s="5">
        <f>'For Updating'!HR45</f>
        <v>89129.22454260719</v>
      </c>
      <c r="J348" s="5">
        <f>'For Updating'!HS45</f>
        <v>102776.57243322083</v>
      </c>
      <c r="K348" s="5">
        <f>'For Updating'!HT45</f>
        <v>92644.336338394671</v>
      </c>
      <c r="L348" s="5">
        <f>'For Updating'!HU45</f>
        <v>95959.531423894325</v>
      </c>
      <c r="M348" s="5">
        <f>'For Updating'!HV45</f>
        <v>98845.999334932494</v>
      </c>
    </row>
    <row r="349" spans="1:13">
      <c r="A349">
        <v>2016</v>
      </c>
      <c r="B349" s="5">
        <f>'For Updating'!HW45</f>
        <v>93175.532469487443</v>
      </c>
      <c r="C349" s="5">
        <f>'For Updating'!HX45</f>
        <v>88964.562780477718</v>
      </c>
      <c r="D349" s="5">
        <f>'For Updating'!HY45</f>
        <v>115576.00865919233</v>
      </c>
      <c r="E349" s="5">
        <f>'For Updating'!HZ45</f>
        <v>102537.55966186404</v>
      </c>
      <c r="F349" s="5">
        <f>'For Updating'!IA45</f>
        <v>99186.566277067919</v>
      </c>
      <c r="G349" s="5">
        <f>'For Updating'!IB45</f>
        <v>102252.45671023571</v>
      </c>
      <c r="H349" s="5">
        <f>'For Updating'!IC45</f>
        <v>98794.538585237897</v>
      </c>
      <c r="I349" s="5">
        <f>'For Updating'!ID45</f>
        <v>109907.80724126825</v>
      </c>
      <c r="J349" s="5">
        <f>'For Updating'!IE45</f>
        <v>94989.069936995234</v>
      </c>
      <c r="K349" s="5">
        <f>'For Updating'!IF45</f>
        <v>97200.986546176355</v>
      </c>
      <c r="L349" s="5">
        <f>'For Updating'!IG45</f>
        <v>116452.03888853262</v>
      </c>
      <c r="M349" s="5">
        <f>'For Updating'!IH45</f>
        <v>94147.194218741977</v>
      </c>
    </row>
    <row r="350" spans="1:13">
      <c r="A350">
        <v>2017</v>
      </c>
      <c r="B350" s="5">
        <f>'For Updating'!II45</f>
        <v>98270.042873604907</v>
      </c>
      <c r="C350" s="5">
        <f>'For Updating'!IJ45</f>
        <v>102166.59931582</v>
      </c>
      <c r="D350" s="5">
        <f>'For Updating'!IK45</f>
        <v>120358.775393295</v>
      </c>
      <c r="E350" s="5">
        <f>'For Updating'!IL45</f>
        <v>103107.177129463</v>
      </c>
      <c r="F350" s="5">
        <f>'For Updating'!IM45</f>
        <v>111097.438270104</v>
      </c>
      <c r="G350" s="5">
        <f>'For Updating'!IN45</f>
        <v>94583.656243351797</v>
      </c>
      <c r="H350" s="5">
        <f>'For Updating'!IO45</f>
        <v>87929.847078325605</v>
      </c>
      <c r="I350" s="5">
        <f>'For Updating'!IP45</f>
        <v>99526.9411966271</v>
      </c>
      <c r="J350" s="5">
        <f>'For Updating'!IQ45</f>
        <v>91774.538288847602</v>
      </c>
      <c r="K350" s="5">
        <f>'For Updating'!IR45</f>
        <v>100238.276153584</v>
      </c>
      <c r="L350" s="5">
        <f>'For Updating'!IS45</f>
        <v>120643.99161840101</v>
      </c>
      <c r="M350" s="5">
        <f>'For Updating'!IT45</f>
        <v>99258.387526642706</v>
      </c>
    </row>
    <row r="351" spans="1:13">
      <c r="A351">
        <v>2018</v>
      </c>
      <c r="B351" s="5">
        <f>'For Updating'!IU45</f>
        <v>109323.705605546</v>
      </c>
      <c r="C351" s="5">
        <f>'For Updating'!IV45</f>
        <v>100581.27862982699</v>
      </c>
      <c r="D351" s="5">
        <f>'For Updating'!IW45</f>
        <v>104241.57360280299</v>
      </c>
      <c r="E351" s="5">
        <f>'For Updating'!IX45</f>
        <v>95779.636363085199</v>
      </c>
      <c r="F351" s="5">
        <f>'For Updating'!IY45</f>
        <v>106142.705001383</v>
      </c>
      <c r="G351" s="5">
        <f>'For Updating'!IZ45</f>
        <v>100316.974390794</v>
      </c>
      <c r="H351" s="5">
        <f>'For Updating'!JA45</f>
        <v>96727.567472946903</v>
      </c>
      <c r="I351" s="5">
        <f>'For Updating'!JB45</f>
        <v>106573.16509692201</v>
      </c>
      <c r="J351" s="5">
        <f>'For Updating'!JC45</f>
        <v>92644.051920110403</v>
      </c>
      <c r="K351" s="5">
        <f>'For Updating'!JD45</f>
        <v>110023.995957438</v>
      </c>
      <c r="L351" s="5">
        <f>'For Updating'!JE45</f>
        <v>103054.279296917</v>
      </c>
      <c r="M351" s="5">
        <f>'For Updating'!JF45</f>
        <v>92623.552595183006</v>
      </c>
    </row>
    <row r="352" spans="1:13">
      <c r="A352">
        <v>2019</v>
      </c>
      <c r="B352" s="5">
        <f>'For Updating'!JG45</f>
        <v>102244.364402676</v>
      </c>
      <c r="C352" s="5">
        <f>'For Updating'!JH45</f>
        <v>88622.853976423605</v>
      </c>
      <c r="D352" s="5">
        <f>'For Updating'!JI45</f>
        <v>96819.135786330298</v>
      </c>
      <c r="E352" s="5">
        <f>'For Updating'!JJ45</f>
        <v>93583.867904575003</v>
      </c>
      <c r="F352" s="5">
        <f>'For Updating'!JK45</f>
        <v>111519.14669973501</v>
      </c>
      <c r="G352" s="5">
        <f>'For Updating'!JL45</f>
        <v>98021.091071024101</v>
      </c>
      <c r="H352" s="5">
        <f>'For Updating'!JM45</f>
        <v>97802.433376177301</v>
      </c>
      <c r="I352" s="5">
        <f>'For Updating'!JN45</f>
        <v>87874.195540624904</v>
      </c>
      <c r="J352" s="5">
        <f>'For Updating'!JO45</f>
        <v>86986.061054655802</v>
      </c>
      <c r="K352" s="5">
        <f>'For Updating'!JP45</f>
        <v>92717.088423470297</v>
      </c>
      <c r="L352" s="5">
        <f>'For Updating'!JQ45</f>
        <v>101643.662580588</v>
      </c>
      <c r="M352" s="5">
        <f>'For Updating'!JR45</f>
        <v>90954.457177085395</v>
      </c>
    </row>
    <row r="353" spans="1:13">
      <c r="A353" s="28" t="s">
        <v>133</v>
      </c>
      <c r="B353" s="5">
        <f t="shared" ref="B353:M353" si="7">AVERAGE(B348:B352)</f>
        <v>102309.40644841958</v>
      </c>
      <c r="C353" s="5">
        <f t="shared" si="7"/>
        <v>97484.838074991101</v>
      </c>
      <c r="D353" s="5">
        <f t="shared" si="7"/>
        <v>109686.65758721784</v>
      </c>
      <c r="E353" s="5">
        <f t="shared" si="7"/>
        <v>107882.02424404697</v>
      </c>
      <c r="F353" s="5">
        <f t="shared" si="7"/>
        <v>109653.15257099953</v>
      </c>
      <c r="G353" s="5">
        <f t="shared" si="7"/>
        <v>99428.4821916777</v>
      </c>
      <c r="H353" s="5">
        <f t="shared" si="7"/>
        <v>96712.825747653114</v>
      </c>
      <c r="I353" s="5">
        <f t="shared" si="7"/>
        <v>98602.266723609893</v>
      </c>
      <c r="J353" s="5">
        <f t="shared" si="7"/>
        <v>93834.058726765987</v>
      </c>
      <c r="K353" s="5">
        <f t="shared" si="7"/>
        <v>98564.936683812673</v>
      </c>
      <c r="L353" s="5">
        <f t="shared" si="7"/>
        <v>107550.70076166659</v>
      </c>
      <c r="M353" s="5">
        <f t="shared" si="7"/>
        <v>95165.918170517107</v>
      </c>
    </row>
    <row r="354" spans="1:13">
      <c r="A354" s="4"/>
    </row>
    <row r="355" spans="1:13">
      <c r="A355">
        <v>2020</v>
      </c>
      <c r="B355" s="5">
        <f>'For Updating'!JS45</f>
        <v>97558.267433172805</v>
      </c>
      <c r="C355" s="5">
        <f>'For Updating'!JT45</f>
        <v>109760.32975805701</v>
      </c>
      <c r="D355" s="5">
        <f>'For Updating'!JU45</f>
        <v>114044.256826543</v>
      </c>
      <c r="E355" s="5">
        <f>'For Updating'!JV45</f>
        <v>122006.432317493</v>
      </c>
      <c r="F355" s="5">
        <f>'For Updating'!JW45</f>
        <v>83706.700181745095</v>
      </c>
      <c r="G355" s="5">
        <f>'For Updating'!JX45</f>
        <v>75187.278900474295</v>
      </c>
      <c r="H355" s="5">
        <f>'For Updating'!JY45</f>
        <v>91413.305991701796</v>
      </c>
      <c r="I355" s="5">
        <f>'For Updating'!JZ45</f>
        <v>93212.547477619504</v>
      </c>
      <c r="J355" s="5">
        <f>'For Updating'!KA45</f>
        <v>95004.951063849498</v>
      </c>
      <c r="K355" s="5">
        <f>'For Updating'!KB45</f>
        <v>108261.565485978</v>
      </c>
      <c r="L355" s="5">
        <f>'For Updating'!KC45</f>
        <v>107174.645292378</v>
      </c>
      <c r="M355" s="5">
        <f>'For Updating'!KD45</f>
        <v>102402.388158195</v>
      </c>
    </row>
    <row r="356" spans="1:13">
      <c r="A356">
        <v>2021</v>
      </c>
      <c r="B356" s="5">
        <f>'For Updating'!KE45</f>
        <v>100982.630153112</v>
      </c>
      <c r="C356" s="5">
        <f>'For Updating'!KF45</f>
        <v>99050.991459850105</v>
      </c>
      <c r="D356" s="5">
        <f>'For Updating'!KG45</f>
        <v>129035.46034255699</v>
      </c>
      <c r="E356" s="5">
        <f>'For Updating'!KH45</f>
        <v>104508.636926269</v>
      </c>
      <c r="F356" s="5">
        <f>'For Updating'!KI45</f>
        <v>114205.290943389</v>
      </c>
      <c r="G356" s="5">
        <f>'For Updating'!KJ45</f>
        <v>103402.904374971</v>
      </c>
      <c r="H356" s="5">
        <f>'For Updating'!KK45</f>
        <v>98444.865077145703</v>
      </c>
      <c r="I356" s="5">
        <f>'For Updating'!KL45</f>
        <v>101441.572046869</v>
      </c>
      <c r="J356" s="5">
        <f>'For Updating'!KM45</f>
        <v>0</v>
      </c>
      <c r="K356" s="5">
        <f>'For Updating'!KN45</f>
        <v>0</v>
      </c>
      <c r="L356" s="5">
        <f>'For Updating'!KO45</f>
        <v>0</v>
      </c>
      <c r="M356" s="5">
        <f>'For Updating'!KP45</f>
        <v>0</v>
      </c>
    </row>
    <row r="392" spans="1:13">
      <c r="A392" s="12" t="s">
        <v>87</v>
      </c>
    </row>
    <row r="394" spans="1:13" ht="15.75">
      <c r="B394" s="2" t="s">
        <v>51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>
      <c r="B395" s="6" t="s">
        <v>70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>
      <c r="B396" s="4" t="s">
        <v>2</v>
      </c>
      <c r="C396" s="4" t="s">
        <v>3</v>
      </c>
      <c r="D396" s="4" t="s">
        <v>4</v>
      </c>
      <c r="E396" s="4" t="s">
        <v>5</v>
      </c>
      <c r="F396" s="4" t="s">
        <v>6</v>
      </c>
      <c r="G396" s="4" t="s">
        <v>7</v>
      </c>
      <c r="H396" s="4" t="s">
        <v>8</v>
      </c>
      <c r="I396" s="4" t="s">
        <v>9</v>
      </c>
      <c r="J396" s="4" t="s">
        <v>10</v>
      </c>
      <c r="K396" s="4" t="s">
        <v>11</v>
      </c>
      <c r="L396" s="4" t="s">
        <v>12</v>
      </c>
      <c r="M396" s="4" t="s">
        <v>13</v>
      </c>
    </row>
    <row r="397" spans="1:13">
      <c r="A397">
        <v>2015</v>
      </c>
      <c r="B397" s="5">
        <f>'For Updating'!HK46</f>
        <v>119147.94016690606</v>
      </c>
      <c r="C397" s="5">
        <f>'For Updating'!HL46</f>
        <v>121768.91130701842</v>
      </c>
      <c r="D397" s="5">
        <f>'For Updating'!HM46</f>
        <v>135058.96536828094</v>
      </c>
      <c r="E397" s="5">
        <f>'For Updating'!HN46</f>
        <v>123105.60024930614</v>
      </c>
      <c r="F397" s="5">
        <f>'For Updating'!HO46</f>
        <v>113203.98756818144</v>
      </c>
      <c r="G397" s="5">
        <f>'For Updating'!HP46</f>
        <v>135889.46391029246</v>
      </c>
      <c r="H397" s="5">
        <f>'For Updating'!HQ46</f>
        <v>129741.87336080839</v>
      </c>
      <c r="I397" s="5">
        <f>'For Updating'!HR46</f>
        <v>130685.69699147578</v>
      </c>
      <c r="J397" s="5">
        <f>'For Updating'!HS46</f>
        <v>125946.34278953006</v>
      </c>
      <c r="K397" s="5">
        <f>'For Updating'!HT46</f>
        <v>132889.43851128963</v>
      </c>
      <c r="L397" s="5">
        <f>'For Updating'!HU46</f>
        <v>137628.74893128546</v>
      </c>
      <c r="M397" s="5">
        <f>'For Updating'!HV46</f>
        <v>148362.93164951314</v>
      </c>
    </row>
    <row r="398" spans="1:13">
      <c r="A398">
        <v>2016</v>
      </c>
      <c r="B398" s="5">
        <f>'For Updating'!HW46</f>
        <v>123855.63371099223</v>
      </c>
      <c r="C398" s="5">
        <f>'For Updating'!HX46</f>
        <v>120187.54711549646</v>
      </c>
      <c r="D398" s="5">
        <f>'For Updating'!HY46</f>
        <v>112437.67991825929</v>
      </c>
      <c r="E398" s="5">
        <f>'For Updating'!HZ46</f>
        <v>115542.04592277398</v>
      </c>
      <c r="F398" s="5">
        <f>'For Updating'!IA46</f>
        <v>124949.79530687338</v>
      </c>
      <c r="G398" s="5">
        <f>'For Updating'!IB46</f>
        <v>117873.52655809518</v>
      </c>
      <c r="H398" s="5">
        <f>'For Updating'!IC46</f>
        <v>116577.28809068137</v>
      </c>
      <c r="I398" s="5">
        <f>'For Updating'!ID46</f>
        <v>137535.23088933955</v>
      </c>
      <c r="J398" s="5">
        <f>'For Updating'!IE46</f>
        <v>144077.82722229563</v>
      </c>
      <c r="K398" s="5">
        <f>'For Updating'!IF46</f>
        <v>146776.93515115729</v>
      </c>
      <c r="L398" s="5">
        <f>'For Updating'!IG46</f>
        <v>168928.2961737013</v>
      </c>
      <c r="M398" s="5">
        <f>'For Updating'!IH46</f>
        <v>181968.9328385097</v>
      </c>
    </row>
    <row r="399" spans="1:13">
      <c r="A399">
        <v>2017</v>
      </c>
      <c r="B399" s="5">
        <f>'For Updating'!II46</f>
        <v>162272.54195468099</v>
      </c>
      <c r="C399" s="5">
        <f>'For Updating'!IJ46</f>
        <v>147181.714331077</v>
      </c>
      <c r="D399" s="5">
        <f>'For Updating'!IK46</f>
        <v>156933.69734148899</v>
      </c>
      <c r="E399" s="5">
        <f>'For Updating'!IL46</f>
        <v>129249.569571525</v>
      </c>
      <c r="F399" s="5">
        <f>'For Updating'!IM46</f>
        <v>154117.25447213001</v>
      </c>
      <c r="G399" s="5">
        <f>'For Updating'!IN46</f>
        <v>141582.09645754399</v>
      </c>
      <c r="H399" s="5">
        <f>'For Updating'!IO46</f>
        <v>128683.101120536</v>
      </c>
      <c r="I399" s="5">
        <f>'For Updating'!IP46</f>
        <v>148677.03918553499</v>
      </c>
      <c r="J399" s="5">
        <f>'For Updating'!IQ46</f>
        <v>145705.429012482</v>
      </c>
      <c r="K399" s="5">
        <f>'For Updating'!IR46</f>
        <v>157787.63577601899</v>
      </c>
      <c r="L399" s="5">
        <f>'For Updating'!IS46</f>
        <v>161840.46243602</v>
      </c>
      <c r="M399" s="5">
        <f>'For Updating'!IT46</f>
        <v>174791.67630100099</v>
      </c>
    </row>
    <row r="400" spans="1:13">
      <c r="A400">
        <v>2018</v>
      </c>
      <c r="B400" s="5">
        <f>'For Updating'!IU46</f>
        <v>162802.07226720601</v>
      </c>
      <c r="C400" s="5">
        <f>'For Updating'!IV46</f>
        <v>143940.12249006101</v>
      </c>
      <c r="D400" s="5">
        <f>'For Updating'!IW46</f>
        <v>150411.100292271</v>
      </c>
      <c r="E400" s="5">
        <f>'For Updating'!IX46</f>
        <v>182350.71929476099</v>
      </c>
      <c r="F400" s="5">
        <f>'For Updating'!IY46</f>
        <v>161157.463610381</v>
      </c>
      <c r="G400" s="5">
        <f>'For Updating'!IZ46</f>
        <v>136308.11083115701</v>
      </c>
      <c r="H400" s="5">
        <f>'For Updating'!JA46</f>
        <v>127347.828638912</v>
      </c>
      <c r="I400" s="5">
        <f>'For Updating'!JB46</f>
        <v>141032.69718054499</v>
      </c>
      <c r="J400" s="5">
        <f>'For Updating'!JC46</f>
        <v>130756.111934831</v>
      </c>
      <c r="K400" s="5">
        <f>'For Updating'!JD46</f>
        <v>151639.18415707099</v>
      </c>
      <c r="L400" s="5">
        <f>'For Updating'!JE46</f>
        <v>140446.540886281</v>
      </c>
      <c r="M400" s="5">
        <f>'For Updating'!JF46</f>
        <v>139492.34318823999</v>
      </c>
    </row>
    <row r="401" spans="1:13">
      <c r="A401">
        <v>2019</v>
      </c>
      <c r="B401" s="5">
        <f>'For Updating'!JG46</f>
        <v>142343.20758304</v>
      </c>
      <c r="C401" s="5">
        <f>'For Updating'!JH46</f>
        <v>116776.36640228399</v>
      </c>
      <c r="D401" s="5">
        <f>'For Updating'!JI46</f>
        <v>128421.202525152</v>
      </c>
      <c r="E401" s="5">
        <f>'For Updating'!JJ46</f>
        <v>118827.283927068</v>
      </c>
      <c r="F401" s="5">
        <f>'For Updating'!JK46</f>
        <v>108743.36990205001</v>
      </c>
      <c r="G401" s="5">
        <f>'For Updating'!JL46</f>
        <v>133821.09966488299</v>
      </c>
      <c r="H401" s="5">
        <f>'For Updating'!JM46</f>
        <v>150753.21715721599</v>
      </c>
      <c r="I401" s="5">
        <f>'For Updating'!JN46</f>
        <v>137289.31470506199</v>
      </c>
      <c r="J401" s="5">
        <f>'For Updating'!JO46</f>
        <v>125941.450584665</v>
      </c>
      <c r="K401" s="5">
        <f>'For Updating'!JP46</f>
        <v>119076.864244696</v>
      </c>
      <c r="L401" s="5">
        <f>'For Updating'!JQ46</f>
        <v>128755.099698947</v>
      </c>
      <c r="M401" s="5">
        <f>'For Updating'!JR46</f>
        <v>149652.37797442</v>
      </c>
    </row>
    <row r="402" spans="1:13">
      <c r="A402" s="28" t="s">
        <v>133</v>
      </c>
      <c r="B402" s="5">
        <f t="shared" ref="B402:M402" si="8">AVERAGE(B397:B401)</f>
        <v>142084.27913656505</v>
      </c>
      <c r="C402" s="5">
        <f t="shared" si="8"/>
        <v>129970.93232918737</v>
      </c>
      <c r="D402" s="5">
        <f t="shared" si="8"/>
        <v>136652.52908909044</v>
      </c>
      <c r="E402" s="5">
        <f t="shared" si="8"/>
        <v>133815.04379308684</v>
      </c>
      <c r="F402" s="5">
        <f t="shared" si="8"/>
        <v>132434.37417192318</v>
      </c>
      <c r="G402" s="5">
        <f t="shared" si="8"/>
        <v>133094.85948439431</v>
      </c>
      <c r="H402" s="5">
        <f t="shared" si="8"/>
        <v>130620.66167363075</v>
      </c>
      <c r="I402" s="5">
        <f t="shared" si="8"/>
        <v>139043.99579039146</v>
      </c>
      <c r="J402" s="5">
        <f t="shared" si="8"/>
        <v>134485.43230876076</v>
      </c>
      <c r="K402" s="5">
        <f t="shared" si="8"/>
        <v>141634.01156804658</v>
      </c>
      <c r="L402" s="5">
        <f t="shared" si="8"/>
        <v>147519.82962524696</v>
      </c>
      <c r="M402" s="5">
        <f t="shared" si="8"/>
        <v>158853.65239033676</v>
      </c>
    </row>
    <row r="403" spans="1:13">
      <c r="A403" s="4"/>
    </row>
    <row r="404" spans="1:13">
      <c r="A404">
        <v>2020</v>
      </c>
      <c r="B404" s="5">
        <f>'For Updating'!JS46</f>
        <v>155533.393972177</v>
      </c>
      <c r="C404" s="5">
        <f>'For Updating'!JT46</f>
        <v>138212.74112095201</v>
      </c>
      <c r="D404" s="5">
        <f>'For Updating'!JU46</f>
        <v>140716.878518032</v>
      </c>
      <c r="E404" s="5">
        <f>'For Updating'!JV46</f>
        <v>98894.074988628097</v>
      </c>
      <c r="F404" s="5">
        <f>'For Updating'!JW46</f>
        <v>84979.317526211395</v>
      </c>
      <c r="G404" s="5">
        <f>'For Updating'!JX46</f>
        <v>109497.729206813</v>
      </c>
      <c r="H404" s="5">
        <f>'For Updating'!JY46</f>
        <v>129348.14728072099</v>
      </c>
      <c r="I404" s="5">
        <f>'For Updating'!JZ46</f>
        <v>124915.53090579</v>
      </c>
      <c r="J404" s="5">
        <f>'For Updating'!KA46</f>
        <v>128820.202460584</v>
      </c>
      <c r="K404" s="5">
        <f>'For Updating'!KB46</f>
        <v>135341.674526174</v>
      </c>
      <c r="L404" s="5">
        <f>'For Updating'!KC46</f>
        <v>150676.45681165301</v>
      </c>
      <c r="M404" s="5">
        <f>'For Updating'!KD46</f>
        <v>169416.05866415799</v>
      </c>
    </row>
    <row r="405" spans="1:13">
      <c r="A405">
        <v>2021</v>
      </c>
      <c r="B405" s="5">
        <f>'For Updating'!KE46</f>
        <v>146579.94823882901</v>
      </c>
      <c r="C405" s="5">
        <f>'For Updating'!KF46</f>
        <v>127736.254309229</v>
      </c>
      <c r="D405" s="5">
        <f>'For Updating'!KG46</f>
        <v>148776.60051597099</v>
      </c>
      <c r="E405" s="5">
        <f>'For Updating'!KH46</f>
        <v>153743.290323928</v>
      </c>
      <c r="F405" s="5">
        <f>'For Updating'!KI46</f>
        <v>165910.10987716299</v>
      </c>
      <c r="G405" s="5">
        <f>'For Updating'!KJ46</f>
        <v>166983.374798948</v>
      </c>
      <c r="H405" s="5">
        <f>'For Updating'!KK46</f>
        <v>154931.04170810099</v>
      </c>
      <c r="I405" s="5">
        <f>'For Updating'!KL46</f>
        <v>187888.332427221</v>
      </c>
      <c r="J405" s="5">
        <f>'For Updating'!KM46</f>
        <v>0</v>
      </c>
      <c r="K405" s="5">
        <f>'For Updating'!KN46</f>
        <v>0</v>
      </c>
      <c r="L405" s="5">
        <f>'For Updating'!KO46</f>
        <v>0</v>
      </c>
      <c r="M405" s="5">
        <f>'For Updating'!KP46</f>
        <v>0</v>
      </c>
    </row>
    <row r="441" spans="1:13">
      <c r="A441" s="12" t="s">
        <v>87</v>
      </c>
    </row>
    <row r="443" spans="1:13" ht="15.75">
      <c r="B443" s="2" t="s">
        <v>138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>
      <c r="B444" s="6" t="s">
        <v>70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>
      <c r="B445" s="4" t="s">
        <v>2</v>
      </c>
      <c r="C445" s="4" t="s">
        <v>3</v>
      </c>
      <c r="D445" s="4" t="s">
        <v>4</v>
      </c>
      <c r="E445" s="4" t="s">
        <v>5</v>
      </c>
      <c r="F445" s="4" t="s">
        <v>6</v>
      </c>
      <c r="G445" s="4" t="s">
        <v>7</v>
      </c>
      <c r="H445" s="4" t="s">
        <v>8</v>
      </c>
      <c r="I445" s="4" t="s">
        <v>9</v>
      </c>
      <c r="J445" s="4" t="s">
        <v>10</v>
      </c>
      <c r="K445" s="4" t="s">
        <v>11</v>
      </c>
      <c r="L445" s="4" t="s">
        <v>12</v>
      </c>
      <c r="M445" s="4" t="s">
        <v>13</v>
      </c>
    </row>
    <row r="446" spans="1:13">
      <c r="A446">
        <v>2015</v>
      </c>
      <c r="B446" s="5">
        <f>'For Updating'!HK47</f>
        <v>12455.529927118609</v>
      </c>
      <c r="C446" s="5">
        <f>'For Updating'!HL47</f>
        <v>16010.86134125898</v>
      </c>
      <c r="D446" s="5">
        <f>'For Updating'!HM47</f>
        <v>34389.78110803476</v>
      </c>
      <c r="E446" s="5">
        <f>'For Updating'!HN47</f>
        <v>40083.176653841932</v>
      </c>
      <c r="F446" s="5">
        <f>'For Updating'!HO47</f>
        <v>44464.419168009124</v>
      </c>
      <c r="G446" s="5">
        <f>'For Updating'!HP47</f>
        <v>34976.423558786752</v>
      </c>
      <c r="H446" s="5">
        <f>'For Updating'!HQ47</f>
        <v>38181.128697101864</v>
      </c>
      <c r="I446" s="5">
        <f>'For Updating'!HR47</f>
        <v>34360.674395368878</v>
      </c>
      <c r="J446" s="5">
        <f>'For Updating'!HS47</f>
        <v>36436.724868581063</v>
      </c>
      <c r="K446" s="5">
        <f>'For Updating'!HT47</f>
        <v>45920.594175475941</v>
      </c>
      <c r="L446" s="5">
        <f>'For Updating'!HU47</f>
        <v>44648.488327835701</v>
      </c>
      <c r="M446" s="5">
        <f>'For Updating'!HV47</f>
        <v>33581.693759815156</v>
      </c>
    </row>
    <row r="447" spans="1:13">
      <c r="A447">
        <v>2016</v>
      </c>
      <c r="B447" s="5">
        <f>'For Updating'!HW47</f>
        <v>36905.126933909647</v>
      </c>
      <c r="C447" s="5">
        <f>'For Updating'!HX47</f>
        <v>47590.670665992089</v>
      </c>
      <c r="D447" s="5">
        <f>'For Updating'!HY47</f>
        <v>69589.367842608219</v>
      </c>
      <c r="E447" s="5">
        <f>'For Updating'!HZ47</f>
        <v>74359.088716347323</v>
      </c>
      <c r="F447" s="5">
        <f>'For Updating'!IA47</f>
        <v>90595.786606611378</v>
      </c>
      <c r="G447" s="5">
        <f>'For Updating'!IB47</f>
        <v>72931.726346850162</v>
      </c>
      <c r="H447" s="5">
        <f>'For Updating'!IC47</f>
        <v>62766.485851625155</v>
      </c>
      <c r="I447" s="5">
        <f>'For Updating'!ID47</f>
        <v>37882.60749069068</v>
      </c>
      <c r="J447" s="5">
        <f>'For Updating'!IE47</f>
        <v>40125.766138495223</v>
      </c>
      <c r="K447" s="5">
        <f>'For Updating'!IF47</f>
        <v>44232.053321045198</v>
      </c>
      <c r="L447" s="5">
        <f>'For Updating'!IG47</f>
        <v>44268.265469119753</v>
      </c>
      <c r="M447" s="5">
        <f>'For Updating'!IH47</f>
        <v>42391.451064999943</v>
      </c>
    </row>
    <row r="448" spans="1:13">
      <c r="A448">
        <v>2017</v>
      </c>
      <c r="B448" s="5">
        <f>'For Updating'!II47</f>
        <v>35759.091692748305</v>
      </c>
      <c r="C448" s="5">
        <f>'For Updating'!IJ47</f>
        <v>45813.606327178051</v>
      </c>
      <c r="D448" s="5">
        <f>'For Updating'!IK47</f>
        <v>54627.158390781115</v>
      </c>
      <c r="E448" s="5">
        <f>'For Updating'!IL47</f>
        <v>60851.755364505858</v>
      </c>
      <c r="F448" s="5">
        <f>'For Updating'!IM47</f>
        <v>64413.07064792818</v>
      </c>
      <c r="G448" s="5">
        <f>'For Updating'!IN47</f>
        <v>52578.089294146877</v>
      </c>
      <c r="H448" s="5">
        <f>'For Updating'!IO47</f>
        <v>30555.296180720619</v>
      </c>
      <c r="I448" s="5">
        <f>'For Updating'!IP47</f>
        <v>31499.060929788022</v>
      </c>
      <c r="J448" s="5">
        <f>'For Updating'!IQ47</f>
        <v>33921.581242586959</v>
      </c>
      <c r="K448" s="5">
        <f>'For Updating'!IR47</f>
        <v>46332.617871212882</v>
      </c>
      <c r="L448" s="5">
        <f>'For Updating'!IS47</f>
        <v>54839.944692224999</v>
      </c>
      <c r="M448" s="5">
        <f>'For Updating'!IT47</f>
        <v>43852.113075515241</v>
      </c>
    </row>
    <row r="449" spans="1:13">
      <c r="A449">
        <v>2018</v>
      </c>
      <c r="B449" s="5">
        <f>'For Updating'!IU47</f>
        <v>41076.134315482101</v>
      </c>
      <c r="C449" s="5">
        <f>'For Updating'!IV47</f>
        <v>50501.246041535494</v>
      </c>
      <c r="D449" s="5">
        <f>'For Updating'!IW47</f>
        <v>49023.227281850639</v>
      </c>
      <c r="E449" s="5">
        <f>'For Updating'!IX47</f>
        <v>53894.560670344821</v>
      </c>
      <c r="F449" s="5">
        <f>'For Updating'!IY47</f>
        <v>35762.241795863978</v>
      </c>
      <c r="G449" s="5">
        <f>'For Updating'!IZ47</f>
        <v>33475.964084281484</v>
      </c>
      <c r="H449" s="5">
        <f>'For Updating'!JA47</f>
        <v>28282.054494016909</v>
      </c>
      <c r="I449" s="5">
        <f>'For Updating'!JB47</f>
        <v>22958.852241281198</v>
      </c>
      <c r="J449" s="5">
        <f>'For Updating'!JC47</f>
        <v>26597.380676955479</v>
      </c>
      <c r="K449" s="5">
        <f>'For Updating'!JD47</f>
        <v>27924.915684105697</v>
      </c>
      <c r="L449" s="5">
        <f>'For Updating'!JE47</f>
        <v>30880.720235724701</v>
      </c>
      <c r="M449" s="5">
        <f>'For Updating'!JF47</f>
        <v>37465.743981808759</v>
      </c>
    </row>
    <row r="450" spans="1:13">
      <c r="A450">
        <v>2019</v>
      </c>
      <c r="B450" s="5">
        <f>'For Updating'!JG47</f>
        <v>31500.990922025503</v>
      </c>
      <c r="C450" s="5">
        <f>'For Updating'!JH47</f>
        <v>36183.339196372581</v>
      </c>
      <c r="D450" s="5">
        <f>'For Updating'!JI47</f>
        <v>52031.59817905094</v>
      </c>
      <c r="E450" s="5">
        <f>'For Updating'!JJ47</f>
        <v>58080.835374206377</v>
      </c>
      <c r="F450" s="5">
        <f>'For Updating'!JK47</f>
        <v>62339.177032764666</v>
      </c>
      <c r="G450" s="5">
        <f>'For Updating'!JL47</f>
        <v>76167.113448037489</v>
      </c>
      <c r="H450" s="5">
        <f>'For Updating'!JM47</f>
        <v>114037.89760545586</v>
      </c>
      <c r="I450" s="5">
        <f>'For Updating'!JN47</f>
        <v>100424.72399031698</v>
      </c>
      <c r="J450" s="5">
        <f>'For Updating'!JO47</f>
        <v>76457.090973231388</v>
      </c>
      <c r="K450" s="5">
        <f>'For Updating'!JP47</f>
        <v>103520.93467882941</v>
      </c>
      <c r="L450" s="5">
        <f>'For Updating'!JQ47</f>
        <v>166587.29781175233</v>
      </c>
      <c r="M450" s="5">
        <f>'For Updating'!JR47</f>
        <v>229663.99246554676</v>
      </c>
    </row>
    <row r="451" spans="1:13">
      <c r="A451" s="28" t="s">
        <v>133</v>
      </c>
      <c r="B451" s="5">
        <f t="shared" ref="B451:M451" si="9">AVERAGE(B446:B450)</f>
        <v>31539.374758256832</v>
      </c>
      <c r="C451" s="5">
        <f t="shared" si="9"/>
        <v>39219.944714467434</v>
      </c>
      <c r="D451" s="5">
        <f t="shared" si="9"/>
        <v>51932.22656046514</v>
      </c>
      <c r="E451" s="5">
        <f t="shared" si="9"/>
        <v>57453.883355849262</v>
      </c>
      <c r="F451" s="5">
        <f t="shared" si="9"/>
        <v>59514.939050235473</v>
      </c>
      <c r="G451" s="5">
        <f t="shared" si="9"/>
        <v>54025.863346420541</v>
      </c>
      <c r="H451" s="5">
        <f t="shared" si="9"/>
        <v>54764.572565784081</v>
      </c>
      <c r="I451" s="5">
        <f t="shared" si="9"/>
        <v>45425.18380948915</v>
      </c>
      <c r="J451" s="5">
        <f t="shared" si="9"/>
        <v>42707.708779970024</v>
      </c>
      <c r="K451" s="5">
        <f t="shared" si="9"/>
        <v>53586.223146133823</v>
      </c>
      <c r="L451" s="5">
        <f t="shared" si="9"/>
        <v>68244.943307331501</v>
      </c>
      <c r="M451" s="5">
        <f t="shared" si="9"/>
        <v>77390.998869537172</v>
      </c>
    </row>
    <row r="452" spans="1:13">
      <c r="A452" s="4"/>
    </row>
    <row r="453" spans="1:13">
      <c r="A453">
        <v>2020</v>
      </c>
      <c r="B453" s="5">
        <f>'For Updating'!JS47</f>
        <v>204995.61800886135</v>
      </c>
      <c r="C453" s="5">
        <f>'For Updating'!JT47</f>
        <v>198714.10682223245</v>
      </c>
      <c r="D453" s="5">
        <f>'For Updating'!JU47</f>
        <v>198047.65131123687</v>
      </c>
      <c r="E453" s="5">
        <f>'For Updating'!JV47</f>
        <v>240349.8936036416</v>
      </c>
      <c r="F453" s="5">
        <f>'For Updating'!JW47</f>
        <v>267793.78574571433</v>
      </c>
      <c r="G453" s="5">
        <f>'For Updating'!JX47</f>
        <v>179892.70991042987</v>
      </c>
      <c r="H453" s="5">
        <f>'For Updating'!JY47</f>
        <v>165406.43963524105</v>
      </c>
      <c r="I453" s="5">
        <f>'For Updating'!JZ47</f>
        <v>125880.29246281818</v>
      </c>
      <c r="J453" s="5">
        <f>'For Updating'!KA47</f>
        <v>128738.39096593401</v>
      </c>
      <c r="K453" s="5">
        <f>'For Updating'!KB47</f>
        <v>149019.32736220115</v>
      </c>
      <c r="L453" s="5">
        <f>'For Updating'!KC47</f>
        <v>173288.53226971763</v>
      </c>
      <c r="M453" s="5">
        <f>'For Updating'!KD47</f>
        <v>159404.80644609922</v>
      </c>
    </row>
    <row r="454" spans="1:13">
      <c r="A454">
        <v>2021</v>
      </c>
      <c r="B454" s="5">
        <f>'For Updating'!KE47</f>
        <v>146565.4448023086</v>
      </c>
      <c r="C454" s="5">
        <f>'For Updating'!KF47</f>
        <v>142747.2000168369</v>
      </c>
      <c r="D454" s="5">
        <f>'For Updating'!KG47</f>
        <v>175339.37316132998</v>
      </c>
      <c r="E454" s="5">
        <f>'For Updating'!KH47</f>
        <v>154671.78819792258</v>
      </c>
      <c r="F454" s="5">
        <f>'For Updating'!KI47</f>
        <v>164729.73708528225</v>
      </c>
      <c r="G454" s="5">
        <f>'For Updating'!KJ47</f>
        <v>92293.928264877599</v>
      </c>
      <c r="H454" s="5">
        <f>'For Updating'!KK47</f>
        <v>63538.882897539399</v>
      </c>
      <c r="I454" s="5">
        <f>'For Updating'!KL47</f>
        <v>60659.754900664499</v>
      </c>
      <c r="J454" s="5">
        <f>'For Updating'!KM47</f>
        <v>0</v>
      </c>
      <c r="K454" s="5">
        <f>'For Updating'!KN47</f>
        <v>0</v>
      </c>
      <c r="L454" s="5">
        <f>'For Updating'!KO47</f>
        <v>0</v>
      </c>
      <c r="M454" s="5">
        <f>'For Updating'!KP47</f>
        <v>0</v>
      </c>
    </row>
    <row r="490" spans="1:13">
      <c r="A490" s="12" t="s">
        <v>87</v>
      </c>
    </row>
    <row r="492" spans="1:13" ht="15.75">
      <c r="B492" s="2" t="s">
        <v>78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>
      <c r="B493" s="6" t="s">
        <v>70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>
      <c r="B494" s="4" t="s">
        <v>2</v>
      </c>
      <c r="C494" s="4" t="s">
        <v>3</v>
      </c>
      <c r="D494" s="4" t="s">
        <v>4</v>
      </c>
      <c r="E494" s="4" t="s">
        <v>5</v>
      </c>
      <c r="F494" s="4" t="s">
        <v>6</v>
      </c>
      <c r="G494" s="4" t="s">
        <v>7</v>
      </c>
      <c r="H494" s="4" t="s">
        <v>8</v>
      </c>
      <c r="I494" s="4" t="s">
        <v>9</v>
      </c>
      <c r="J494" s="4" t="s">
        <v>10</v>
      </c>
      <c r="K494" s="4" t="s">
        <v>11</v>
      </c>
      <c r="L494" s="4" t="s">
        <v>12</v>
      </c>
      <c r="M494" s="4" t="s">
        <v>13</v>
      </c>
    </row>
    <row r="495" spans="1:13">
      <c r="A495">
        <v>2015</v>
      </c>
      <c r="B495" s="5">
        <f>'For Updating'!HK48</f>
        <v>125987.93413706892</v>
      </c>
      <c r="C495" s="5">
        <f>'For Updating'!HL48</f>
        <v>157513.40295311698</v>
      </c>
      <c r="D495" s="5">
        <f>'For Updating'!HM48</f>
        <v>174556.3346427877</v>
      </c>
      <c r="E495" s="5">
        <f>'For Updating'!HN48</f>
        <v>177550.60068995855</v>
      </c>
      <c r="F495" s="5">
        <f>'For Updating'!HO48</f>
        <v>162943.1068363802</v>
      </c>
      <c r="G495" s="5">
        <f>'For Updating'!HP48</f>
        <v>140107.99461308989</v>
      </c>
      <c r="H495" s="5">
        <f>'For Updating'!HQ48</f>
        <v>124780.00870735443</v>
      </c>
      <c r="I495" s="5">
        <f>'For Updating'!HR48</f>
        <v>119740.45976434831</v>
      </c>
      <c r="J495" s="5">
        <f>'For Updating'!HS48</f>
        <v>138648.05364692508</v>
      </c>
      <c r="K495" s="5">
        <f>'For Updating'!HT48</f>
        <v>142178.15584756248</v>
      </c>
      <c r="L495" s="5">
        <f>'For Updating'!HU48</f>
        <v>153692.4834364389</v>
      </c>
      <c r="M495" s="5">
        <f>'For Updating'!HV48</f>
        <v>147807.9346006671</v>
      </c>
    </row>
    <row r="496" spans="1:13">
      <c r="A496">
        <v>2016</v>
      </c>
      <c r="B496" s="5">
        <f>'For Updating'!HW48</f>
        <v>133304.52055155666</v>
      </c>
      <c r="C496" s="5">
        <f>'For Updating'!HX48</f>
        <v>132441.2073294447</v>
      </c>
      <c r="D496" s="5">
        <f>'For Updating'!HY48</f>
        <v>155025.13310124673</v>
      </c>
      <c r="E496" s="5">
        <f>'For Updating'!HZ48</f>
        <v>136731.17194550351</v>
      </c>
      <c r="F496" s="5">
        <f>'For Updating'!IA48</f>
        <v>143201.13654137077</v>
      </c>
      <c r="G496" s="5">
        <f>'For Updating'!IB48</f>
        <v>137192.67473485577</v>
      </c>
      <c r="H496" s="5">
        <f>'For Updating'!IC48</f>
        <v>127523.01299461565</v>
      </c>
      <c r="I496" s="5">
        <f>'For Updating'!ID48</f>
        <v>129919.9173572617</v>
      </c>
      <c r="J496" s="5">
        <f>'For Updating'!IE48</f>
        <v>134991.08741643955</v>
      </c>
      <c r="K496" s="5">
        <f>'For Updating'!IF48</f>
        <v>163733.74591713084</v>
      </c>
      <c r="L496" s="5">
        <f>'For Updating'!IG48</f>
        <v>180187.28149877861</v>
      </c>
      <c r="M496" s="5">
        <f>'For Updating'!IH48</f>
        <v>176873.41808498173</v>
      </c>
    </row>
    <row r="497" spans="1:13">
      <c r="A497">
        <v>2017</v>
      </c>
      <c r="B497" s="5">
        <f>'For Updating'!II48</f>
        <v>161075.68478921981</v>
      </c>
      <c r="C497" s="5">
        <f>'For Updating'!IJ48</f>
        <v>155686.59013676096</v>
      </c>
      <c r="D497" s="5">
        <f>'For Updating'!IK48</f>
        <v>192052.89576159383</v>
      </c>
      <c r="E497" s="5">
        <f>'For Updating'!IL48</f>
        <v>169630.63211630017</v>
      </c>
      <c r="F497" s="5">
        <f>'For Updating'!IM48</f>
        <v>184748.24208692583</v>
      </c>
      <c r="G497" s="5">
        <f>'For Updating'!IN48</f>
        <v>159625.53881293337</v>
      </c>
      <c r="H497" s="5">
        <f>'For Updating'!IO48</f>
        <v>143206.66335828474</v>
      </c>
      <c r="I497" s="5">
        <f>'For Updating'!IP48</f>
        <v>138619.75078878488</v>
      </c>
      <c r="J497" s="5">
        <f>'For Updating'!IQ48</f>
        <v>150016.71568545647</v>
      </c>
      <c r="K497" s="5">
        <f>'For Updating'!IR48</f>
        <v>190337.49932253914</v>
      </c>
      <c r="L497" s="5">
        <f>'For Updating'!IS48</f>
        <v>197759.82037904195</v>
      </c>
      <c r="M497" s="5">
        <f>'For Updating'!IT48</f>
        <v>196237.40694064304</v>
      </c>
    </row>
    <row r="498" spans="1:13">
      <c r="A498">
        <v>2018</v>
      </c>
      <c r="B498" s="5">
        <f>'For Updating'!IU48</f>
        <v>173332.76753368689</v>
      </c>
      <c r="C498" s="5">
        <f>'For Updating'!IV48</f>
        <v>195922.61924619548</v>
      </c>
      <c r="D498" s="5">
        <f>'For Updating'!IW48</f>
        <v>234327.20633545733</v>
      </c>
      <c r="E498" s="5">
        <f>'For Updating'!IX48</f>
        <v>216543.020913316</v>
      </c>
      <c r="F498" s="5">
        <f>'For Updating'!IY48</f>
        <v>212560.41820910305</v>
      </c>
      <c r="G498" s="5">
        <f>'For Updating'!IZ48</f>
        <v>186245.0518907145</v>
      </c>
      <c r="H498" s="5">
        <f>'For Updating'!JA48</f>
        <v>175805.54197846621</v>
      </c>
      <c r="I498" s="5">
        <f>'For Updating'!JB48</f>
        <v>167276.90531555383</v>
      </c>
      <c r="J498" s="5">
        <f>'For Updating'!JC48</f>
        <v>182372.80993151909</v>
      </c>
      <c r="K498" s="5">
        <f>'For Updating'!JD48</f>
        <v>213298.44297070126</v>
      </c>
      <c r="L498" s="5">
        <f>'For Updating'!JE48</f>
        <v>238880.98174459336</v>
      </c>
      <c r="M498" s="5">
        <f>'For Updating'!JF48</f>
        <v>256382.11758769723</v>
      </c>
    </row>
    <row r="499" spans="1:13">
      <c r="A499">
        <v>2019</v>
      </c>
      <c r="B499" s="5">
        <f>'For Updating'!JG48</f>
        <v>201666.92397009948</v>
      </c>
      <c r="C499" s="5">
        <f>'For Updating'!JH48</f>
        <v>210290.96278326085</v>
      </c>
      <c r="D499" s="5">
        <f>'For Updating'!JI48</f>
        <v>238166.73821586277</v>
      </c>
      <c r="E499" s="5">
        <f>'For Updating'!JJ48</f>
        <v>254158.46245196462</v>
      </c>
      <c r="F499" s="5">
        <f>'For Updating'!JK48</f>
        <v>228699.24454153032</v>
      </c>
      <c r="G499" s="5">
        <f>'For Updating'!JL48</f>
        <v>191036.28701666143</v>
      </c>
      <c r="H499" s="5">
        <f>'For Updating'!JM48</f>
        <v>178770.20017443685</v>
      </c>
      <c r="I499" s="5">
        <f>'For Updating'!JN48</f>
        <v>182991.54071686714</v>
      </c>
      <c r="J499" s="5">
        <f>'For Updating'!JO48</f>
        <v>175833.66674582876</v>
      </c>
      <c r="K499" s="5">
        <f>'For Updating'!JP48</f>
        <v>205931.31779827527</v>
      </c>
      <c r="L499" s="5">
        <f>'For Updating'!JQ48</f>
        <v>226456.27648812963</v>
      </c>
      <c r="M499" s="5">
        <f>'For Updating'!JR48</f>
        <v>210581.53945635189</v>
      </c>
    </row>
    <row r="500" spans="1:13">
      <c r="A500" s="28" t="s">
        <v>133</v>
      </c>
      <c r="B500" s="5">
        <f t="shared" ref="B500:M500" si="10">AVERAGE(B495:B499)</f>
        <v>159073.56619632634</v>
      </c>
      <c r="C500" s="5">
        <f t="shared" si="10"/>
        <v>170370.9564897558</v>
      </c>
      <c r="D500" s="5">
        <f t="shared" si="10"/>
        <v>198825.66161138966</v>
      </c>
      <c r="E500" s="5">
        <f t="shared" si="10"/>
        <v>190922.77762340856</v>
      </c>
      <c r="F500" s="5">
        <f t="shared" si="10"/>
        <v>186430.42964306203</v>
      </c>
      <c r="G500" s="5">
        <f t="shared" si="10"/>
        <v>162841.50941365102</v>
      </c>
      <c r="H500" s="5">
        <f t="shared" si="10"/>
        <v>150017.08544263159</v>
      </c>
      <c r="I500" s="5">
        <f t="shared" si="10"/>
        <v>147709.71478856317</v>
      </c>
      <c r="J500" s="5">
        <f t="shared" si="10"/>
        <v>156372.46668523378</v>
      </c>
      <c r="K500" s="5">
        <f t="shared" si="10"/>
        <v>183095.83237124179</v>
      </c>
      <c r="L500" s="5">
        <f t="shared" si="10"/>
        <v>199395.36870939648</v>
      </c>
      <c r="M500" s="5">
        <f t="shared" si="10"/>
        <v>197576.48333406821</v>
      </c>
    </row>
    <row r="501" spans="1:13">
      <c r="A501" s="4"/>
    </row>
    <row r="502" spans="1:13">
      <c r="A502">
        <v>2020</v>
      </c>
      <c r="B502" s="5">
        <f>'For Updating'!JS48</f>
        <v>204875.55521280586</v>
      </c>
      <c r="C502" s="5">
        <f>'For Updating'!JT48</f>
        <v>210067.05636820651</v>
      </c>
      <c r="D502" s="5">
        <f>'For Updating'!JU48</f>
        <v>248489.74630183715</v>
      </c>
      <c r="E502" s="5">
        <f>'For Updating'!JV48</f>
        <v>179214.35266310023</v>
      </c>
      <c r="F502" s="5">
        <f>'For Updating'!JW48</f>
        <v>181279.93672495324</v>
      </c>
      <c r="G502" s="5">
        <f>'For Updating'!JX48</f>
        <v>150442.68613165186</v>
      </c>
      <c r="H502" s="5">
        <f>'For Updating'!JY48</f>
        <v>169036.17485008819</v>
      </c>
      <c r="I502" s="5">
        <f>'For Updating'!JZ48</f>
        <v>183229.96881718427</v>
      </c>
      <c r="J502" s="5">
        <f>'For Updating'!KA48</f>
        <v>192133.75573011243</v>
      </c>
      <c r="K502" s="5">
        <f>'For Updating'!KB48</f>
        <v>197495.32777293678</v>
      </c>
      <c r="L502" s="5">
        <f>'For Updating'!KC48</f>
        <v>201379.74417445634</v>
      </c>
      <c r="M502" s="5">
        <f>'For Updating'!KD48</f>
        <v>205124.7868216607</v>
      </c>
    </row>
    <row r="503" spans="1:13">
      <c r="A503">
        <v>2021</v>
      </c>
      <c r="B503" s="5">
        <f>'For Updating'!KE48</f>
        <v>211863.48437611538</v>
      </c>
      <c r="C503" s="5">
        <f>'For Updating'!KF48</f>
        <v>222403.15447413101</v>
      </c>
      <c r="D503" s="5">
        <f>'For Updating'!KG48</f>
        <v>275692.77022905496</v>
      </c>
      <c r="E503" s="5">
        <f>'For Updating'!KH48</f>
        <v>242039.15203871345</v>
      </c>
      <c r="F503" s="5">
        <f>'For Updating'!KI48</f>
        <v>242937.8457758968</v>
      </c>
      <c r="G503" s="5">
        <f>'For Updating'!KJ48</f>
        <v>201106.99344495736</v>
      </c>
      <c r="H503" s="5">
        <f>'For Updating'!KK48</f>
        <v>191308.65940717689</v>
      </c>
      <c r="I503" s="5">
        <f>'For Updating'!KL48</f>
        <v>175941.23773545149</v>
      </c>
      <c r="J503" s="5">
        <f>'For Updating'!KM48</f>
        <v>0</v>
      </c>
      <c r="K503" s="5">
        <f>'For Updating'!KN48</f>
        <v>0</v>
      </c>
      <c r="L503" s="5">
        <f>'For Updating'!KO48</f>
        <v>0</v>
      </c>
      <c r="M503" s="5">
        <f>'For Updating'!KP48</f>
        <v>0</v>
      </c>
    </row>
    <row r="539" spans="1:13">
      <c r="A539" s="12" t="s">
        <v>87</v>
      </c>
    </row>
    <row r="541" spans="1:13" ht="15.75">
      <c r="B541" s="2" t="s">
        <v>54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>
      <c r="B543" s="4" t="s">
        <v>2</v>
      </c>
      <c r="C543" s="4" t="s">
        <v>3</v>
      </c>
      <c r="D543" s="4" t="s">
        <v>4</v>
      </c>
      <c r="E543" s="4" t="s">
        <v>5</v>
      </c>
      <c r="F543" s="4" t="s">
        <v>6</v>
      </c>
      <c r="G543" s="4" t="s">
        <v>7</v>
      </c>
      <c r="H543" s="4" t="s">
        <v>8</v>
      </c>
      <c r="I543" s="4" t="s">
        <v>9</v>
      </c>
      <c r="J543" s="4" t="s">
        <v>10</v>
      </c>
      <c r="K543" s="4" t="s">
        <v>11</v>
      </c>
      <c r="L543" s="4" t="s">
        <v>12</v>
      </c>
      <c r="M543" s="4" t="s">
        <v>13</v>
      </c>
    </row>
    <row r="544" spans="1:13">
      <c r="A544">
        <v>2015</v>
      </c>
      <c r="B544" s="5">
        <f>'For Updating'!HK49</f>
        <v>459821</v>
      </c>
      <c r="C544" s="5">
        <f>'For Updating'!HL49</f>
        <v>411704</v>
      </c>
      <c r="D544" s="5">
        <f>'For Updating'!HM49</f>
        <v>437398</v>
      </c>
      <c r="E544" s="5">
        <f>'For Updating'!HN49</f>
        <v>479779</v>
      </c>
      <c r="F544" s="5">
        <f>'For Updating'!HO49</f>
        <v>442552</v>
      </c>
      <c r="G544" s="5">
        <f>'For Updating'!HP49</f>
        <v>618323</v>
      </c>
      <c r="H544" s="5">
        <f>'For Updating'!HQ49</f>
        <v>470611</v>
      </c>
      <c r="I544" s="5">
        <f>'For Updating'!HR49</f>
        <v>443798</v>
      </c>
      <c r="J544" s="5">
        <f>'For Updating'!HS49</f>
        <v>456902</v>
      </c>
      <c r="K544" s="5">
        <f>'For Updating'!HT49</f>
        <v>518164</v>
      </c>
      <c r="L544" s="5">
        <f>'For Updating'!HU49</f>
        <v>471397</v>
      </c>
      <c r="M544" s="5">
        <f>'For Updating'!HV49</f>
        <v>529926</v>
      </c>
    </row>
    <row r="545" spans="1:13">
      <c r="A545">
        <v>2016</v>
      </c>
      <c r="B545" s="5">
        <f>'For Updating'!HW49</f>
        <v>468089</v>
      </c>
      <c r="C545" s="5">
        <f>'For Updating'!HX49</f>
        <v>472168</v>
      </c>
      <c r="D545" s="5">
        <f>'For Updating'!HY49</f>
        <v>527371</v>
      </c>
      <c r="E545" s="5">
        <f>'For Updating'!HZ49</f>
        <v>446059</v>
      </c>
      <c r="F545" s="5">
        <f>'For Updating'!IA49</f>
        <v>474238</v>
      </c>
      <c r="G545" s="5">
        <f>'For Updating'!IB49</f>
        <v>485710</v>
      </c>
      <c r="H545" s="5">
        <f>'For Updating'!IC49</f>
        <v>412495</v>
      </c>
      <c r="I545" s="5">
        <f>'For Updating'!ID49</f>
        <v>484846</v>
      </c>
      <c r="J545" s="5">
        <f>'For Updating'!IE49</f>
        <v>473428</v>
      </c>
      <c r="K545" s="5">
        <f>'For Updating'!IF49</f>
        <v>456191</v>
      </c>
      <c r="L545" s="5">
        <f>'For Updating'!IG49</f>
        <v>469747</v>
      </c>
      <c r="M545" s="5">
        <f>'For Updating'!IH49</f>
        <v>486695</v>
      </c>
    </row>
    <row r="546" spans="1:13">
      <c r="A546">
        <v>2017</v>
      </c>
      <c r="B546" s="5">
        <f>'For Updating'!II49</f>
        <v>483770</v>
      </c>
      <c r="C546" s="5">
        <f>'For Updating'!IJ49</f>
        <v>459974</v>
      </c>
      <c r="D546" s="5">
        <f>'For Updating'!IK49</f>
        <v>504950</v>
      </c>
      <c r="E546" s="5">
        <f>'For Updating'!IL49</f>
        <v>449355</v>
      </c>
      <c r="F546" s="5">
        <f>'For Updating'!IM49</f>
        <v>504670</v>
      </c>
      <c r="G546" s="5">
        <f>'For Updating'!IN49</f>
        <v>504175</v>
      </c>
      <c r="H546" s="5">
        <f>'For Updating'!IO49</f>
        <v>427392</v>
      </c>
      <c r="I546" s="5">
        <f>'For Updating'!IP49</f>
        <v>457350</v>
      </c>
      <c r="J546" s="5">
        <f>'For Updating'!IQ49</f>
        <v>411572</v>
      </c>
      <c r="K546" s="5">
        <f>'For Updating'!IR49</f>
        <v>481631</v>
      </c>
      <c r="L546" s="5">
        <f>'For Updating'!IS49</f>
        <v>486161</v>
      </c>
      <c r="M546" s="5">
        <f>'For Updating'!IT49</f>
        <v>426074</v>
      </c>
    </row>
    <row r="547" spans="1:13">
      <c r="A547">
        <v>2018</v>
      </c>
      <c r="B547" s="5">
        <f>'For Updating'!IU49</f>
        <v>474591</v>
      </c>
      <c r="C547" s="5">
        <f>'For Updating'!IV49</f>
        <v>417115</v>
      </c>
      <c r="D547" s="5">
        <f>'For Updating'!IW49</f>
        <v>465698</v>
      </c>
      <c r="E547" s="5">
        <f>'For Updating'!IX49</f>
        <v>432772</v>
      </c>
      <c r="F547" s="5">
        <f>'For Updating'!IY49</f>
        <v>496362</v>
      </c>
      <c r="G547" s="5">
        <f>'For Updating'!IZ49</f>
        <v>420220</v>
      </c>
      <c r="H547" s="5">
        <f>'For Updating'!JA49</f>
        <v>414895</v>
      </c>
      <c r="I547" s="5">
        <f>'For Updating'!JB49</f>
        <v>462016</v>
      </c>
      <c r="J547" s="5">
        <f>'For Updating'!JC49</f>
        <v>380651</v>
      </c>
      <c r="K547" s="5">
        <f>'For Updating'!JD49</f>
        <v>432776</v>
      </c>
      <c r="L547" s="5">
        <f>'For Updating'!JE49</f>
        <v>450881</v>
      </c>
      <c r="M547" s="5">
        <f>'For Updating'!JF49</f>
        <v>402203</v>
      </c>
    </row>
    <row r="548" spans="1:13">
      <c r="A548">
        <v>2019</v>
      </c>
      <c r="B548" s="5">
        <f>'For Updating'!JG49</f>
        <v>484825</v>
      </c>
      <c r="C548" s="5">
        <f>'For Updating'!JH49</f>
        <v>438292</v>
      </c>
      <c r="D548" s="5">
        <f>'For Updating'!JI49</f>
        <v>414786</v>
      </c>
      <c r="E548" s="5">
        <f>'For Updating'!JJ49</f>
        <v>438792</v>
      </c>
      <c r="F548" s="5">
        <f>'For Updating'!JK49</f>
        <v>453743</v>
      </c>
      <c r="G548" s="5">
        <f>'For Updating'!JL49</f>
        <v>360776</v>
      </c>
      <c r="H548" s="5">
        <f>'For Updating'!JM49</f>
        <v>379668</v>
      </c>
      <c r="I548" s="5">
        <f>'For Updating'!JN49</f>
        <v>411558</v>
      </c>
      <c r="J548" s="5">
        <f>'For Updating'!JO49</f>
        <v>408664</v>
      </c>
      <c r="K548" s="5">
        <f>'For Updating'!JP49</f>
        <v>451662</v>
      </c>
      <c r="L548" s="5">
        <f>'For Updating'!JQ49</f>
        <v>420368</v>
      </c>
      <c r="M548" s="5">
        <f>'For Updating'!JR49</f>
        <v>432501</v>
      </c>
    </row>
    <row r="549" spans="1:13">
      <c r="A549" s="28" t="s">
        <v>133</v>
      </c>
      <c r="B549" s="5">
        <f t="shared" ref="B549:M549" si="11">AVERAGE(B544:B548)</f>
        <v>474219.2</v>
      </c>
      <c r="C549" s="5">
        <f t="shared" si="11"/>
        <v>439850.6</v>
      </c>
      <c r="D549" s="5">
        <f t="shared" si="11"/>
        <v>470040.6</v>
      </c>
      <c r="E549" s="5">
        <f t="shared" si="11"/>
        <v>449351.4</v>
      </c>
      <c r="F549" s="5">
        <f t="shared" si="11"/>
        <v>474313</v>
      </c>
      <c r="G549" s="5">
        <f t="shared" si="11"/>
        <v>477840.8</v>
      </c>
      <c r="H549" s="5">
        <f t="shared" si="11"/>
        <v>421012.2</v>
      </c>
      <c r="I549" s="5">
        <f t="shared" si="11"/>
        <v>451913.6</v>
      </c>
      <c r="J549" s="5">
        <f t="shared" si="11"/>
        <v>426243.4</v>
      </c>
      <c r="K549" s="5">
        <f t="shared" si="11"/>
        <v>468084.8</v>
      </c>
      <c r="L549" s="5">
        <f t="shared" si="11"/>
        <v>459710.8</v>
      </c>
      <c r="M549" s="5">
        <f t="shared" si="11"/>
        <v>455479.8</v>
      </c>
    </row>
    <row r="550" spans="1:13">
      <c r="A550" s="4"/>
    </row>
    <row r="551" spans="1:13">
      <c r="A551">
        <v>2020</v>
      </c>
      <c r="B551" s="5">
        <f>'For Updating'!JS49</f>
        <v>506040</v>
      </c>
      <c r="C551" s="5">
        <f>'For Updating'!JT49</f>
        <v>395634</v>
      </c>
      <c r="D551" s="5">
        <f>'For Updating'!JU49</f>
        <v>430090</v>
      </c>
      <c r="E551" s="5">
        <f>'For Updating'!JV49</f>
        <v>436054</v>
      </c>
      <c r="F551" s="5">
        <f>'For Updating'!JW49</f>
        <v>379618</v>
      </c>
      <c r="G551" s="5">
        <f>'For Updating'!JX49</f>
        <v>386715</v>
      </c>
      <c r="H551" s="5">
        <f>'For Updating'!JY49</f>
        <v>419716</v>
      </c>
      <c r="I551" s="5">
        <f>'For Updating'!JZ49</f>
        <v>416552</v>
      </c>
      <c r="J551" s="5">
        <f>'For Updating'!KA49</f>
        <v>435460</v>
      </c>
      <c r="K551" s="5">
        <f>'For Updating'!KB49</f>
        <v>479508</v>
      </c>
      <c r="L551" s="5">
        <f>'For Updating'!KC49</f>
        <v>452395</v>
      </c>
      <c r="M551" s="5">
        <f>'For Updating'!KD49</f>
        <v>555490</v>
      </c>
    </row>
    <row r="552" spans="1:13">
      <c r="A552">
        <v>2021</v>
      </c>
      <c r="B552" s="5">
        <f>'For Updating'!KE49</f>
        <v>500675</v>
      </c>
      <c r="C552" s="5">
        <f>'For Updating'!KF49</f>
        <v>496414</v>
      </c>
      <c r="D552" s="5">
        <f>'For Updating'!KG49</f>
        <v>609684</v>
      </c>
      <c r="E552" s="5">
        <f>'For Updating'!KH49</f>
        <v>533533</v>
      </c>
      <c r="F552" s="5">
        <f>'For Updating'!KI49</f>
        <v>542804</v>
      </c>
      <c r="G552" s="5">
        <f>'For Updating'!KJ49</f>
        <v>574339</v>
      </c>
      <c r="H552" s="5">
        <f>'For Updating'!KK49</f>
        <v>568332</v>
      </c>
      <c r="I552" s="5">
        <f>'For Updating'!KL49</f>
        <v>581733</v>
      </c>
      <c r="J552" s="5">
        <f>'For Updating'!KM49</f>
        <v>0</v>
      </c>
      <c r="K552" s="5">
        <f>'For Updating'!KN49</f>
        <v>0</v>
      </c>
      <c r="L552" s="5">
        <f>'For Updating'!KO49</f>
        <v>0</v>
      </c>
      <c r="M552" s="5">
        <f>'For Updating'!KP49</f>
        <v>0</v>
      </c>
    </row>
    <row r="588" spans="1:13">
      <c r="A588" s="12" t="s">
        <v>87</v>
      </c>
    </row>
    <row r="590" spans="1:13" ht="15.75">
      <c r="B590" s="2" t="s">
        <v>55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>
      <c r="B592" s="4" t="s">
        <v>2</v>
      </c>
      <c r="C592" s="4" t="s">
        <v>3</v>
      </c>
      <c r="D592" s="4" t="s">
        <v>4</v>
      </c>
      <c r="E592" s="4" t="s">
        <v>5</v>
      </c>
      <c r="F592" s="4" t="s">
        <v>6</v>
      </c>
      <c r="G592" s="4" t="s">
        <v>7</v>
      </c>
      <c r="H592" s="4" t="s">
        <v>8</v>
      </c>
      <c r="I592" s="4" t="s">
        <v>9</v>
      </c>
      <c r="J592" s="4" t="s">
        <v>10</v>
      </c>
      <c r="K592" s="4" t="s">
        <v>11</v>
      </c>
      <c r="L592" s="4" t="s">
        <v>12</v>
      </c>
      <c r="M592" s="4" t="s">
        <v>13</v>
      </c>
    </row>
    <row r="593" spans="1:13">
      <c r="A593">
        <v>2015</v>
      </c>
      <c r="B593" s="5">
        <f>'For Updating'!HK50</f>
        <v>3328</v>
      </c>
      <c r="C593" s="5">
        <f>'For Updating'!HL50</f>
        <v>3260</v>
      </c>
      <c r="D593" s="5">
        <f>'For Updating'!HM50</f>
        <v>5691</v>
      </c>
      <c r="E593" s="5">
        <f>'For Updating'!HN50</f>
        <v>4916</v>
      </c>
      <c r="F593" s="5">
        <f>'For Updating'!HO50</f>
        <v>5064</v>
      </c>
      <c r="G593" s="5">
        <f>'For Updating'!HP50</f>
        <v>2426</v>
      </c>
      <c r="H593" s="5">
        <f>'For Updating'!HQ50</f>
        <v>3336</v>
      </c>
      <c r="I593" s="5">
        <f>'For Updating'!HR50</f>
        <v>3017</v>
      </c>
      <c r="J593" s="5">
        <f>'For Updating'!HS50</f>
        <v>2510</v>
      </c>
      <c r="K593" s="5">
        <f>'For Updating'!HT50</f>
        <v>3204</v>
      </c>
      <c r="L593" s="5">
        <f>'For Updating'!HU50</f>
        <v>1775</v>
      </c>
      <c r="M593" s="5">
        <f>'For Updating'!HV50</f>
        <v>2074</v>
      </c>
    </row>
    <row r="594" spans="1:13">
      <c r="A594">
        <v>2016</v>
      </c>
      <c r="B594" s="5">
        <f>'For Updating'!HW50</f>
        <v>2580</v>
      </c>
      <c r="C594" s="5">
        <f>'For Updating'!HX50</f>
        <v>1433</v>
      </c>
      <c r="D594" s="5">
        <f>'For Updating'!HY50</f>
        <v>2959</v>
      </c>
      <c r="E594" s="5">
        <f>'For Updating'!HZ50</f>
        <v>3778</v>
      </c>
      <c r="F594" s="5">
        <f>'For Updating'!IA50</f>
        <v>3460</v>
      </c>
      <c r="G594" s="5">
        <f>'For Updating'!IB50</f>
        <v>5508</v>
      </c>
      <c r="H594" s="5">
        <f>'For Updating'!IC50</f>
        <v>8237</v>
      </c>
      <c r="I594" s="5">
        <f>'For Updating'!ID50</f>
        <v>2643</v>
      </c>
      <c r="J594" s="5">
        <f>'For Updating'!IE50</f>
        <v>3667</v>
      </c>
      <c r="K594" s="5">
        <f>'For Updating'!IF50</f>
        <v>3945</v>
      </c>
      <c r="L594" s="5">
        <f>'For Updating'!IG50</f>
        <v>3629</v>
      </c>
      <c r="M594" s="5">
        <f>'For Updating'!IH50</f>
        <v>6179</v>
      </c>
    </row>
    <row r="595" spans="1:13">
      <c r="A595">
        <v>2017</v>
      </c>
      <c r="B595" s="5">
        <f>'For Updating'!II50</f>
        <v>4260</v>
      </c>
      <c r="C595" s="5">
        <f>'For Updating'!IJ50</f>
        <v>4614</v>
      </c>
      <c r="D595" s="5">
        <f>'For Updating'!IK50</f>
        <v>2121</v>
      </c>
      <c r="E595" s="5">
        <f>'For Updating'!IL50</f>
        <v>1521</v>
      </c>
      <c r="F595" s="5">
        <f>'For Updating'!IM50</f>
        <v>2223</v>
      </c>
      <c r="G595" s="5">
        <f>'For Updating'!IN50</f>
        <v>10272</v>
      </c>
      <c r="H595" s="5">
        <f>'For Updating'!IO50</f>
        <v>7390</v>
      </c>
      <c r="I595" s="5">
        <f>'For Updating'!IP50</f>
        <v>6958</v>
      </c>
      <c r="J595" s="5">
        <f>'For Updating'!IQ50</f>
        <v>7094</v>
      </c>
      <c r="K595" s="5">
        <f>'For Updating'!IR50</f>
        <v>4931</v>
      </c>
      <c r="L595" s="5">
        <f>'For Updating'!IS50</f>
        <v>2630</v>
      </c>
      <c r="M595" s="5">
        <f>'For Updating'!IT50</f>
        <v>5356</v>
      </c>
    </row>
    <row r="596" spans="1:13">
      <c r="A596">
        <v>2018</v>
      </c>
      <c r="B596" s="5">
        <f>'For Updating'!IU50</f>
        <v>3234</v>
      </c>
      <c r="C596" s="5">
        <f>'For Updating'!IV50</f>
        <v>2969</v>
      </c>
      <c r="D596" s="5">
        <f>'For Updating'!IW50</f>
        <v>5264</v>
      </c>
      <c r="E596" s="5">
        <f>'For Updating'!IX50</f>
        <v>2935</v>
      </c>
      <c r="F596" s="5">
        <f>'For Updating'!IY50</f>
        <v>5138</v>
      </c>
      <c r="G596" s="5">
        <f>'For Updating'!IZ50</f>
        <v>3002</v>
      </c>
      <c r="H596" s="5">
        <f>'For Updating'!JA50</f>
        <v>2250</v>
      </c>
      <c r="I596" s="5">
        <f>'For Updating'!JB50</f>
        <v>10973</v>
      </c>
      <c r="J596" s="5">
        <f>'For Updating'!JC50</f>
        <v>5451</v>
      </c>
      <c r="K596" s="5">
        <f>'For Updating'!JD50</f>
        <v>13202</v>
      </c>
      <c r="L596" s="5">
        <f>'For Updating'!JE50</f>
        <v>5886</v>
      </c>
      <c r="M596" s="5">
        <f>'For Updating'!JF50</f>
        <v>3584</v>
      </c>
    </row>
    <row r="597" spans="1:13">
      <c r="A597">
        <v>2019</v>
      </c>
      <c r="B597" s="5">
        <f>'For Updating'!JG50</f>
        <v>6971</v>
      </c>
      <c r="C597" s="5">
        <f>'For Updating'!JH50</f>
        <v>3856</v>
      </c>
      <c r="D597" s="5">
        <f>'For Updating'!JI50</f>
        <v>3812</v>
      </c>
      <c r="E597" s="5">
        <f>'For Updating'!JJ50</f>
        <v>6787</v>
      </c>
      <c r="F597" s="5">
        <f>'For Updating'!JK50</f>
        <v>3572</v>
      </c>
      <c r="G597" s="5">
        <f>'For Updating'!JL50</f>
        <v>4468</v>
      </c>
      <c r="H597" s="5">
        <f>'For Updating'!JM50</f>
        <v>3313</v>
      </c>
      <c r="I597" s="5">
        <f>'For Updating'!JN50</f>
        <v>4335</v>
      </c>
      <c r="J597" s="5">
        <f>'For Updating'!JO50</f>
        <v>3637</v>
      </c>
      <c r="K597" s="5">
        <f>'For Updating'!JP50</f>
        <v>4988</v>
      </c>
      <c r="L597" s="5">
        <f>'For Updating'!JQ50</f>
        <v>2666</v>
      </c>
      <c r="M597" s="5">
        <f>'For Updating'!JR50</f>
        <v>11449</v>
      </c>
    </row>
    <row r="598" spans="1:13">
      <c r="A598" s="28" t="s">
        <v>133</v>
      </c>
      <c r="B598" s="5">
        <f t="shared" ref="B598:M598" si="12">AVERAGE(B593:B597)</f>
        <v>4074.6</v>
      </c>
      <c r="C598" s="5">
        <f t="shared" si="12"/>
        <v>3226.4</v>
      </c>
      <c r="D598" s="5">
        <f t="shared" si="12"/>
        <v>3969.4</v>
      </c>
      <c r="E598" s="5">
        <f t="shared" si="12"/>
        <v>3987.4</v>
      </c>
      <c r="F598" s="5">
        <f t="shared" si="12"/>
        <v>3891.4</v>
      </c>
      <c r="G598" s="5">
        <f t="shared" si="12"/>
        <v>5135.2</v>
      </c>
      <c r="H598" s="5">
        <f t="shared" si="12"/>
        <v>4905.2</v>
      </c>
      <c r="I598" s="5">
        <f t="shared" si="12"/>
        <v>5585.2</v>
      </c>
      <c r="J598" s="5">
        <f t="shared" si="12"/>
        <v>4471.8</v>
      </c>
      <c r="K598" s="5">
        <f t="shared" si="12"/>
        <v>6054</v>
      </c>
      <c r="L598" s="5">
        <f t="shared" si="12"/>
        <v>3317.2</v>
      </c>
      <c r="M598" s="5">
        <f t="shared" si="12"/>
        <v>5728.4</v>
      </c>
    </row>
    <row r="599" spans="1:13">
      <c r="A599" s="4"/>
    </row>
    <row r="600" spans="1:13">
      <c r="A600">
        <v>2020</v>
      </c>
      <c r="B600" s="5">
        <f>'For Updating'!JS50</f>
        <v>5363</v>
      </c>
      <c r="C600" s="5">
        <f>'For Updating'!JT50</f>
        <v>2504</v>
      </c>
      <c r="D600" s="5">
        <f>'For Updating'!JU50</f>
        <v>4179</v>
      </c>
      <c r="E600" s="5">
        <f>'For Updating'!JV50</f>
        <v>4170</v>
      </c>
      <c r="F600" s="5">
        <f>'For Updating'!JW50</f>
        <v>4410</v>
      </c>
      <c r="G600" s="5">
        <f>'For Updating'!JX50</f>
        <v>1514</v>
      </c>
      <c r="H600" s="5">
        <f>'For Updating'!JY50</f>
        <v>2311</v>
      </c>
      <c r="I600" s="5">
        <f>'For Updating'!JZ50</f>
        <v>3699</v>
      </c>
      <c r="J600" s="5">
        <f>'For Updating'!KA50</f>
        <v>5622</v>
      </c>
      <c r="K600" s="5">
        <f>'For Updating'!KB50</f>
        <v>5565</v>
      </c>
      <c r="L600" s="5">
        <f>'For Updating'!KC50</f>
        <v>7838</v>
      </c>
      <c r="M600" s="5">
        <f>'For Updating'!KD50</f>
        <v>8855</v>
      </c>
    </row>
    <row r="601" spans="1:13">
      <c r="A601">
        <v>2021</v>
      </c>
      <c r="B601" s="5">
        <f>'For Updating'!KE50</f>
        <v>3327</v>
      </c>
      <c r="C601" s="5">
        <f>'For Updating'!KF50</f>
        <v>5658</v>
      </c>
      <c r="D601" s="5">
        <f>'For Updating'!KG50</f>
        <v>5300</v>
      </c>
      <c r="E601" s="5">
        <f>'For Updating'!KH50</f>
        <v>5290</v>
      </c>
      <c r="F601" s="5">
        <f>'For Updating'!KI50</f>
        <v>3347</v>
      </c>
      <c r="G601" s="5">
        <f>'For Updating'!KJ50</f>
        <v>6619</v>
      </c>
      <c r="H601" s="5">
        <f>'For Updating'!KK50</f>
        <v>3087</v>
      </c>
      <c r="I601" s="5">
        <f>'For Updating'!KL50</f>
        <v>659</v>
      </c>
      <c r="J601" s="5">
        <f>'For Updating'!KM50</f>
        <v>0</v>
      </c>
      <c r="K601" s="5">
        <f>'For Updating'!KN50</f>
        <v>0</v>
      </c>
      <c r="L601" s="5">
        <f>'For Updating'!KO50</f>
        <v>0</v>
      </c>
      <c r="M601" s="5">
        <f>'For Updating'!KP50</f>
        <v>0</v>
      </c>
    </row>
    <row r="639" spans="2:13" ht="15.75">
      <c r="B639" s="2" t="s">
        <v>104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</row>
    <row r="640" spans="2:13">
      <c r="B640" s="6" t="s">
        <v>17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</row>
    <row r="641" spans="1:13">
      <c r="B641" s="4" t="s">
        <v>2</v>
      </c>
      <c r="C641" s="4" t="s">
        <v>3</v>
      </c>
      <c r="D641" s="4" t="s">
        <v>4</v>
      </c>
      <c r="E641" s="4" t="s">
        <v>5</v>
      </c>
      <c r="F641" s="4" t="s">
        <v>6</v>
      </c>
      <c r="G641" s="4" t="s">
        <v>7</v>
      </c>
      <c r="H641" s="4" t="s">
        <v>8</v>
      </c>
      <c r="I641" s="4" t="s">
        <v>9</v>
      </c>
      <c r="J641" s="4" t="s">
        <v>10</v>
      </c>
      <c r="K641" s="4" t="s">
        <v>11</v>
      </c>
      <c r="L641" s="4" t="s">
        <v>12</v>
      </c>
      <c r="M641" s="4" t="s">
        <v>13</v>
      </c>
    </row>
    <row r="642" spans="1:13">
      <c r="A642">
        <v>2015</v>
      </c>
      <c r="B642" s="8">
        <f>'For Updating'!HK22</f>
        <v>83.28</v>
      </c>
      <c r="C642" s="8">
        <f>'For Updating'!HL22</f>
        <v>72.569999999999993</v>
      </c>
      <c r="D642" s="8">
        <f>'For Updating'!HM22</f>
        <v>67.959999999999994</v>
      </c>
      <c r="E642" s="8">
        <f>'For Updating'!HN22</f>
        <v>67.58</v>
      </c>
      <c r="F642" s="8">
        <f>'For Updating'!HO22</f>
        <v>82.56</v>
      </c>
      <c r="G642" s="8">
        <f>'For Updating'!HP22</f>
        <v>84.84</v>
      </c>
      <c r="H642" s="8">
        <f>'For Updating'!HQ22</f>
        <v>83.33</v>
      </c>
      <c r="I642" s="8">
        <f>'For Updating'!HR22</f>
        <v>88.37</v>
      </c>
      <c r="J642" s="8">
        <f>'For Updating'!HS22</f>
        <v>84.41</v>
      </c>
      <c r="K642" s="8">
        <f>'For Updating'!HT22</f>
        <v>86.43</v>
      </c>
      <c r="L642" s="8">
        <f>'For Updating'!HU22</f>
        <v>74.239999999999995</v>
      </c>
      <c r="M642" s="8">
        <f>'For Updating'!HV22</f>
        <v>72</v>
      </c>
    </row>
    <row r="643" spans="1:13">
      <c r="A643">
        <v>2016</v>
      </c>
      <c r="B643" s="8">
        <f>'For Updating'!HW22</f>
        <v>73.260000000000005</v>
      </c>
      <c r="C643" s="8">
        <f>'For Updating'!HX22</f>
        <v>76.03</v>
      </c>
      <c r="D643" s="8">
        <f>'For Updating'!HY22</f>
        <v>76.16</v>
      </c>
      <c r="E643" s="8">
        <f>'For Updating'!HZ22</f>
        <v>79.52</v>
      </c>
      <c r="F643" s="8">
        <f>'For Updating'!IA22</f>
        <v>85.62</v>
      </c>
      <c r="G643" s="8">
        <f>'For Updating'!IB22</f>
        <v>87.96</v>
      </c>
      <c r="H643" s="8">
        <f>'For Updating'!IC22</f>
        <v>87.77</v>
      </c>
      <c r="I643" s="8">
        <f>'For Updating'!ID22</f>
        <v>76.290000000000006</v>
      </c>
      <c r="J643" s="8">
        <f>'For Updating'!IE22</f>
        <v>72.790000000000006</v>
      </c>
      <c r="K643" s="8">
        <f>'For Updating'!IF22</f>
        <v>73.06</v>
      </c>
      <c r="L643" s="8">
        <f>'For Updating'!IG22</f>
        <v>73.8</v>
      </c>
      <c r="M643" s="8">
        <f>'For Updating'!IH22</f>
        <v>78.069999999999993</v>
      </c>
    </row>
    <row r="644" spans="1:13">
      <c r="A644">
        <v>2017</v>
      </c>
      <c r="B644" s="8">
        <f>'For Updating'!II22</f>
        <v>80.67</v>
      </c>
      <c r="C644" s="8">
        <f>'For Updating'!IJ22</f>
        <v>83.75</v>
      </c>
      <c r="D644" s="8">
        <f>'For Updating'!IK22</f>
        <v>79.86</v>
      </c>
      <c r="E644" s="8">
        <f>'For Updating'!IL22</f>
        <v>74.83</v>
      </c>
      <c r="F644" s="8">
        <f>'For Updating'!IM22</f>
        <v>84.79</v>
      </c>
      <c r="G644" s="8">
        <f>'For Updating'!IN22</f>
        <v>97.12</v>
      </c>
      <c r="H644" s="8">
        <f>'For Updating'!IO22</f>
        <v>102.97</v>
      </c>
      <c r="I644" s="8">
        <f>'For Updating'!IP22</f>
        <v>91.02</v>
      </c>
      <c r="J644" s="8">
        <f>'For Updating'!IQ22</f>
        <v>77.36</v>
      </c>
      <c r="K644" s="8">
        <f>'For Updating'!IR22</f>
        <v>75.11</v>
      </c>
      <c r="L644" s="8">
        <f>'For Updating'!IS22</f>
        <v>81.55</v>
      </c>
      <c r="M644" s="8">
        <f>'For Updating'!IT22</f>
        <v>79.19</v>
      </c>
    </row>
    <row r="645" spans="1:13">
      <c r="A645">
        <v>2018</v>
      </c>
      <c r="B645" s="8">
        <f>'For Updating'!IU22</f>
        <v>80.900000000000006</v>
      </c>
      <c r="C645" s="8">
        <f>'For Updating'!IV22</f>
        <v>78.217500000000015</v>
      </c>
      <c r="D645" s="8">
        <f>'For Updating'!IW22</f>
        <v>72.89</v>
      </c>
      <c r="E645" s="8">
        <f>'For Updating'!IX22</f>
        <v>68.010000000000005</v>
      </c>
      <c r="F645" s="8">
        <f>'For Updating'!IY22</f>
        <v>73.87</v>
      </c>
      <c r="G645" s="8">
        <f>'For Updating'!IZ22</f>
        <v>83.34</v>
      </c>
      <c r="H645" s="8">
        <f>'For Updating'!JA22</f>
        <v>81.13</v>
      </c>
      <c r="I645" s="8">
        <f>'For Updating'!JB22</f>
        <v>68.349999999999994</v>
      </c>
      <c r="J645" s="8">
        <f>'For Updating'!JC22</f>
        <v>74.98</v>
      </c>
      <c r="K645" s="8">
        <f>'For Updating'!JD22</f>
        <v>78.599999999999994</v>
      </c>
      <c r="L645" s="8">
        <f>'For Updating'!JE22</f>
        <v>81.130476190476202</v>
      </c>
      <c r="M645" s="8">
        <f>'For Updating'!JF22</f>
        <v>71.615555555555545</v>
      </c>
    </row>
    <row r="646" spans="1:13">
      <c r="A646">
        <v>2019</v>
      </c>
      <c r="B646" s="8">
        <f>'For Updating'!JG22</f>
        <v>69.360000000000014</v>
      </c>
      <c r="C646" s="8">
        <f>'For Updating'!JH22</f>
        <v>62.8</v>
      </c>
      <c r="D646" s="8">
        <f>'For Updating'!JI22</f>
        <v>72.36</v>
      </c>
      <c r="E646" s="8">
        <f>'For Updating'!JJ22</f>
        <v>84.69</v>
      </c>
      <c r="F646" s="8">
        <f>'For Updating'!JK22</f>
        <v>85.08</v>
      </c>
      <c r="G646" s="8">
        <f>'For Updating'!JL22</f>
        <v>80.27</v>
      </c>
      <c r="H646" s="8">
        <f>'For Updating'!JM22</f>
        <v>77.37</v>
      </c>
      <c r="I646" s="8">
        <f>'For Updating'!JN22</f>
        <v>83.65</v>
      </c>
      <c r="J646" s="8">
        <f>'For Updating'!JO22</f>
        <v>71.010000000000005</v>
      </c>
      <c r="K646" s="8">
        <f>'For Updating'!JP22</f>
        <v>76.42</v>
      </c>
      <c r="L646" s="8">
        <f>'For Updating'!JQ22</f>
        <v>83.41</v>
      </c>
      <c r="M646" s="8">
        <f>'For Updating'!JR22</f>
        <v>79.2</v>
      </c>
    </row>
    <row r="647" spans="1:13">
      <c r="A647" s="28" t="s">
        <v>133</v>
      </c>
      <c r="B647" s="8">
        <f t="shared" ref="B647:M647" si="13">AVERAGE(B642:B646)</f>
        <v>77.494</v>
      </c>
      <c r="C647" s="8">
        <f t="shared" si="13"/>
        <v>74.673500000000004</v>
      </c>
      <c r="D647" s="8">
        <f t="shared" si="13"/>
        <v>73.846000000000004</v>
      </c>
      <c r="E647" s="8">
        <f t="shared" si="13"/>
        <v>74.926000000000002</v>
      </c>
      <c r="F647" s="8">
        <f t="shared" si="13"/>
        <v>82.384</v>
      </c>
      <c r="G647" s="8">
        <f t="shared" si="13"/>
        <v>86.705999999999989</v>
      </c>
      <c r="H647" s="8">
        <f t="shared" si="13"/>
        <v>86.513999999999996</v>
      </c>
      <c r="I647" s="8">
        <f t="shared" si="13"/>
        <v>81.535999999999987</v>
      </c>
      <c r="J647" s="8">
        <f t="shared" si="13"/>
        <v>76.11</v>
      </c>
      <c r="K647" s="8">
        <f t="shared" si="13"/>
        <v>77.924000000000007</v>
      </c>
      <c r="L647" s="8">
        <f t="shared" si="13"/>
        <v>78.826095238095235</v>
      </c>
      <c r="M647" s="8">
        <f t="shared" si="13"/>
        <v>76.015111111111111</v>
      </c>
    </row>
    <row r="648" spans="1:13">
      <c r="A648" s="4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</row>
    <row r="649" spans="1:13">
      <c r="A649">
        <v>2020</v>
      </c>
      <c r="B649" s="7">
        <f>'For Updating'!JS22</f>
        <v>74.72</v>
      </c>
      <c r="C649" s="7">
        <f>'For Updating'!JT22</f>
        <v>64.92</v>
      </c>
      <c r="D649" s="7">
        <f>'For Updating'!JU22</f>
        <v>72.75</v>
      </c>
      <c r="E649" s="7">
        <f>'For Updating'!JV22</f>
        <v>65.8</v>
      </c>
      <c r="F649" s="7">
        <f>'For Updating'!JW22</f>
        <v>105.78</v>
      </c>
      <c r="G649" s="7">
        <f>'For Updating'!JX22</f>
        <v>68.47</v>
      </c>
      <c r="H649" s="7">
        <f>'For Updating'!JY22</f>
        <v>67.87</v>
      </c>
      <c r="I649" s="7">
        <f>'For Updating'!JZ22</f>
        <v>72.14</v>
      </c>
      <c r="J649" s="7">
        <f>'For Updating'!KA22</f>
        <v>84.82</v>
      </c>
      <c r="K649" s="7">
        <f>'For Updating'!KB22</f>
        <v>94.09</v>
      </c>
      <c r="L649" s="7">
        <f>'For Updating'!KC22</f>
        <v>81.180000000000007</v>
      </c>
      <c r="M649" s="7">
        <f>'For Updating'!KD22</f>
        <v>75.209999999999994</v>
      </c>
    </row>
    <row r="650" spans="1:13">
      <c r="A650">
        <v>2021</v>
      </c>
      <c r="B650" s="7">
        <f>'For Updating'!KE22</f>
        <v>80.31</v>
      </c>
      <c r="C650" s="7">
        <f>'For Updating'!KF22</f>
        <v>88.34</v>
      </c>
      <c r="D650" s="7">
        <f>'For Updating'!KG22</f>
        <v>101.25</v>
      </c>
      <c r="E650" s="7">
        <f>'For Updating'!KH22</f>
        <v>111.17</v>
      </c>
      <c r="F650" s="7">
        <f>'For Updating'!KI22</f>
        <v>117.46</v>
      </c>
      <c r="G650" s="7">
        <f>'For Updating'!KJ22</f>
        <v>123.27</v>
      </c>
      <c r="H650" s="7">
        <f>'For Updating'!KK22</f>
        <v>119.82</v>
      </c>
      <c r="I650" s="7">
        <f>'For Updating'!KL22</f>
        <v>119.4</v>
      </c>
      <c r="J650" s="7">
        <f>'For Updating'!KM22</f>
        <v>107.99</v>
      </c>
      <c r="K650" s="7">
        <f>'For Updating'!KN22</f>
        <v>104</v>
      </c>
      <c r="L650" s="7">
        <f>'For Updating'!KO22</f>
        <v>0</v>
      </c>
      <c r="M650" s="7">
        <f>'For Updating'!KP22</f>
        <v>0</v>
      </c>
    </row>
    <row r="653" spans="1:13">
      <c r="C653" s="7"/>
    </row>
    <row r="688" spans="2:13" ht="15.75">
      <c r="B688" s="2" t="s">
        <v>118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</row>
    <row r="689" spans="1:13">
      <c r="B689" s="6" t="s">
        <v>115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</row>
    <row r="690" spans="1:13">
      <c r="B690" s="4" t="s">
        <v>2</v>
      </c>
      <c r="C690" s="4" t="s">
        <v>3</v>
      </c>
      <c r="D690" s="4" t="s">
        <v>4</v>
      </c>
      <c r="E690" s="4" t="s">
        <v>5</v>
      </c>
      <c r="F690" s="4" t="s">
        <v>6</v>
      </c>
      <c r="G690" s="4" t="s">
        <v>7</v>
      </c>
      <c r="H690" s="4" t="s">
        <v>8</v>
      </c>
      <c r="I690" s="4" t="s">
        <v>9</v>
      </c>
      <c r="J690" s="4" t="s">
        <v>10</v>
      </c>
      <c r="K690" s="4" t="s">
        <v>11</v>
      </c>
      <c r="L690" s="4" t="s">
        <v>12</v>
      </c>
      <c r="M690" s="4" t="s">
        <v>13</v>
      </c>
    </row>
    <row r="691" spans="1:13">
      <c r="A691">
        <v>2015</v>
      </c>
      <c r="B691" s="8">
        <f>'For Updating'!HK67</f>
        <v>34.658038750000003</v>
      </c>
      <c r="C691" s="8">
        <f>'For Updating'!HL67</f>
        <v>33.153797500000024</v>
      </c>
      <c r="D691" s="8">
        <f>'For Updating'!HM67</f>
        <v>23.706365000000005</v>
      </c>
      <c r="E691" s="8">
        <f>'For Updating'!HN67</f>
        <v>24.467489999999998</v>
      </c>
      <c r="F691" s="8">
        <f>'For Updating'!HO67</f>
        <v>21.548693750000012</v>
      </c>
      <c r="G691" s="8">
        <f>'For Updating'!HP67</f>
        <v>27.148768750000016</v>
      </c>
      <c r="H691" s="8">
        <f>'For Updating'!HQ67</f>
        <v>26.89184000000003</v>
      </c>
      <c r="I691" s="8">
        <f>'For Updating'!HR67</f>
        <v>35.995856250000031</v>
      </c>
      <c r="J691" s="8">
        <f>'For Updating'!HS67</f>
        <v>37.665675000000022</v>
      </c>
      <c r="K691" s="8">
        <f>'For Updating'!HT67</f>
        <v>38.258557500000052</v>
      </c>
      <c r="L691" s="8">
        <f>'For Updating'!HU67</f>
        <v>42.861578750000021</v>
      </c>
      <c r="M691" s="8">
        <f>'For Updating'!HV67</f>
        <v>44.724775000000037</v>
      </c>
    </row>
    <row r="692" spans="1:13">
      <c r="A692">
        <v>2016</v>
      </c>
      <c r="B692" s="8">
        <f>'For Updating'!HW67</f>
        <v>43.901009999999999</v>
      </c>
      <c r="C692" s="8">
        <f>'For Updating'!HX67</f>
        <v>33.79214625000003</v>
      </c>
      <c r="D692" s="8">
        <f>'For Updating'!HY67</f>
        <v>34.424260000000004</v>
      </c>
      <c r="E692" s="8">
        <f>'For Updating'!HZ67</f>
        <v>39.100948749999986</v>
      </c>
      <c r="F692" s="8">
        <f>'For Updating'!IA67</f>
        <v>34.752387500000026</v>
      </c>
      <c r="G692" s="8">
        <f>'For Updating'!IB67</f>
        <v>31.729134999999985</v>
      </c>
      <c r="H692" s="8">
        <f>'For Updating'!IC67</f>
        <v>37.794868750000035</v>
      </c>
      <c r="I692" s="8">
        <f>'For Updating'!ID67</f>
        <v>35.534965000000028</v>
      </c>
      <c r="J692" s="8">
        <f>'For Updating'!IE67</f>
        <v>39.469900000000024</v>
      </c>
      <c r="K692" s="8">
        <f>'For Updating'!IF67</f>
        <v>55.046831250000011</v>
      </c>
      <c r="L692" s="8">
        <f>'For Updating'!IG67</f>
        <v>63.178995</v>
      </c>
      <c r="M692" s="8">
        <f>'For Updating'!IH67</f>
        <v>59.494854999999987</v>
      </c>
    </row>
    <row r="693" spans="1:13">
      <c r="A693">
        <v>2017</v>
      </c>
      <c r="B693" s="8">
        <f>'For Updating'!II67</f>
        <v>49.363860000000031</v>
      </c>
      <c r="C693" s="8">
        <f>'For Updating'!IJ67</f>
        <v>36.808131250000031</v>
      </c>
      <c r="D693" s="8">
        <f>'For Updating'!IK67</f>
        <v>36.025700000000029</v>
      </c>
      <c r="E693" s="8">
        <f>'For Updating'!IL67</f>
        <v>42.891729999999995</v>
      </c>
      <c r="F693" s="8">
        <f>'For Updating'!IM67</f>
        <v>44.791850000000011</v>
      </c>
      <c r="G693" s="8">
        <f>'For Updating'!IN67</f>
        <v>42.190368750000033</v>
      </c>
      <c r="H693" s="8">
        <f>'For Updating'!IO67</f>
        <v>41.959043750000035</v>
      </c>
      <c r="I693" s="8">
        <f>'For Updating'!IP67</f>
        <v>37.918410000000023</v>
      </c>
      <c r="J693" s="8">
        <f>'For Updating'!IQ67</f>
        <v>47.693056250000026</v>
      </c>
      <c r="K693" s="8">
        <f>'For Updating'!IR67</f>
        <v>42.797025000000033</v>
      </c>
      <c r="L693" s="8">
        <f>'For Updating'!IS67</f>
        <v>48.649645000000007</v>
      </c>
      <c r="M693" s="8">
        <f>'For Updating'!IT67</f>
        <v>50.52478124999999</v>
      </c>
    </row>
    <row r="694" spans="1:13">
      <c r="A694">
        <v>2018</v>
      </c>
      <c r="B694" s="8">
        <f>'For Updating'!IU67</f>
        <v>37.877080000000035</v>
      </c>
      <c r="C694" s="8">
        <f>'For Updating'!IV67</f>
        <v>29.767680512127441</v>
      </c>
      <c r="D694" s="8">
        <f>'For Updating'!IW67</f>
        <v>34.700318750000022</v>
      </c>
      <c r="E694" s="8">
        <f>'For Updating'!IX67</f>
        <v>39.244225000000014</v>
      </c>
      <c r="F694" s="8">
        <f>'For Updating'!IY67</f>
        <v>33.635085000000004</v>
      </c>
      <c r="G694" s="8">
        <f>'For Updating'!IZ67</f>
        <v>25.712143749999996</v>
      </c>
      <c r="H694" s="8">
        <f>'For Updating'!JA67</f>
        <v>24.449250000000006</v>
      </c>
      <c r="I694" s="8">
        <f>'For Updating'!JB67</f>
        <v>44.838470000000001</v>
      </c>
      <c r="J694" s="8">
        <f>'For Updating'!JC67</f>
        <v>55.439656250000013</v>
      </c>
      <c r="K694" s="8">
        <f>'For Updating'!JD67</f>
        <v>39.358265000000003</v>
      </c>
      <c r="L694" s="8">
        <f>'For Updating'!JE67</f>
        <v>57.48652130127428</v>
      </c>
      <c r="M694" s="8">
        <f>'For Updating'!JF67</f>
        <v>48.780626255518371</v>
      </c>
    </row>
    <row r="695" spans="1:13">
      <c r="A695">
        <v>2019</v>
      </c>
      <c r="B695" s="8">
        <f>'For Updating'!JG67</f>
        <v>38.778920000000042</v>
      </c>
      <c r="C695" s="8">
        <f>'For Updating'!JH67</f>
        <v>29.575375000000008</v>
      </c>
      <c r="D695" s="8">
        <f>'For Updating'!JI67</f>
        <v>38.848275000000029</v>
      </c>
      <c r="E695" s="8">
        <f>'For Updating'!JJ67</f>
        <v>25.899349999999998</v>
      </c>
      <c r="F695" s="8">
        <f>'For Updating'!JK67</f>
        <v>21.884330000000006</v>
      </c>
      <c r="G695" s="8">
        <f>'For Updating'!JL67</f>
        <v>20.405787500000002</v>
      </c>
      <c r="H695" s="8">
        <f>'For Updating'!JM67</f>
        <v>22.974805000000032</v>
      </c>
      <c r="I695" s="8">
        <f>'For Updating'!JN67</f>
        <v>27.936750000000018</v>
      </c>
      <c r="J695" s="8">
        <f>'For Updating'!JO67</f>
        <v>39.337100000000007</v>
      </c>
      <c r="K695" s="8">
        <f>'For Updating'!JP67</f>
        <v>41.999849999999995</v>
      </c>
      <c r="L695" s="8">
        <f>'For Updating'!JQ67</f>
        <v>61.620312500000011</v>
      </c>
      <c r="M695" s="8">
        <f>'For Updating'!JR67</f>
        <v>53.835925000000003</v>
      </c>
    </row>
    <row r="696" spans="1:13">
      <c r="A696" s="28" t="s">
        <v>133</v>
      </c>
      <c r="B696" s="8">
        <f t="shared" ref="B696:M696" si="14">AVERAGE(B691:B695)</f>
        <v>40.915781750000022</v>
      </c>
      <c r="C696" s="8">
        <f t="shared" si="14"/>
        <v>32.619426102425507</v>
      </c>
      <c r="D696" s="8">
        <f t="shared" si="14"/>
        <v>33.540983750000017</v>
      </c>
      <c r="E696" s="8">
        <f t="shared" si="14"/>
        <v>34.32074875</v>
      </c>
      <c r="F696" s="8">
        <f t="shared" si="14"/>
        <v>31.322469250000012</v>
      </c>
      <c r="G696" s="8">
        <f t="shared" si="14"/>
        <v>29.437240750000008</v>
      </c>
      <c r="H696" s="8">
        <f t="shared" si="14"/>
        <v>30.813961500000026</v>
      </c>
      <c r="I696" s="8">
        <f t="shared" si="14"/>
        <v>36.444890250000022</v>
      </c>
      <c r="J696" s="8">
        <f t="shared" si="14"/>
        <v>43.921077500000024</v>
      </c>
      <c r="K696" s="8">
        <f t="shared" si="14"/>
        <v>43.492105750000022</v>
      </c>
      <c r="L696" s="8">
        <f t="shared" si="14"/>
        <v>54.75941051025486</v>
      </c>
      <c r="M696" s="8">
        <f t="shared" si="14"/>
        <v>51.472192501103677</v>
      </c>
    </row>
    <row r="697" spans="1:13">
      <c r="A697" s="4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</row>
    <row r="698" spans="1:13">
      <c r="A698">
        <v>2020</v>
      </c>
      <c r="B698" s="7">
        <f>'For Updating'!JS67</f>
        <v>41.969805000000008</v>
      </c>
      <c r="C698" s="7">
        <f>'For Updating'!JT67</f>
        <v>31.285337499999997</v>
      </c>
      <c r="D698" s="7">
        <f>'For Updating'!JU67</f>
        <v>38.121193750000003</v>
      </c>
      <c r="E698" s="7">
        <f>'For Updating'!JV67</f>
        <v>45.026290000000003</v>
      </c>
      <c r="F698" s="7">
        <f>'For Updating'!JW67</f>
        <v>92.803300000000007</v>
      </c>
      <c r="G698" s="7">
        <f>'For Updating'!JX67</f>
        <v>53.706699999999998</v>
      </c>
      <c r="H698" s="7">
        <f>'For Updating'!JY67</f>
        <v>52.34964500000001</v>
      </c>
      <c r="I698" s="7">
        <f>'For Updating'!JZ67</f>
        <v>48.402481250000022</v>
      </c>
      <c r="J698" s="7">
        <f>'For Updating'!KA67</f>
        <v>49.812425000000019</v>
      </c>
      <c r="K698" s="7">
        <f>'For Updating'!KB67</f>
        <v>48.92071875000002</v>
      </c>
      <c r="L698" s="7">
        <f>'For Updating'!KC67</f>
        <v>39.739287500000017</v>
      </c>
      <c r="M698" s="7">
        <f>'For Updating'!KD67</f>
        <v>39.427604999999986</v>
      </c>
    </row>
    <row r="699" spans="1:13">
      <c r="A699">
        <v>2021</v>
      </c>
      <c r="B699" s="7">
        <f>'For Updating'!KE67</f>
        <v>45.225912500000049</v>
      </c>
      <c r="C699" s="7">
        <f>'For Updating'!KF67</f>
        <v>44.316343749999987</v>
      </c>
      <c r="D699" s="7">
        <f>'For Updating'!KG67</f>
        <v>38.479929999999996</v>
      </c>
      <c r="E699" s="7">
        <f>'For Updating'!KH67</f>
        <v>31.664818749999995</v>
      </c>
      <c r="F699" s="7">
        <f>'For Updating'!KI67</f>
        <v>29.646487499999978</v>
      </c>
      <c r="G699" s="7">
        <f>'For Updating'!KJ67</f>
        <v>27.846549999999979</v>
      </c>
      <c r="H699" s="7">
        <f>'For Updating'!KK67</f>
        <v>35.126175000000018</v>
      </c>
      <c r="I699" s="7">
        <f>'For Updating'!KL67</f>
        <v>43.756968750000027</v>
      </c>
      <c r="J699" s="7">
        <f>'For Updating'!KM67</f>
        <v>46.503739999999993</v>
      </c>
      <c r="K699" s="7">
        <f>'For Updating'!KN67</f>
        <v>49.964240000000018</v>
      </c>
      <c r="L699" s="7">
        <f>'For Updating'!KO67</f>
        <v>0</v>
      </c>
      <c r="M699" s="7">
        <f>'For Updating'!KP67</f>
        <v>0</v>
      </c>
    </row>
    <row r="702" spans="1:13">
      <c r="C702" s="7"/>
    </row>
    <row r="737" spans="1:13" ht="15.75">
      <c r="B737" s="2" t="s">
        <v>119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</row>
    <row r="738" spans="1:13">
      <c r="B738" s="6" t="s">
        <v>115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</row>
    <row r="739" spans="1:13">
      <c r="B739" s="4" t="s">
        <v>2</v>
      </c>
      <c r="C739" s="4" t="s">
        <v>3</v>
      </c>
      <c r="D739" s="4" t="s">
        <v>4</v>
      </c>
      <c r="E739" s="4" t="s">
        <v>5</v>
      </c>
      <c r="F739" s="4" t="s">
        <v>6</v>
      </c>
      <c r="G739" s="4" t="s">
        <v>7</v>
      </c>
      <c r="H739" s="4" t="s">
        <v>8</v>
      </c>
      <c r="I739" s="4" t="s">
        <v>9</v>
      </c>
      <c r="J739" s="4" t="s">
        <v>10</v>
      </c>
      <c r="K739" s="4" t="s">
        <v>11</v>
      </c>
      <c r="L739" s="4" t="s">
        <v>12</v>
      </c>
      <c r="M739" s="4" t="s">
        <v>13</v>
      </c>
    </row>
    <row r="740" spans="1:13">
      <c r="A740">
        <v>2015</v>
      </c>
      <c r="B740" s="8">
        <f>'For Updating'!HK68</f>
        <v>380.51649348653268</v>
      </c>
      <c r="C740" s="8">
        <f>'For Updating'!HL68</f>
        <v>393.86078367685434</v>
      </c>
      <c r="D740" s="8">
        <f>'For Updating'!HM68</f>
        <v>393.42629406477897</v>
      </c>
      <c r="E740" s="8">
        <f>'For Updating'!HN68</f>
        <v>380.06070194705967</v>
      </c>
      <c r="F740" s="8">
        <f>'For Updating'!HO68</f>
        <v>342.50967187212484</v>
      </c>
      <c r="G740" s="8">
        <f>'For Updating'!HP68</f>
        <v>339.28450822604418</v>
      </c>
      <c r="H740" s="8">
        <f>'For Updating'!HQ68</f>
        <v>350.95008632597313</v>
      </c>
      <c r="I740" s="8">
        <f>'For Updating'!HR68</f>
        <v>350.28369078457661</v>
      </c>
      <c r="J740" s="8">
        <f>'For Updating'!HS68</f>
        <v>369.01862957013032</v>
      </c>
      <c r="K740" s="8">
        <f>'For Updating'!HT68</f>
        <v>372.43592680583976</v>
      </c>
      <c r="L740" s="8">
        <f>'For Updating'!HU68</f>
        <v>387.5586691880797</v>
      </c>
      <c r="M740" s="8">
        <f>'For Updating'!HV68</f>
        <v>382.13461096343838</v>
      </c>
    </row>
    <row r="741" spans="1:13">
      <c r="A741">
        <v>2016</v>
      </c>
      <c r="B741" s="8">
        <f>'For Updating'!HW68</f>
        <v>372.73100000000005</v>
      </c>
      <c r="C741" s="8">
        <f>'For Updating'!HX68</f>
        <v>360.23650000000004</v>
      </c>
      <c r="D741" s="8">
        <f>'For Updating'!HY68</f>
        <v>362.94400000000007</v>
      </c>
      <c r="E741" s="8">
        <f>'For Updating'!HZ68</f>
        <v>361.95399999999995</v>
      </c>
      <c r="F741" s="8">
        <f>'For Updating'!IA68</f>
        <v>348.25700000000006</v>
      </c>
      <c r="G741" s="8">
        <f>'For Updating'!IB68</f>
        <v>342.45400000000001</v>
      </c>
      <c r="H741" s="8">
        <f>'For Updating'!IC68</f>
        <v>344.27950000000004</v>
      </c>
      <c r="I741" s="8">
        <f>'For Updating'!ID68</f>
        <v>367.79550000000006</v>
      </c>
      <c r="J741" s="8">
        <f>'For Updating'!IE68</f>
        <v>373.06449999999995</v>
      </c>
      <c r="K741" s="8">
        <f>'For Updating'!IF68</f>
        <v>366.42793508266811</v>
      </c>
      <c r="L741" s="8">
        <f>'For Updating'!IG68</f>
        <v>349.27471924757833</v>
      </c>
      <c r="M741" s="8">
        <f>'For Updating'!IH68</f>
        <v>335.70886115953522</v>
      </c>
    </row>
    <row r="742" spans="1:13">
      <c r="A742">
        <v>2017</v>
      </c>
      <c r="B742" s="8">
        <f>'For Updating'!II68</f>
        <v>329.1594618698827</v>
      </c>
      <c r="C742" s="8">
        <f>'For Updating'!IJ68</f>
        <v>333.24766585483809</v>
      </c>
      <c r="D742" s="8">
        <f>'For Updating'!IK68</f>
        <v>358.76038717769984</v>
      </c>
      <c r="E742" s="8">
        <f>'For Updating'!IL68</f>
        <v>363.67506832060252</v>
      </c>
      <c r="F742" s="8">
        <f>'For Updating'!IM68</f>
        <v>342.64810748349441</v>
      </c>
      <c r="G742" s="8">
        <f>'For Updating'!IN68</f>
        <v>323.60970536111887</v>
      </c>
      <c r="H742" s="8">
        <f>'For Updating'!IO68</f>
        <v>323.10788134414634</v>
      </c>
      <c r="I742" s="8">
        <f>'For Updating'!IP68</f>
        <v>358.91613521946005</v>
      </c>
      <c r="J742" s="8">
        <f>'For Updating'!IQ68</f>
        <v>390.92635176902434</v>
      </c>
      <c r="K742" s="8">
        <f>'For Updating'!IR68</f>
        <v>384.54534223080799</v>
      </c>
      <c r="L742" s="8">
        <f>'For Updating'!IS68</f>
        <v>356.47889082680587</v>
      </c>
      <c r="M742" s="8">
        <f>'For Updating'!IT68</f>
        <v>354.72093405877138</v>
      </c>
    </row>
    <row r="743" spans="1:13">
      <c r="A743">
        <v>2018</v>
      </c>
      <c r="B743" s="8">
        <f>'For Updating'!IU68</f>
        <v>352.81958318308341</v>
      </c>
      <c r="C743" s="8">
        <f>'For Updating'!IV68</f>
        <v>356.40127937272507</v>
      </c>
      <c r="D743" s="8">
        <f>'For Updating'!IW68</f>
        <v>368.01019269127494</v>
      </c>
      <c r="E743" s="8">
        <f>'For Updating'!IX68</f>
        <v>376.99451421821624</v>
      </c>
      <c r="F743" s="8">
        <f>'For Updating'!IY68</f>
        <v>364.61239787565353</v>
      </c>
      <c r="G743" s="8">
        <f>'For Updating'!IZ68</f>
        <v>341.1581375768435</v>
      </c>
      <c r="H743" s="8">
        <f>'For Updating'!JA68</f>
        <v>349.8185957713481</v>
      </c>
      <c r="I743" s="8">
        <f>'For Updating'!JB68</f>
        <v>384.96917922764493</v>
      </c>
      <c r="J743" s="8">
        <f>'For Updating'!JC68</f>
        <v>368.49217761588812</v>
      </c>
      <c r="K743" s="8">
        <f>'For Updating'!JD68</f>
        <v>353.99191955828292</v>
      </c>
      <c r="L743" s="8">
        <f>'For Updating'!JE68</f>
        <v>345.77830660005799</v>
      </c>
      <c r="M743" s="8">
        <f>'For Updating'!JF68</f>
        <v>368.64560871314848</v>
      </c>
    </row>
    <row r="744" spans="1:13">
      <c r="A744">
        <v>2019</v>
      </c>
      <c r="B744" s="8">
        <f>'For Updating'!JG68</f>
        <v>369.35999999999996</v>
      </c>
      <c r="C744" s="8">
        <f>'For Updating'!JH68</f>
        <v>383.77400000000006</v>
      </c>
      <c r="D744" s="8">
        <f>'For Updating'!JI68</f>
        <v>375.19999999999993</v>
      </c>
      <c r="E744" s="8">
        <f>'For Updating'!JJ68</f>
        <v>350.78150000000005</v>
      </c>
      <c r="F744" s="8">
        <f>'For Updating'!JK68</f>
        <v>362.92399999999998</v>
      </c>
      <c r="G744" s="8">
        <f>'For Updating'!JL68</f>
        <v>376.78050000000007</v>
      </c>
      <c r="H744" s="8">
        <f>'For Updating'!JM68</f>
        <v>383.08349999999996</v>
      </c>
      <c r="I744" s="8">
        <f>'For Updating'!JN68</f>
        <v>367.31150000000002</v>
      </c>
      <c r="J744" s="8">
        <f>'For Updating'!JO68</f>
        <v>388.4174999999999</v>
      </c>
      <c r="K744" s="8">
        <f>'For Updating'!JP68</f>
        <v>382.76584560513817</v>
      </c>
      <c r="L744" s="8">
        <f>'For Updating'!JQ68</f>
        <v>362.96253043290801</v>
      </c>
      <c r="M744" s="8">
        <f>'For Updating'!JR68</f>
        <v>364.14602656087789</v>
      </c>
    </row>
    <row r="745" spans="1:13">
      <c r="A745" s="28" t="s">
        <v>133</v>
      </c>
      <c r="B745" s="8">
        <f t="shared" ref="B745:M745" si="15">AVERAGE(B740:B744)</f>
        <v>360.91730770789979</v>
      </c>
      <c r="C745" s="8">
        <f t="shared" si="15"/>
        <v>365.50404578088353</v>
      </c>
      <c r="D745" s="8">
        <f t="shared" si="15"/>
        <v>371.66817478675074</v>
      </c>
      <c r="E745" s="8">
        <f t="shared" si="15"/>
        <v>366.6931568971757</v>
      </c>
      <c r="F745" s="8">
        <f t="shared" si="15"/>
        <v>352.19023544625463</v>
      </c>
      <c r="G745" s="8">
        <f t="shared" si="15"/>
        <v>344.65737023280133</v>
      </c>
      <c r="H745" s="8">
        <f t="shared" si="15"/>
        <v>350.24791268829352</v>
      </c>
      <c r="I745" s="8">
        <f t="shared" si="15"/>
        <v>365.85520104633633</v>
      </c>
      <c r="J745" s="8">
        <f t="shared" si="15"/>
        <v>377.98383179100858</v>
      </c>
      <c r="K745" s="8">
        <f t="shared" si="15"/>
        <v>372.03339385654738</v>
      </c>
      <c r="L745" s="8">
        <f t="shared" si="15"/>
        <v>360.41062325908598</v>
      </c>
      <c r="M745" s="8">
        <f t="shared" si="15"/>
        <v>361.07120829115428</v>
      </c>
    </row>
    <row r="746" spans="1:13">
      <c r="A746" s="4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</row>
    <row r="747" spans="1:13">
      <c r="A747">
        <v>2020</v>
      </c>
      <c r="B747" s="7">
        <f>'For Updating'!JS68</f>
        <v>375.92600000000004</v>
      </c>
      <c r="C747" s="7">
        <f>'For Updating'!JT68</f>
        <v>397.71772635755133</v>
      </c>
      <c r="D747" s="7">
        <f>'For Updating'!JU68</f>
        <v>380.71001081491977</v>
      </c>
      <c r="E747" s="7">
        <f>'For Updating'!JV68</f>
        <v>399.90744566878516</v>
      </c>
      <c r="F747" s="7">
        <f>'For Updating'!JW68</f>
        <v>346.80579199148201</v>
      </c>
      <c r="G747" s="7">
        <f>'For Updating'!JX68</f>
        <v>442.1760900934637</v>
      </c>
      <c r="H747" s="7">
        <f>'For Updating'!JY68</f>
        <v>434.40206498133699</v>
      </c>
      <c r="I747" s="7">
        <f>'For Updating'!JZ68</f>
        <v>413.85442866224565</v>
      </c>
      <c r="J747" s="7">
        <f>'For Updating'!KA68</f>
        <v>386.15874711021991</v>
      </c>
      <c r="K747" s="7">
        <f>'For Updating'!KB68</f>
        <v>373.2166939928693</v>
      </c>
      <c r="L747" s="7">
        <f>'For Updating'!KC68</f>
        <v>399.01047120988062</v>
      </c>
      <c r="M747" s="7">
        <f>'For Updating'!KD68</f>
        <v>412.87816537300057</v>
      </c>
    </row>
    <row r="748" spans="1:13">
      <c r="A748">
        <v>2021</v>
      </c>
      <c r="B748" s="7">
        <f>'For Updating'!KE68</f>
        <v>403.80790839445723</v>
      </c>
      <c r="C748" s="7">
        <f>'For Updating'!KF68</f>
        <v>393.10884097812584</v>
      </c>
      <c r="D748" s="7">
        <f>'For Updating'!KG68</f>
        <v>370.82950688333938</v>
      </c>
      <c r="E748" s="7">
        <f>'For Updating'!KH68</f>
        <v>373.63419443735779</v>
      </c>
      <c r="F748" s="7">
        <f>'For Updating'!KI68</f>
        <v>370.19648506072093</v>
      </c>
      <c r="G748" s="7">
        <f>'For Updating'!KJ68</f>
        <v>381.10050376155777</v>
      </c>
      <c r="H748" s="7">
        <f>'For Updating'!KK68</f>
        <v>394.95299635264541</v>
      </c>
      <c r="I748" s="7">
        <f>'For Updating'!KL68</f>
        <v>402.27215253853899</v>
      </c>
      <c r="J748" s="7">
        <f>'For Updating'!KM68</f>
        <v>432.0994673082302</v>
      </c>
      <c r="K748" s="7">
        <f>'For Updating'!KN68</f>
        <v>0</v>
      </c>
      <c r="L748" s="7">
        <f>'For Updating'!KO68</f>
        <v>0</v>
      </c>
      <c r="M748" s="7">
        <f>'For Updating'!KP68</f>
        <v>0</v>
      </c>
    </row>
    <row r="751" spans="1:13">
      <c r="C751" s="7"/>
    </row>
  </sheetData>
  <phoneticPr fontId="3" type="noConversion"/>
  <conditionalFormatting sqref="B12:M13 G9:M9">
    <cfRule type="cellIs" dxfId="34" priority="16" stopIfTrue="1" operator="equal">
      <formula>0</formula>
    </cfRule>
  </conditionalFormatting>
  <conditionalFormatting sqref="B61:M62 G58:M58">
    <cfRule type="cellIs" dxfId="33" priority="15" stopIfTrue="1" operator="equal">
      <formula>0</formula>
    </cfRule>
  </conditionalFormatting>
  <conditionalFormatting sqref="G107:M107 B110:M111">
    <cfRule type="cellIs" dxfId="32" priority="14" stopIfTrue="1" operator="equal">
      <formula>0</formula>
    </cfRule>
  </conditionalFormatting>
  <conditionalFormatting sqref="B159:M160 G156:M156">
    <cfRule type="cellIs" dxfId="31" priority="13" stopIfTrue="1" operator="equal">
      <formula>0</formula>
    </cfRule>
  </conditionalFormatting>
  <conditionalFormatting sqref="G205:M205 B208:M209">
    <cfRule type="cellIs" dxfId="30" priority="12" stopIfTrue="1" operator="equal">
      <formula>0</formula>
    </cfRule>
  </conditionalFormatting>
  <conditionalFormatting sqref="G646:M646 B649:M650">
    <cfRule type="cellIs" dxfId="29" priority="11" stopIfTrue="1" operator="equal">
      <formula>0</formula>
    </cfRule>
  </conditionalFormatting>
  <conditionalFormatting sqref="B698:M699 G695:M695">
    <cfRule type="cellIs" dxfId="28" priority="10" stopIfTrue="1" operator="equal">
      <formula>0</formula>
    </cfRule>
  </conditionalFormatting>
  <conditionalFormatting sqref="B747:M748 G744:M744">
    <cfRule type="cellIs" dxfId="27" priority="9" stopIfTrue="1" operator="equal">
      <formula>0</formula>
    </cfRule>
  </conditionalFormatting>
  <conditionalFormatting sqref="F254:M254 B258:M258">
    <cfRule type="cellIs" dxfId="26" priority="8" stopIfTrue="1" operator="equal">
      <formula>0</formula>
    </cfRule>
  </conditionalFormatting>
  <conditionalFormatting sqref="I303:M303 B307:M307">
    <cfRule type="cellIs" dxfId="25" priority="7" stopIfTrue="1" operator="equal">
      <formula>0</formula>
    </cfRule>
  </conditionalFormatting>
  <conditionalFormatting sqref="F352:M352 B356:M356">
    <cfRule type="cellIs" dxfId="24" priority="6" stopIfTrue="1" operator="equal">
      <formula>0</formula>
    </cfRule>
  </conditionalFormatting>
  <conditionalFormatting sqref="F401:M401 B405:M405">
    <cfRule type="cellIs" dxfId="23" priority="5" stopIfTrue="1" operator="equal">
      <formula>0</formula>
    </cfRule>
  </conditionalFormatting>
  <conditionalFormatting sqref="F450:M450 B454:M454">
    <cfRule type="cellIs" dxfId="22" priority="4" stopIfTrue="1" operator="equal">
      <formula>0</formula>
    </cfRule>
  </conditionalFormatting>
  <conditionalFormatting sqref="F499:M499 B503:M503">
    <cfRule type="cellIs" dxfId="21" priority="3" stopIfTrue="1" operator="equal">
      <formula>0</formula>
    </cfRule>
  </conditionalFormatting>
  <conditionalFormatting sqref="F548:M548 B552:M552">
    <cfRule type="cellIs" dxfId="20" priority="2" stopIfTrue="1" operator="equal">
      <formula>0</formula>
    </cfRule>
  </conditionalFormatting>
  <conditionalFormatting sqref="F597:M597 B601:M601">
    <cfRule type="cellIs" dxfId="19" priority="1" stopIfTrue="1" operator="equal">
      <formula>0</formula>
    </cfRule>
  </conditionalFormatting>
  <hyperlinks>
    <hyperlink ref="A1" location="Links!A1" tooltip="Return to Menu" display="Return to Menu" xr:uid="{00000000-0004-0000-0300-000000000000}"/>
    <hyperlink ref="A49" location="Links!A1" tooltip="Return to Menu" display="Return to Menu" xr:uid="{00000000-0004-0000-0300-000001000000}"/>
    <hyperlink ref="A98" location="Links!A1" tooltip="Return to Menu" display="Return to Menu" xr:uid="{00000000-0004-0000-0300-000002000000}"/>
    <hyperlink ref="A147" location="Links!A1" tooltip="Return to Menu" display="Return to Menu" xr:uid="{00000000-0004-0000-0300-000003000000}"/>
    <hyperlink ref="A196" location="Links!A1" tooltip="Return to Menu" display="Return to Menu" xr:uid="{00000000-0004-0000-0300-000004000000}"/>
    <hyperlink ref="A245" location="Links!A1" tooltip="Return to Menu" display="Return to Menu" xr:uid="{00000000-0004-0000-0300-000005000000}"/>
    <hyperlink ref="A294" location="Links!A1" tooltip="Return to Menu" display="Return to Menu" xr:uid="{00000000-0004-0000-0300-000006000000}"/>
    <hyperlink ref="A343" location="Links!A1" tooltip="Return to Menu" display="Return to Menu" xr:uid="{00000000-0004-0000-0300-000007000000}"/>
    <hyperlink ref="A392" location="Links!A1" tooltip="Return to Menu" display="Return to Menu" xr:uid="{00000000-0004-0000-0300-000008000000}"/>
    <hyperlink ref="A441" location="Links!A1" tooltip="Return to Menu" display="Return to Menu" xr:uid="{00000000-0004-0000-0300-000009000000}"/>
    <hyperlink ref="A490" location="Links!A1" tooltip="Return to Menu" display="Return to Menu" xr:uid="{00000000-0004-0000-0300-00000A000000}"/>
    <hyperlink ref="A539" location="Links!A1" tooltip="Return to Menu" display="Return to Menu" xr:uid="{00000000-0004-0000-0300-00000B000000}"/>
    <hyperlink ref="A588" location="Links!A1" tooltip="Return to Menu" display="Return to Menu" xr:uid="{00000000-0004-0000-0300-00000C000000}"/>
  </hyperlinks>
  <pageMargins left="0.75" right="0.75" top="1" bottom="1" header="0.5" footer="0.5"/>
  <pageSetup scale="1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01"/>
  <sheetViews>
    <sheetView workbookViewId="0"/>
  </sheetViews>
  <sheetFormatPr defaultRowHeight="12.75"/>
  <cols>
    <col min="1" max="1" width="12.7109375" customWidth="1"/>
  </cols>
  <sheetData>
    <row r="1" spans="1:13">
      <c r="A1" s="12" t="s">
        <v>87</v>
      </c>
    </row>
    <row r="2" spans="1:13" ht="15.75">
      <c r="B2" s="2" t="s">
        <v>79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2.75" customHeight="1">
      <c r="B3" s="6" t="s">
        <v>15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spans="1:13">
      <c r="A5">
        <v>2015</v>
      </c>
      <c r="B5" s="5">
        <f>'For Updating'!HK7</f>
        <v>3328.0549999999998</v>
      </c>
      <c r="C5" s="5">
        <f>'For Updating'!HL7</f>
        <v>3000.7890000000002</v>
      </c>
      <c r="D5" s="5">
        <f>'For Updating'!HM7</f>
        <v>3389.0189999999998</v>
      </c>
      <c r="E5" s="5">
        <f>'For Updating'!HN7</f>
        <v>3346.3159999999998</v>
      </c>
      <c r="F5" s="5">
        <f>'For Updating'!HO7</f>
        <v>3246.5279999999998</v>
      </c>
      <c r="G5" s="5">
        <f>'For Updating'!HP7</f>
        <v>3428.3980000000001</v>
      </c>
      <c r="H5" s="5">
        <f>'For Updating'!HQ7</f>
        <v>3468.6640000000002</v>
      </c>
      <c r="I5" s="5">
        <f>'For Updating'!HR7</f>
        <v>3417.47</v>
      </c>
      <c r="J5" s="5">
        <f>'For Updating'!HS7</f>
        <v>3486.279</v>
      </c>
      <c r="K5" s="5">
        <f>'For Updating'!HT7</f>
        <v>3466.8290000000002</v>
      </c>
      <c r="L5" s="5">
        <f>'For Updating'!HU7</f>
        <v>3135.442</v>
      </c>
      <c r="M5" s="5">
        <f>'For Updating'!HV7</f>
        <v>3334.4870000000001</v>
      </c>
    </row>
    <row r="6" spans="1:13">
      <c r="A6">
        <v>2016</v>
      </c>
      <c r="B6" s="5">
        <f>'For Updating'!HW7</f>
        <v>3256.7809999999999</v>
      </c>
      <c r="C6" s="5">
        <f>'For Updating'!HX7</f>
        <v>3256.6579999999999</v>
      </c>
      <c r="D6" s="5">
        <f>'For Updating'!HY7</f>
        <v>3525.8969999999999</v>
      </c>
      <c r="E6" s="5">
        <f>'For Updating'!HZ7</f>
        <v>3302.0830000000001</v>
      </c>
      <c r="F6" s="5">
        <f>'For Updating'!IA7</f>
        <v>3466.3560000000002</v>
      </c>
      <c r="G6" s="5">
        <f>'For Updating'!IB7</f>
        <v>3484.7570000000001</v>
      </c>
      <c r="H6" s="5">
        <f>'For Updating'!IC7</f>
        <v>3246.1550000000002</v>
      </c>
      <c r="I6" s="5">
        <f>'For Updating'!ID7</f>
        <v>3637.299</v>
      </c>
      <c r="J6" s="5">
        <f>'For Updating'!IE7</f>
        <v>3454.7640000000001</v>
      </c>
      <c r="K6" s="5">
        <f>'For Updating'!IF7</f>
        <v>3417.12</v>
      </c>
      <c r="L6" s="5">
        <f>'For Updating'!IG7</f>
        <v>3336.8989999999999</v>
      </c>
      <c r="M6" s="5">
        <f>'For Updating'!IH7</f>
        <v>3311.4630000000002</v>
      </c>
    </row>
    <row r="7" spans="1:13">
      <c r="A7">
        <v>2017</v>
      </c>
      <c r="B7" s="5">
        <f>'For Updating'!II7</f>
        <v>3496.9169999999999</v>
      </c>
      <c r="C7" s="5">
        <f>'For Updating'!IJ7</f>
        <v>3153.806</v>
      </c>
      <c r="D7" s="5">
        <f>'For Updating'!IK7</f>
        <v>3582.194</v>
      </c>
      <c r="E7" s="5">
        <f>'For Updating'!IL7</f>
        <v>3216.2759999999998</v>
      </c>
      <c r="F7" s="5">
        <f>'For Updating'!IM7</f>
        <v>3647.9059999999999</v>
      </c>
      <c r="G7" s="5">
        <f>'For Updating'!IN7</f>
        <v>3542.511</v>
      </c>
      <c r="H7" s="5">
        <f>'For Updating'!IO7</f>
        <v>3357.625</v>
      </c>
      <c r="I7" s="5">
        <f>'For Updating'!IP7</f>
        <v>3763.6</v>
      </c>
      <c r="J7" s="5">
        <f>'For Updating'!IQ7</f>
        <v>3429.922</v>
      </c>
      <c r="K7" s="5">
        <f>'For Updating'!IR7</f>
        <v>3709.5430000000001</v>
      </c>
      <c r="L7" s="5">
        <f>'For Updating'!IS7</f>
        <v>3437.3119999999999</v>
      </c>
      <c r="M7" s="5">
        <f>'For Updating'!IT7</f>
        <v>3324.7820000000002</v>
      </c>
    </row>
    <row r="8" spans="1:13">
      <c r="A8">
        <v>2018</v>
      </c>
      <c r="B8" s="5">
        <f>'For Updating'!IU7</f>
        <v>3638.9749999999999</v>
      </c>
      <c r="C8" s="5">
        <f>'For Updating'!IV7</f>
        <v>3256.6790000000001</v>
      </c>
      <c r="D8" s="5">
        <f>'For Updating'!IW7</f>
        <v>3489.681</v>
      </c>
      <c r="E8" s="5">
        <f>'For Updating'!IX7</f>
        <v>3456.3409999999999</v>
      </c>
      <c r="F8" s="5">
        <f>'For Updating'!IY7</f>
        <v>3737.9850000000001</v>
      </c>
      <c r="G8" s="5">
        <f>'For Updating'!IZ7</f>
        <v>3492.8310000000001</v>
      </c>
      <c r="H8" s="5">
        <f>'For Updating'!JA7</f>
        <v>3629.5010000000002</v>
      </c>
      <c r="I8" s="5">
        <f>'For Updating'!JB7</f>
        <v>3892.337</v>
      </c>
      <c r="J8" s="5">
        <f>'For Updating'!JC7</f>
        <v>3417.9259999999999</v>
      </c>
      <c r="K8" s="5">
        <f>'For Updating'!JD7</f>
        <v>3909.0160000000001</v>
      </c>
      <c r="L8" s="5">
        <f>'For Updating'!JE7</f>
        <v>3450.7249999999999</v>
      </c>
      <c r="M8" s="5">
        <f>'For Updating'!JF7</f>
        <v>3228.7379999999998</v>
      </c>
    </row>
    <row r="9" spans="1:13">
      <c r="A9">
        <v>2019</v>
      </c>
      <c r="B9" s="5">
        <f>'For Updating'!JG7</f>
        <v>3711.2570000000001</v>
      </c>
      <c r="C9" s="5">
        <f>'For Updating'!JH7</f>
        <v>3263.076</v>
      </c>
      <c r="D9" s="5">
        <f>'For Updating'!JI7</f>
        <v>3409.82</v>
      </c>
      <c r="E9" s="5">
        <f>'For Updating'!JJ7</f>
        <v>3590.0639999999999</v>
      </c>
      <c r="F9" s="5">
        <f>'For Updating'!JK7</f>
        <v>3827.924</v>
      </c>
      <c r="G9" s="5">
        <f>'For Updating'!JL7</f>
        <v>3526.5929999999998</v>
      </c>
      <c r="H9" s="5">
        <f>'For Updating'!JM7</f>
        <v>3875.3180000000002</v>
      </c>
      <c r="I9" s="5">
        <f>'For Updating'!JN7</f>
        <v>3845.8780000000002</v>
      </c>
      <c r="J9" s="5">
        <f>'For Updating'!JO7</f>
        <v>3680.5309999999999</v>
      </c>
      <c r="K9" s="5">
        <f>'For Updating'!JP7</f>
        <v>4100.1459999999997</v>
      </c>
      <c r="L9" s="5">
        <f>'For Updating'!JQ7</f>
        <v>3427.1260000000002</v>
      </c>
      <c r="M9" s="5">
        <f>'For Updating'!JR7</f>
        <v>3647.3470000000002</v>
      </c>
    </row>
    <row r="10" spans="1:13">
      <c r="A10" s="28" t="s">
        <v>133</v>
      </c>
      <c r="B10" s="5">
        <f t="shared" ref="B10:M10" si="0">AVERAGE(B5:B9)</f>
        <v>3486.3969999999999</v>
      </c>
      <c r="C10" s="5">
        <f t="shared" si="0"/>
        <v>3186.2016000000003</v>
      </c>
      <c r="D10" s="5">
        <f t="shared" si="0"/>
        <v>3479.3222000000001</v>
      </c>
      <c r="E10" s="5">
        <f t="shared" si="0"/>
        <v>3382.2159999999994</v>
      </c>
      <c r="F10" s="5">
        <f t="shared" si="0"/>
        <v>3585.3398000000002</v>
      </c>
      <c r="G10" s="5">
        <f t="shared" si="0"/>
        <v>3495.018</v>
      </c>
      <c r="H10" s="5">
        <f t="shared" si="0"/>
        <v>3515.4525999999996</v>
      </c>
      <c r="I10" s="5">
        <f t="shared" si="0"/>
        <v>3711.3167999999996</v>
      </c>
      <c r="J10" s="5">
        <f t="shared" si="0"/>
        <v>3493.8843999999999</v>
      </c>
      <c r="K10" s="5">
        <f t="shared" si="0"/>
        <v>3720.5307999999995</v>
      </c>
      <c r="L10" s="5">
        <f t="shared" si="0"/>
        <v>3357.5008000000003</v>
      </c>
      <c r="M10" s="5">
        <f t="shared" si="0"/>
        <v>3369.3633999999997</v>
      </c>
    </row>
    <row r="11" spans="1:13">
      <c r="A11" s="4"/>
    </row>
    <row r="12" spans="1:13">
      <c r="A12">
        <v>2020</v>
      </c>
      <c r="B12" s="5">
        <f>'For Updating'!JS7</f>
        <v>3957.058</v>
      </c>
      <c r="C12" s="5">
        <f>'For Updating'!JT7</f>
        <v>3418.4639999999999</v>
      </c>
      <c r="D12" s="5">
        <f>'For Updating'!JU7</f>
        <v>3862.1489999999999</v>
      </c>
      <c r="E12" s="5">
        <f>'For Updating'!JV7</f>
        <v>3600.2629999999999</v>
      </c>
      <c r="F12" s="5">
        <f>'For Updating'!JW7</f>
        <v>3560.07</v>
      </c>
      <c r="G12" s="5">
        <f>'For Updating'!JX7</f>
        <v>3779.998</v>
      </c>
      <c r="H12" s="5">
        <f>'For Updating'!JY7</f>
        <v>3745.819</v>
      </c>
      <c r="I12" s="5">
        <f>'For Updating'!JZ7</f>
        <v>3733.88</v>
      </c>
      <c r="J12" s="5">
        <f>'For Updating'!KA7</f>
        <v>3878.4169999999999</v>
      </c>
      <c r="K12" s="5">
        <f>'For Updating'!KB7</f>
        <v>3848.8710000000001</v>
      </c>
      <c r="L12" s="5">
        <f>'For Updating'!KC7</f>
        <v>3478.1129999999998</v>
      </c>
      <c r="M12" s="5">
        <f>'For Updating'!KD7</f>
        <v>3720.2159999999999</v>
      </c>
    </row>
    <row r="13" spans="1:13">
      <c r="A13">
        <v>2021</v>
      </c>
      <c r="B13" s="5">
        <f>'For Updating'!KE7</f>
        <v>3613.0129999999999</v>
      </c>
      <c r="C13" s="5">
        <f>'For Updating'!KF7</f>
        <v>3271.6729999999998</v>
      </c>
      <c r="D13" s="5">
        <f>'For Updating'!KG7</f>
        <v>4008.779</v>
      </c>
      <c r="E13" s="5">
        <f>'For Updating'!KH7</f>
        <v>3696.3760000000002</v>
      </c>
      <c r="F13" s="5">
        <f>'For Updating'!KI7</f>
        <v>3611.5030000000002</v>
      </c>
      <c r="G13" s="5">
        <f>'For Updating'!KJ7</f>
        <v>3923.558</v>
      </c>
      <c r="H13" s="5">
        <f>'For Updating'!KK7</f>
        <v>3750.2649999999999</v>
      </c>
      <c r="I13" s="5">
        <f>'For Updating'!KL7</f>
        <v>3901.9789999999998</v>
      </c>
      <c r="J13" s="5">
        <f>'For Updating'!KM7</f>
        <v>3927.1170000000002</v>
      </c>
      <c r="K13" s="5">
        <f>'For Updating'!KN7</f>
        <v>0</v>
      </c>
      <c r="L13" s="5">
        <f>'For Updating'!KO7</f>
        <v>0</v>
      </c>
      <c r="M13" s="5">
        <f>'For Updating'!KP7</f>
        <v>0</v>
      </c>
    </row>
    <row r="49" spans="1:13">
      <c r="A49" s="12" t="s">
        <v>87</v>
      </c>
    </row>
    <row r="51" spans="1:13" ht="15.75">
      <c r="B51" s="2" t="s">
        <v>121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>
      <c r="B52" s="6" t="s">
        <v>69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4" t="s">
        <v>9</v>
      </c>
      <c r="J53" s="4" t="s">
        <v>10</v>
      </c>
      <c r="K53" s="4" t="s">
        <v>11</v>
      </c>
      <c r="L53" s="4" t="s">
        <v>12</v>
      </c>
      <c r="M53" s="4" t="s">
        <v>13</v>
      </c>
    </row>
    <row r="54" spans="1:13">
      <c r="A54">
        <v>2015</v>
      </c>
      <c r="B54" s="8">
        <f>'For Updating'!HK23</f>
        <v>99.62</v>
      </c>
      <c r="C54" s="8">
        <f>'For Updating'!HL23</f>
        <v>92.56</v>
      </c>
      <c r="D54" s="8">
        <f>'For Updating'!HM23</f>
        <v>98.88</v>
      </c>
      <c r="E54" s="8">
        <f>'For Updating'!HN23</f>
        <v>104.79</v>
      </c>
      <c r="F54" s="8">
        <f>'For Updating'!HO23</f>
        <v>106.71</v>
      </c>
      <c r="G54" s="8">
        <f>'For Updating'!HP23</f>
        <v>101.17</v>
      </c>
      <c r="H54" s="8">
        <f>'For Updating'!HQ23</f>
        <v>91.01</v>
      </c>
      <c r="I54" s="8">
        <f>'For Updating'!HR23</f>
        <v>82.61</v>
      </c>
      <c r="J54" s="8">
        <f>'For Updating'!HS23</f>
        <v>77.400000000000006</v>
      </c>
      <c r="K54" s="8">
        <f>'For Updating'!HT23</f>
        <v>74.09</v>
      </c>
      <c r="L54" s="8">
        <f>'For Updating'!HU23</f>
        <v>75.37</v>
      </c>
      <c r="M54" s="8">
        <f>'For Updating'!HV23</f>
        <v>82.05</v>
      </c>
    </row>
    <row r="55" spans="1:13">
      <c r="A55">
        <v>2016</v>
      </c>
      <c r="B55" s="8">
        <f>'For Updating'!HW23</f>
        <v>87.9</v>
      </c>
      <c r="C55" s="8">
        <f>'For Updating'!HX23</f>
        <v>81.52</v>
      </c>
      <c r="D55" s="8">
        <f>'For Updating'!HY23</f>
        <v>84.46</v>
      </c>
      <c r="E55" s="8">
        <f>'For Updating'!HZ23</f>
        <v>88.41</v>
      </c>
      <c r="F55" s="8">
        <f>'For Updating'!IA23</f>
        <v>93.72</v>
      </c>
      <c r="G55" s="8">
        <f>'For Updating'!IB23</f>
        <v>96.93</v>
      </c>
      <c r="H55" s="8">
        <f>'For Updating'!IC23</f>
        <v>88.62</v>
      </c>
      <c r="I55" s="8">
        <f>'For Updating'!ID23</f>
        <v>79.707210000000003</v>
      </c>
      <c r="J55" s="8">
        <f>'For Updating'!IE23</f>
        <v>76.680000000000007</v>
      </c>
      <c r="K55" s="8">
        <f>'For Updating'!IF23</f>
        <v>70.73</v>
      </c>
      <c r="L55" s="8">
        <f>'For Updating'!IG23</f>
        <v>79.28</v>
      </c>
      <c r="M55" s="8">
        <f>'For Updating'!IH23</f>
        <v>84.04</v>
      </c>
    </row>
    <row r="56" spans="1:13">
      <c r="A56">
        <v>2017</v>
      </c>
      <c r="B56" s="8">
        <f>'For Updating'!II23</f>
        <v>85.58</v>
      </c>
      <c r="C56" s="8">
        <f>'For Updating'!IJ23</f>
        <v>85.07</v>
      </c>
      <c r="D56" s="8">
        <f>'For Updating'!IK23</f>
        <v>94.49</v>
      </c>
      <c r="E56" s="8">
        <f>'For Updating'!IL23</f>
        <v>96.91</v>
      </c>
      <c r="F56" s="8">
        <f>'For Updating'!IM23</f>
        <v>108.97</v>
      </c>
      <c r="G56" s="8">
        <f>'For Updating'!IN23</f>
        <v>109.02</v>
      </c>
      <c r="H56" s="8">
        <f>'For Updating'!IO23</f>
        <v>103.8</v>
      </c>
      <c r="I56" s="8">
        <f>'For Updating'!IP23</f>
        <v>92.47</v>
      </c>
      <c r="J56" s="8">
        <f>'For Updating'!IQ23</f>
        <v>88.38</v>
      </c>
      <c r="K56" s="8">
        <f>'For Updating'!IR23</f>
        <v>84.84</v>
      </c>
      <c r="L56" s="8">
        <f>'For Updating'!IS23</f>
        <v>86.06</v>
      </c>
      <c r="M56" s="8">
        <f>'For Updating'!IT23</f>
        <v>87.33</v>
      </c>
    </row>
    <row r="57" spans="1:13">
      <c r="A57">
        <v>2018</v>
      </c>
      <c r="B57" s="8">
        <f>'For Updating'!IU23</f>
        <v>94</v>
      </c>
      <c r="C57" s="8">
        <f>'For Updating'!IV23</f>
        <v>91.08</v>
      </c>
      <c r="D57" s="8">
        <f>'For Updating'!IW23</f>
        <v>101.97</v>
      </c>
      <c r="E57" s="8">
        <f>'For Updating'!IX23</f>
        <v>108.73</v>
      </c>
      <c r="F57" s="8">
        <f>'For Updating'!IY23</f>
        <v>117.59</v>
      </c>
      <c r="G57" s="8">
        <f>'For Updating'!IZ23</f>
        <v>118.92</v>
      </c>
      <c r="H57" s="8">
        <f>'For Updating'!JA23</f>
        <v>110.6</v>
      </c>
      <c r="I57" s="8">
        <f>'For Updating'!JB23</f>
        <v>87.33</v>
      </c>
      <c r="J57" s="8">
        <f>'For Updating'!JC23</f>
        <v>83.13</v>
      </c>
      <c r="K57" s="8">
        <f>'For Updating'!JD23</f>
        <v>83.56</v>
      </c>
      <c r="L57" s="8">
        <f>'For Updating'!JE23</f>
        <v>86.91</v>
      </c>
      <c r="M57" s="8">
        <f>'For Updating'!JF23</f>
        <v>89.75</v>
      </c>
    </row>
    <row r="58" spans="1:13">
      <c r="A58">
        <v>2019</v>
      </c>
      <c r="B58" s="8">
        <f>'For Updating'!JG23</f>
        <v>98.9</v>
      </c>
      <c r="C58" s="8">
        <f>'For Updating'!JH23</f>
        <v>89.78</v>
      </c>
      <c r="D58" s="8">
        <f>'For Updating'!JI23</f>
        <v>93.33</v>
      </c>
      <c r="E58" s="8">
        <f>'For Updating'!JJ23</f>
        <v>97.61</v>
      </c>
      <c r="F58" s="8">
        <f>'For Updating'!JK23</f>
        <v>100.89</v>
      </c>
      <c r="G58" s="8">
        <f>'For Updating'!JL23</f>
        <v>94.63</v>
      </c>
      <c r="H58" s="8">
        <f>'For Updating'!JM23</f>
        <v>88.24</v>
      </c>
      <c r="I58" s="8">
        <f>'For Updating'!JN23</f>
        <v>80.88</v>
      </c>
      <c r="J58" s="8">
        <f>'For Updating'!JO23</f>
        <v>76.92</v>
      </c>
      <c r="K58" s="8">
        <f>'For Updating'!JP23</f>
        <v>78.86</v>
      </c>
      <c r="L58" s="8">
        <f>'For Updating'!JQ23</f>
        <v>78.3</v>
      </c>
      <c r="M58" s="8">
        <f>'For Updating'!JR23</f>
        <v>84.63</v>
      </c>
    </row>
    <row r="59" spans="1:13">
      <c r="A59" s="28" t="s">
        <v>133</v>
      </c>
      <c r="B59" s="8">
        <f t="shared" ref="B59:M59" si="1">AVERAGE(B54:B58)</f>
        <v>93.2</v>
      </c>
      <c r="C59" s="8">
        <f t="shared" si="1"/>
        <v>88.001999999999995</v>
      </c>
      <c r="D59" s="8">
        <f t="shared" si="1"/>
        <v>94.625999999999991</v>
      </c>
      <c r="E59" s="8">
        <f t="shared" si="1"/>
        <v>99.29</v>
      </c>
      <c r="F59" s="8">
        <f t="shared" si="1"/>
        <v>105.57599999999999</v>
      </c>
      <c r="G59" s="8">
        <f t="shared" si="1"/>
        <v>104.13400000000001</v>
      </c>
      <c r="H59" s="8">
        <f t="shared" si="1"/>
        <v>96.453999999999994</v>
      </c>
      <c r="I59" s="8">
        <f t="shared" si="1"/>
        <v>84.599441999999996</v>
      </c>
      <c r="J59" s="8">
        <f t="shared" si="1"/>
        <v>80.50200000000001</v>
      </c>
      <c r="K59" s="8">
        <f t="shared" si="1"/>
        <v>78.416000000000011</v>
      </c>
      <c r="L59" s="8">
        <f t="shared" si="1"/>
        <v>81.183999999999997</v>
      </c>
      <c r="M59" s="8">
        <f t="shared" si="1"/>
        <v>85.56</v>
      </c>
    </row>
    <row r="60" spans="1:13">
      <c r="A60" s="4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>
      <c r="A61">
        <v>2020</v>
      </c>
      <c r="B61" s="7">
        <f>'For Updating'!JS23</f>
        <v>90.56</v>
      </c>
      <c r="C61">
        <f>'For Updating'!JT23</f>
        <v>80.64</v>
      </c>
      <c r="D61" s="7">
        <f>'For Updating'!JU23</f>
        <v>79.349999999999994</v>
      </c>
      <c r="E61" s="7">
        <f>'For Updating'!JV23</f>
        <v>53.52</v>
      </c>
      <c r="F61" s="7">
        <f>'For Updating'!JW23</f>
        <v>73.75</v>
      </c>
      <c r="G61" s="7">
        <f>'For Updating'!JX23</f>
        <v>73.599999999999994</v>
      </c>
      <c r="H61" s="7">
        <f>'For Updating'!JY23</f>
        <v>70.41</v>
      </c>
      <c r="I61" s="7">
        <f>'For Updating'!JZ23</f>
        <v>66.08</v>
      </c>
      <c r="J61" s="7">
        <f>'For Updating'!KA23</f>
        <v>63.58</v>
      </c>
      <c r="K61" s="7">
        <f>'For Updating'!KB23</f>
        <v>67.7</v>
      </c>
      <c r="L61" s="7">
        <f>'For Updating'!KC23</f>
        <v>76.8</v>
      </c>
      <c r="M61" s="7">
        <f>'For Updating'!KD23</f>
        <v>82.47</v>
      </c>
    </row>
    <row r="62" spans="1:13">
      <c r="A62">
        <v>2021</v>
      </c>
      <c r="B62" s="7">
        <f>'For Updating'!KE23</f>
        <v>82.29</v>
      </c>
      <c r="C62" s="7">
        <f>'For Updating'!KF23</f>
        <v>82.97</v>
      </c>
      <c r="D62" s="7">
        <f>'For Updating'!KG23</f>
        <v>86.68</v>
      </c>
      <c r="E62" s="7">
        <f>'For Updating'!KH23</f>
        <v>101.5</v>
      </c>
      <c r="F62" s="7">
        <f>'For Updating'!KI23</f>
        <v>105.41</v>
      </c>
      <c r="G62" s="7">
        <f>'For Updating'!KJ23</f>
        <v>106.39</v>
      </c>
      <c r="H62" s="7">
        <f>'For Updating'!KK23</f>
        <v>105.55</v>
      </c>
      <c r="I62" s="7">
        <f>'For Updating'!KL23</f>
        <v>104.8</v>
      </c>
      <c r="J62" s="7">
        <f>'For Updating'!KM23</f>
        <v>105.75</v>
      </c>
      <c r="K62" s="7">
        <f>'For Updating'!KN23</f>
        <v>103.75</v>
      </c>
      <c r="L62" s="7">
        <f>'For Updating'!KO23</f>
        <v>0</v>
      </c>
      <c r="M62" s="7">
        <f>'For Updating'!KP23</f>
        <v>0</v>
      </c>
    </row>
    <row r="65" spans="14:14">
      <c r="N65" s="7"/>
    </row>
    <row r="98" spans="1:13">
      <c r="A98" s="12" t="s">
        <v>87</v>
      </c>
    </row>
    <row r="100" spans="1:13" ht="15.75">
      <c r="B100" s="2" t="s">
        <v>80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>
      <c r="B101" s="6" t="s">
        <v>69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>
      <c r="B102" s="4" t="s">
        <v>2</v>
      </c>
      <c r="C102" s="4" t="s">
        <v>3</v>
      </c>
      <c r="D102" s="4" t="s">
        <v>4</v>
      </c>
      <c r="E102" s="4" t="s">
        <v>5</v>
      </c>
      <c r="F102" s="4" t="s">
        <v>6</v>
      </c>
      <c r="G102" s="4" t="s">
        <v>7</v>
      </c>
      <c r="H102" s="4" t="s">
        <v>8</v>
      </c>
      <c r="I102" s="4" t="s">
        <v>9</v>
      </c>
      <c r="J102" s="4" t="s">
        <v>10</v>
      </c>
      <c r="K102" s="4" t="s">
        <v>11</v>
      </c>
      <c r="L102" s="4" t="s">
        <v>12</v>
      </c>
      <c r="M102" s="4" t="s">
        <v>13</v>
      </c>
    </row>
    <row r="103" spans="1:13">
      <c r="A103">
        <v>2015</v>
      </c>
      <c r="B103" s="7">
        <f>'For Updating'!HK24</f>
        <v>99.12</v>
      </c>
      <c r="C103" s="7">
        <f>'For Updating'!HL24</f>
        <v>99.12</v>
      </c>
      <c r="D103" s="7">
        <f>'For Updating'!HM24</f>
        <v>100.57</v>
      </c>
      <c r="E103" s="7">
        <f>'For Updating'!HN24</f>
        <v>104.06</v>
      </c>
      <c r="F103" s="7">
        <f>'For Updating'!HO24</f>
        <v>108.82</v>
      </c>
      <c r="G103" s="7">
        <f>'For Updating'!HP24</f>
        <v>112.53</v>
      </c>
      <c r="H103" s="7">
        <f>'For Updating'!HQ24</f>
        <v>120.86</v>
      </c>
      <c r="I103" s="7">
        <f>'For Updating'!HR24</f>
        <v>126.62</v>
      </c>
      <c r="J103" s="7">
        <f>'For Updating'!HS24</f>
        <v>131.65</v>
      </c>
      <c r="K103" s="7">
        <f>'For Updating'!HT24</f>
        <v>135.68</v>
      </c>
      <c r="L103" s="7">
        <f>'For Updating'!HU24</f>
        <v>130.63</v>
      </c>
      <c r="M103" s="7">
        <f>'For Updating'!HV24</f>
        <v>123.96</v>
      </c>
    </row>
    <row r="104" spans="1:13">
      <c r="A104">
        <v>2016</v>
      </c>
      <c r="B104" s="7">
        <f>'For Updating'!HW24</f>
        <v>114.71</v>
      </c>
      <c r="C104" s="7">
        <f>'For Updating'!HX24</f>
        <v>114.77</v>
      </c>
      <c r="D104" s="7">
        <f>'For Updating'!HY24</f>
        <v>114.73</v>
      </c>
      <c r="E104" s="7">
        <f>'For Updating'!HZ24</f>
        <v>116.17</v>
      </c>
      <c r="F104" s="7">
        <f>'For Updating'!IA24</f>
        <v>116</v>
      </c>
      <c r="G104" s="7">
        <f>'For Updating'!IB24</f>
        <v>117.21</v>
      </c>
      <c r="H104" s="7">
        <f>'For Updating'!IC24</f>
        <v>119.45</v>
      </c>
      <c r="I104" s="7">
        <f>'For Updating'!ID24</f>
        <v>118.95</v>
      </c>
      <c r="J104" s="7">
        <f>'For Updating'!IE24</f>
        <v>123.57</v>
      </c>
      <c r="K104" s="7">
        <f>'For Updating'!IF24</f>
        <v>121.84</v>
      </c>
      <c r="L104" s="7">
        <f>'For Updating'!IG24</f>
        <v>122.54</v>
      </c>
      <c r="M104" s="7">
        <f>'For Updating'!IH24</f>
        <v>105.33</v>
      </c>
    </row>
    <row r="105" spans="1:13">
      <c r="A105">
        <v>2017</v>
      </c>
      <c r="B105" s="7">
        <f>'For Updating'!II24</f>
        <v>99.81</v>
      </c>
      <c r="C105" s="7">
        <f>'For Updating'!IJ24</f>
        <v>100.56</v>
      </c>
      <c r="D105" s="7">
        <f>'For Updating'!IK24</f>
        <v>100.9</v>
      </c>
      <c r="E105" s="7">
        <f>'For Updating'!IL24</f>
        <v>99.25</v>
      </c>
      <c r="F105" s="7">
        <f>'For Updating'!IM24</f>
        <v>99.44</v>
      </c>
      <c r="G105" s="7">
        <f>'For Updating'!IN24</f>
        <v>98.54</v>
      </c>
      <c r="H105" s="7">
        <f>'For Updating'!IO24</f>
        <v>97.61</v>
      </c>
      <c r="I105" s="7">
        <f>'For Updating'!IP24</f>
        <v>96.38</v>
      </c>
      <c r="J105" s="7">
        <f>'For Updating'!IQ24</f>
        <v>96.59</v>
      </c>
      <c r="K105" s="7">
        <f>'For Updating'!IR24</f>
        <v>94.97</v>
      </c>
      <c r="L105" s="7">
        <f>'For Updating'!IS24</f>
        <v>88.76</v>
      </c>
      <c r="M105" s="7">
        <f>'For Updating'!IT24</f>
        <v>80.16</v>
      </c>
    </row>
    <row r="106" spans="1:13">
      <c r="A106">
        <v>2018</v>
      </c>
      <c r="B106" s="7">
        <f>'For Updating'!IU24</f>
        <v>79.099999999999994</v>
      </c>
      <c r="C106" s="7">
        <f>'For Updating'!IV24</f>
        <v>79.64</v>
      </c>
      <c r="D106" s="7">
        <f>'For Updating'!IW24</f>
        <v>79.31</v>
      </c>
      <c r="E106" s="7">
        <f>'For Updating'!IX24</f>
        <v>79.319999999999993</v>
      </c>
      <c r="F106" s="7">
        <f>'For Updating'!IY24</f>
        <v>79.53</v>
      </c>
      <c r="G106" s="7">
        <f>'For Updating'!IZ24</f>
        <v>79.98</v>
      </c>
      <c r="H106" s="7">
        <f>'For Updating'!JA24</f>
        <v>79.11</v>
      </c>
      <c r="I106" s="7">
        <f>'For Updating'!JB24</f>
        <v>80.03</v>
      </c>
      <c r="J106" s="7">
        <f>'For Updating'!JC24</f>
        <v>82.09</v>
      </c>
      <c r="K106" s="7">
        <f>'For Updating'!JD24</f>
        <v>82</v>
      </c>
      <c r="L106" s="7">
        <f>'For Updating'!JE24</f>
        <v>82.24</v>
      </c>
      <c r="M106" s="7">
        <f>'For Updating'!JF24</f>
        <v>79.849999999999994</v>
      </c>
    </row>
    <row r="107" spans="1:13">
      <c r="A107">
        <v>2019</v>
      </c>
      <c r="B107" s="7">
        <f>'For Updating'!JG24</f>
        <v>80.959999999999994</v>
      </c>
      <c r="C107" s="7">
        <f>'For Updating'!JH24</f>
        <v>83.5</v>
      </c>
      <c r="D107" s="7">
        <f>'For Updating'!JI24</f>
        <v>83.9</v>
      </c>
      <c r="E107" s="7">
        <f>'For Updating'!JJ24</f>
        <v>84.31</v>
      </c>
      <c r="F107" s="7">
        <f>'For Updating'!JK24</f>
        <v>84.74</v>
      </c>
      <c r="G107" s="7">
        <f>'For Updating'!JL24</f>
        <v>87.38</v>
      </c>
      <c r="H107" s="7">
        <f>'For Updating'!JM24</f>
        <v>88.26</v>
      </c>
      <c r="I107" s="7">
        <f>'For Updating'!JN24</f>
        <v>90.43</v>
      </c>
      <c r="J107" s="7">
        <f>'For Updating'!JO24</f>
        <v>93.76</v>
      </c>
      <c r="K107" s="7">
        <f>'For Updating'!JP24</f>
        <v>96.88</v>
      </c>
      <c r="L107" s="7">
        <f>'For Updating'!JQ24</f>
        <v>99.24</v>
      </c>
      <c r="M107" s="7">
        <f>'For Updating'!JR24</f>
        <v>97.17</v>
      </c>
    </row>
    <row r="108" spans="1:13">
      <c r="A108" s="28" t="s">
        <v>133</v>
      </c>
      <c r="B108" s="8">
        <f t="shared" ref="B108:M108" si="2">AVERAGE(B103:B107)</f>
        <v>94.74</v>
      </c>
      <c r="C108" s="8">
        <f t="shared" si="2"/>
        <v>95.518000000000001</v>
      </c>
      <c r="D108" s="8">
        <f t="shared" si="2"/>
        <v>95.882000000000019</v>
      </c>
      <c r="E108" s="8">
        <f t="shared" si="2"/>
        <v>96.622</v>
      </c>
      <c r="F108" s="8">
        <f t="shared" si="2"/>
        <v>97.705999999999989</v>
      </c>
      <c r="G108" s="8">
        <f t="shared" si="2"/>
        <v>99.128000000000014</v>
      </c>
      <c r="H108" s="8">
        <f t="shared" si="2"/>
        <v>101.05800000000001</v>
      </c>
      <c r="I108" s="8">
        <f t="shared" si="2"/>
        <v>102.48200000000001</v>
      </c>
      <c r="J108" s="8">
        <f t="shared" si="2"/>
        <v>105.532</v>
      </c>
      <c r="K108" s="8">
        <f t="shared" si="2"/>
        <v>106.274</v>
      </c>
      <c r="L108" s="8">
        <f t="shared" si="2"/>
        <v>104.68199999999999</v>
      </c>
      <c r="M108" s="8">
        <f t="shared" si="2"/>
        <v>97.293999999999997</v>
      </c>
    </row>
    <row r="109" spans="1:13">
      <c r="A109" s="4"/>
    </row>
    <row r="110" spans="1:13">
      <c r="A110">
        <v>2020</v>
      </c>
      <c r="B110" s="7">
        <f>'For Updating'!JS24</f>
        <v>95.45</v>
      </c>
      <c r="C110" s="7">
        <f>'For Updating'!JT24</f>
        <v>97.25</v>
      </c>
      <c r="D110" s="7">
        <f>'For Updating'!JU24</f>
        <v>99.63</v>
      </c>
      <c r="E110" s="7">
        <f>'For Updating'!JV24</f>
        <v>101.78</v>
      </c>
      <c r="F110" s="7">
        <f>'For Updating'!JW24</f>
        <v>103.92</v>
      </c>
      <c r="G110" s="7">
        <f>'For Updating'!JX24</f>
        <v>105.39</v>
      </c>
      <c r="H110" s="7">
        <f>'For Updating'!JY24</f>
        <v>109.56</v>
      </c>
      <c r="I110" s="7">
        <f>'For Updating'!JZ24</f>
        <v>110.9</v>
      </c>
      <c r="J110" s="7">
        <f>'For Updating'!KA24</f>
        <v>113.48</v>
      </c>
      <c r="K110" s="7">
        <f>'For Updating'!KB24</f>
        <v>115.74</v>
      </c>
      <c r="L110" s="7">
        <f>'For Updating'!KC24</f>
        <v>112.97</v>
      </c>
      <c r="M110" s="7">
        <f>'For Updating'!KD24</f>
        <v>112.2</v>
      </c>
    </row>
    <row r="111" spans="1:13">
      <c r="A111">
        <v>2021</v>
      </c>
      <c r="B111" s="7">
        <f>'For Updating'!KE24</f>
        <v>108.76</v>
      </c>
      <c r="C111" s="7">
        <f>'For Updating'!KF24</f>
        <v>109.66</v>
      </c>
      <c r="D111" s="7">
        <f>'For Updating'!KG24</f>
        <v>111.99</v>
      </c>
      <c r="E111" s="7">
        <f>'For Updating'!KH24</f>
        <v>113.55</v>
      </c>
      <c r="F111" s="7">
        <f>'For Updating'!KI24</f>
        <v>118.15</v>
      </c>
      <c r="G111" s="7">
        <f>'For Updating'!KJ24</f>
        <v>121.4</v>
      </c>
      <c r="H111" s="7">
        <f>'For Updating'!KK24</f>
        <v>123.55</v>
      </c>
      <c r="I111" s="7">
        <f>'For Updating'!KL24</f>
        <v>129.33000000000001</v>
      </c>
      <c r="J111" s="7">
        <f>'For Updating'!KM24</f>
        <v>136.30000000000001</v>
      </c>
      <c r="K111" s="7">
        <f>'For Updating'!KN24</f>
        <v>135.25</v>
      </c>
      <c r="L111" s="7">
        <f>'For Updating'!KO24</f>
        <v>0</v>
      </c>
      <c r="M111" s="7">
        <f>'For Updating'!KP24</f>
        <v>0</v>
      </c>
    </row>
    <row r="147" spans="1:13">
      <c r="A147" s="12" t="s">
        <v>87</v>
      </c>
    </row>
    <row r="149" spans="1:13" ht="15.75">
      <c r="B149" s="2" t="s">
        <v>81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</row>
    <row r="150" spans="1:13">
      <c r="B150" s="6" t="s">
        <v>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</row>
    <row r="151" spans="1:13">
      <c r="B151" s="4" t="s">
        <v>2</v>
      </c>
      <c r="C151" s="4" t="s">
        <v>3</v>
      </c>
      <c r="D151" s="4" t="s">
        <v>4</v>
      </c>
      <c r="E151" s="4" t="s">
        <v>5</v>
      </c>
      <c r="F151" s="4" t="s">
        <v>6</v>
      </c>
      <c r="G151" s="4" t="s">
        <v>7</v>
      </c>
      <c r="H151" s="4" t="s">
        <v>8</v>
      </c>
      <c r="I151" s="4" t="s">
        <v>9</v>
      </c>
      <c r="J151" s="4" t="s">
        <v>10</v>
      </c>
      <c r="K151" s="4" t="s">
        <v>11</v>
      </c>
      <c r="L151" s="4" t="s">
        <v>12</v>
      </c>
      <c r="M151" s="4" t="s">
        <v>13</v>
      </c>
    </row>
    <row r="152" spans="1:13">
      <c r="A152">
        <v>2015</v>
      </c>
      <c r="B152" s="7">
        <f>'For Updating'!HK25</f>
        <v>125.95</v>
      </c>
      <c r="C152" s="7">
        <f>'For Updating'!HL25</f>
        <v>145.26</v>
      </c>
      <c r="D152" s="7">
        <f>'For Updating'!HM25</f>
        <v>169.52</v>
      </c>
      <c r="E152" s="7">
        <f>'For Updating'!HN25</f>
        <v>122.05</v>
      </c>
      <c r="F152" s="7">
        <f>'For Updating'!HO25</f>
        <v>171.7</v>
      </c>
      <c r="G152" s="7">
        <f>'For Updating'!HP25</f>
        <v>217.09</v>
      </c>
      <c r="H152" s="7">
        <f>'For Updating'!HQ25</f>
        <v>223.68</v>
      </c>
      <c r="I152" s="7">
        <f>'For Updating'!HR25</f>
        <v>260.67</v>
      </c>
      <c r="J152" s="7">
        <f>'For Updating'!HS25</f>
        <v>222.67</v>
      </c>
      <c r="K152" s="7">
        <f>'For Updating'!HT25</f>
        <v>165.99999999999997</v>
      </c>
      <c r="L152" s="7">
        <f>'For Updating'!HU25</f>
        <v>209.05</v>
      </c>
      <c r="M152" s="7">
        <f>'For Updating'!HV25</f>
        <v>147.22727272727275</v>
      </c>
    </row>
    <row r="153" spans="1:13">
      <c r="A153">
        <v>2016</v>
      </c>
      <c r="B153" s="7">
        <f>'For Updating'!HW25</f>
        <v>133.47</v>
      </c>
      <c r="C153" s="7">
        <f>'For Updating'!HX25</f>
        <v>130.55000000000001</v>
      </c>
      <c r="D153" s="7">
        <f>'For Updating'!HY25</f>
        <v>100.57</v>
      </c>
      <c r="E153" s="7">
        <f>'For Updating'!HZ25</f>
        <v>75.285714285714306</v>
      </c>
      <c r="F153" s="7">
        <f>'For Updating'!IA25</f>
        <v>63.428571428571431</v>
      </c>
      <c r="G153" s="7">
        <f>'For Updating'!IB25</f>
        <v>65.045454545454547</v>
      </c>
      <c r="H153" s="7">
        <f>'For Updating'!IC25</f>
        <v>75.05</v>
      </c>
      <c r="I153" s="7">
        <f>'For Updating'!ID25</f>
        <v>72.2</v>
      </c>
      <c r="J153" s="7">
        <f>'For Updating'!IE25</f>
        <v>70.333333333333329</v>
      </c>
      <c r="K153" s="7">
        <f>'For Updating'!IF25</f>
        <v>61.9</v>
      </c>
      <c r="L153" s="7">
        <f>'For Updating'!IG25</f>
        <v>69.650000000000006</v>
      </c>
      <c r="M153" s="7">
        <f>'For Updating'!IH25</f>
        <v>113.66666666666667</v>
      </c>
    </row>
    <row r="154" spans="1:13">
      <c r="A154">
        <v>2017</v>
      </c>
      <c r="B154" s="7">
        <f>'For Updating'!II25</f>
        <v>84.7</v>
      </c>
      <c r="C154" s="7">
        <f>'For Updating'!IJ25</f>
        <v>72.94736842105263</v>
      </c>
      <c r="D154" s="7">
        <f>'For Updating'!IK25</f>
        <v>82.260869565217391</v>
      </c>
      <c r="E154" s="7">
        <f>'For Updating'!IL25</f>
        <v>78.25</v>
      </c>
      <c r="F154" s="7">
        <f>'For Updating'!IM25</f>
        <v>71.318181818181813</v>
      </c>
      <c r="G154" s="7">
        <f>'For Updating'!IN25</f>
        <v>74.59</v>
      </c>
      <c r="H154" s="7">
        <f>'For Updating'!IO25</f>
        <v>89.1</v>
      </c>
      <c r="I154" s="7">
        <f>'For Updating'!IP25</f>
        <v>94.7</v>
      </c>
      <c r="J154" s="7">
        <f>'For Updating'!IQ25</f>
        <v>122.5</v>
      </c>
      <c r="K154" s="7">
        <f>'For Updating'!IR25</f>
        <v>113.62</v>
      </c>
      <c r="L154" s="7">
        <f>'For Updating'!IS25</f>
        <v>156.05000000000001</v>
      </c>
      <c r="M154" s="7">
        <f>'For Updating'!IT25</f>
        <v>171.45000000000002</v>
      </c>
    </row>
    <row r="155" spans="1:13">
      <c r="A155">
        <v>2018</v>
      </c>
      <c r="B155" s="7">
        <f>'For Updating'!IU25</f>
        <v>136.57</v>
      </c>
      <c r="C155" s="7">
        <f>'For Updating'!IV25</f>
        <v>163.79</v>
      </c>
      <c r="D155" s="7">
        <f>'For Updating'!IW25</f>
        <v>238.36</v>
      </c>
      <c r="E155" s="7">
        <f>'For Updating'!IX25</f>
        <v>161.86000000000001</v>
      </c>
      <c r="F155" s="7">
        <f>'For Updating'!IY25</f>
        <v>98.320000000000007</v>
      </c>
      <c r="G155" s="7">
        <f>'For Updating'!IZ25</f>
        <v>113.05</v>
      </c>
      <c r="H155" s="7">
        <f>'For Updating'!JA25</f>
        <v>134.71</v>
      </c>
      <c r="I155" s="7">
        <f>'For Updating'!JB25</f>
        <v>118.57000000000001</v>
      </c>
      <c r="J155" s="7">
        <f>'For Updating'!JC25</f>
        <v>109.05</v>
      </c>
      <c r="K155" s="7">
        <f>'For Updating'!JD25</f>
        <v>116.39</v>
      </c>
      <c r="L155" s="7">
        <f>'For Updating'!JE25</f>
        <v>129.94999999999999</v>
      </c>
      <c r="M155" s="7">
        <f>'For Updating'!JF25</f>
        <v>130.5</v>
      </c>
    </row>
    <row r="156" spans="1:13">
      <c r="A156">
        <v>2019</v>
      </c>
      <c r="B156" s="7">
        <f>'For Updating'!JG25</f>
        <v>116.19</v>
      </c>
      <c r="C156" s="7">
        <f>'For Updating'!JH25</f>
        <v>109.32000000000001</v>
      </c>
      <c r="D156" s="7">
        <f>'For Updating'!JI25</f>
        <v>96.33</v>
      </c>
      <c r="E156" s="7">
        <f>'For Updating'!JJ25</f>
        <v>76.14</v>
      </c>
      <c r="F156" s="7">
        <f>'For Updating'!JK25</f>
        <v>57.68</v>
      </c>
      <c r="G156" s="7">
        <f>'For Updating'!JL25</f>
        <v>75.2</v>
      </c>
      <c r="H156" s="7">
        <f>'For Updating'!JM25</f>
        <v>62.550000000000004</v>
      </c>
      <c r="I156" s="7">
        <f>'For Updating'!JN25</f>
        <v>92.91</v>
      </c>
      <c r="J156" s="7">
        <f>'For Updating'!JO25</f>
        <v>90.35</v>
      </c>
      <c r="K156" s="7">
        <f>'For Updating'!JP25</f>
        <v>78.819999999999993</v>
      </c>
      <c r="L156" s="7">
        <f>'For Updating'!JQ25</f>
        <v>150.68</v>
      </c>
      <c r="M156" s="7">
        <f>'For Updating'!JR25</f>
        <v>122.15</v>
      </c>
    </row>
    <row r="157" spans="1:13">
      <c r="A157" s="28" t="s">
        <v>133</v>
      </c>
      <c r="B157" s="8">
        <f t="shared" ref="B157:M157" si="3">AVERAGE(B152:B156)</f>
        <v>119.376</v>
      </c>
      <c r="C157" s="8">
        <f t="shared" si="3"/>
        <v>124.37347368421054</v>
      </c>
      <c r="D157" s="8">
        <f t="shared" si="3"/>
        <v>137.4081739130435</v>
      </c>
      <c r="E157" s="8">
        <f t="shared" si="3"/>
        <v>102.71714285714286</v>
      </c>
      <c r="F157" s="8">
        <f t="shared" si="3"/>
        <v>92.489350649350655</v>
      </c>
      <c r="G157" s="8">
        <f t="shared" si="3"/>
        <v>108.99509090909092</v>
      </c>
      <c r="H157" s="8">
        <f t="shared" si="3"/>
        <v>117.018</v>
      </c>
      <c r="I157" s="8">
        <f t="shared" si="3"/>
        <v>127.80999999999999</v>
      </c>
      <c r="J157" s="8">
        <f t="shared" si="3"/>
        <v>122.98066666666666</v>
      </c>
      <c r="K157" s="8">
        <f t="shared" si="3"/>
        <v>107.346</v>
      </c>
      <c r="L157" s="8">
        <f t="shared" si="3"/>
        <v>143.07600000000002</v>
      </c>
      <c r="M157" s="8">
        <f t="shared" si="3"/>
        <v>136.99878787878788</v>
      </c>
    </row>
    <row r="158" spans="1:13">
      <c r="A158" s="4"/>
    </row>
    <row r="159" spans="1:13">
      <c r="A159">
        <v>2020</v>
      </c>
      <c r="B159" s="7">
        <f>'For Updating'!JS25</f>
        <v>88.38</v>
      </c>
      <c r="C159" s="7">
        <f>'For Updating'!JT25</f>
        <v>107.5</v>
      </c>
      <c r="D159" s="7">
        <f>'For Updating'!JU25</f>
        <v>202.82</v>
      </c>
      <c r="E159" s="7">
        <f>'For Updating'!JV25</f>
        <v>180.09</v>
      </c>
      <c r="F159" s="7">
        <f>'For Updating'!JW25</f>
        <v>95.65</v>
      </c>
      <c r="G159" s="7">
        <f>'For Updating'!JX25</f>
        <v>83.14</v>
      </c>
      <c r="H159" s="7">
        <f>'For Updating'!JY25</f>
        <v>85</v>
      </c>
      <c r="I159" s="7">
        <f>'For Updating'!JZ25</f>
        <v>84.86</v>
      </c>
      <c r="J159" s="7">
        <f>'For Updating'!KA25</f>
        <v>97.19</v>
      </c>
      <c r="K159" s="7">
        <f>'For Updating'!KB25</f>
        <v>117.24000000000001</v>
      </c>
      <c r="L159" s="7">
        <f>'For Updating'!KC25</f>
        <v>114.32000000000001</v>
      </c>
      <c r="M159" s="7">
        <f>'For Updating'!KD25</f>
        <v>90.100000000000009</v>
      </c>
    </row>
    <row r="160" spans="1:13">
      <c r="A160">
        <v>2021</v>
      </c>
      <c r="B160" s="7">
        <f>'For Updating'!KE25</f>
        <v>109.74</v>
      </c>
      <c r="C160" s="7">
        <f>'For Updating'!KF25</f>
        <v>131.74</v>
      </c>
      <c r="D160" s="7">
        <f>'For Updating'!KG25</f>
        <v>141.91999999999999</v>
      </c>
      <c r="E160" s="7">
        <f>'For Updating'!KH25</f>
        <v>102.55</v>
      </c>
      <c r="F160" s="7">
        <f>'For Updating'!KI25</f>
        <v>91.05</v>
      </c>
      <c r="G160" s="7">
        <f>'For Updating'!KJ25</f>
        <v>89.05</v>
      </c>
      <c r="H160" s="7">
        <f>'For Updating'!KK25</f>
        <v>105.86</v>
      </c>
      <c r="I160" s="7">
        <f>'For Updating'!KL25</f>
        <v>125.73</v>
      </c>
      <c r="J160" s="7">
        <f>'For Updating'!KM25</f>
        <v>128.66999999999999</v>
      </c>
      <c r="K160" s="7">
        <f>'For Updating'!KN25</f>
        <v>106.75</v>
      </c>
      <c r="L160" s="7">
        <f>'For Updating'!KO25</f>
        <v>0</v>
      </c>
      <c r="M160" s="7">
        <f>'For Updating'!KP25</f>
        <v>0</v>
      </c>
    </row>
    <row r="164" spans="10:10">
      <c r="J164" s="7"/>
    </row>
    <row r="196" spans="1:13">
      <c r="A196" s="12" t="s">
        <v>87</v>
      </c>
    </row>
    <row r="198" spans="1:13" ht="15.75">
      <c r="B198" s="2" t="s">
        <v>83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1:13">
      <c r="B199" s="6" t="s">
        <v>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1:13">
      <c r="B200" s="4" t="s">
        <v>2</v>
      </c>
      <c r="C200" s="4" t="s">
        <v>3</v>
      </c>
      <c r="D200" s="4" t="s">
        <v>4</v>
      </c>
      <c r="E200" s="4" t="s">
        <v>5</v>
      </c>
      <c r="F200" s="4" t="s">
        <v>6</v>
      </c>
      <c r="G200" s="4" t="s">
        <v>7</v>
      </c>
      <c r="H200" s="4" t="s">
        <v>8</v>
      </c>
      <c r="I200" s="4" t="s">
        <v>9</v>
      </c>
      <c r="J200" s="4" t="s">
        <v>10</v>
      </c>
      <c r="K200" s="4" t="s">
        <v>11</v>
      </c>
      <c r="L200" s="4" t="s">
        <v>12</v>
      </c>
      <c r="M200" s="4" t="s">
        <v>13</v>
      </c>
    </row>
    <row r="201" spans="1:13">
      <c r="A201">
        <v>2015</v>
      </c>
      <c r="B201" s="10">
        <f>'For Updating'!HK30</f>
        <v>197.84234195317163</v>
      </c>
      <c r="C201" s="10">
        <f>'For Updating'!HL30</f>
        <v>197.79622259022696</v>
      </c>
      <c r="D201" s="10">
        <f>'For Updating'!HM30</f>
        <v>198.7291367702332</v>
      </c>
      <c r="E201" s="10">
        <f>'For Updating'!HN30</f>
        <v>199.73334266509312</v>
      </c>
      <c r="F201" s="10">
        <f>'For Updating'!HO30</f>
        <v>193.18391201740712</v>
      </c>
      <c r="G201" s="10">
        <f>'For Updating'!HP30</f>
        <v>198.69276451888197</v>
      </c>
      <c r="H201" s="10">
        <f>'For Updating'!HQ30</f>
        <v>196.33449150905156</v>
      </c>
      <c r="I201" s="10">
        <f>'For Updating'!HR30</f>
        <v>196.02924779620818</v>
      </c>
      <c r="J201" s="10">
        <f>'For Updating'!HS30</f>
        <v>194.99827757768048</v>
      </c>
      <c r="K201" s="10">
        <f>'For Updating'!HT30</f>
        <v>196.53895160733822</v>
      </c>
      <c r="L201" s="10">
        <f>'For Updating'!HU30</f>
        <v>196.98553842466069</v>
      </c>
      <c r="M201" s="10">
        <f>'For Updating'!HV30</f>
        <v>193.14616632086987</v>
      </c>
    </row>
    <row r="202" spans="1:13">
      <c r="A202">
        <v>2016</v>
      </c>
      <c r="B202" s="10">
        <f>'For Updating'!HW30</f>
        <v>192.66047089574965</v>
      </c>
      <c r="C202" s="10">
        <f>'For Updating'!HX30</f>
        <v>187.42106085949936</v>
      </c>
      <c r="D202" s="10">
        <f>'For Updating'!HY30</f>
        <v>188.72593904487056</v>
      </c>
      <c r="E202" s="10">
        <f>'For Updating'!HZ30</f>
        <v>192.13109806710824</v>
      </c>
      <c r="F202" s="10">
        <f>'For Updating'!IA30</f>
        <v>189.80622778335598</v>
      </c>
      <c r="G202" s="10">
        <f>'For Updating'!IB30</f>
        <v>191.54746778014049</v>
      </c>
      <c r="H202" s="10">
        <f>'For Updating'!IC30</f>
        <v>189.91610139576323</v>
      </c>
      <c r="I202" s="10">
        <f>'For Updating'!ID30</f>
        <v>191.13384253490969</v>
      </c>
      <c r="J202" s="10">
        <f>'For Updating'!IE30</f>
        <v>190.8224048562615</v>
      </c>
      <c r="K202" s="10">
        <f>'For Updating'!IF30</f>
        <v>189.30908081374676</v>
      </c>
      <c r="L202" s="10">
        <f>'For Updating'!IG30</f>
        <v>189.40551288702997</v>
      </c>
      <c r="M202" s="10">
        <f>'For Updating'!IH30</f>
        <v>183.83139395100457</v>
      </c>
    </row>
    <row r="203" spans="1:13">
      <c r="A203">
        <v>2017</v>
      </c>
      <c r="B203" s="10">
        <f>'For Updating'!II30</f>
        <v>186.06640679892905</v>
      </c>
      <c r="C203" s="10">
        <f>'For Updating'!IJ30</f>
        <v>187.15926494833332</v>
      </c>
      <c r="D203" s="10">
        <f>'For Updating'!IK30</f>
        <v>187.81798673223841</v>
      </c>
      <c r="E203" s="10">
        <f>'For Updating'!IL30</f>
        <v>188.65227200913719</v>
      </c>
      <c r="F203" s="10">
        <f>'For Updating'!IM30</f>
        <v>187.69418238162899</v>
      </c>
      <c r="G203" s="10">
        <f>'For Updating'!IN30</f>
        <v>186.78439649723808</v>
      </c>
      <c r="H203" s="10">
        <f>'For Updating'!IO30</f>
        <v>186.31546945037471</v>
      </c>
      <c r="I203" s="10">
        <f>'For Updating'!IP30</f>
        <v>188.56434851819856</v>
      </c>
      <c r="J203" s="10">
        <f>'For Updating'!IQ30</f>
        <v>187.42160032124758</v>
      </c>
      <c r="K203" s="10">
        <f>'For Updating'!IR30</f>
        <v>187.42889608438108</v>
      </c>
      <c r="L203" s="10">
        <f>'For Updating'!IS30</f>
        <v>187.14779561861232</v>
      </c>
      <c r="M203" s="10">
        <f>'For Updating'!IT30</f>
        <v>189.72688391599942</v>
      </c>
    </row>
    <row r="204" spans="1:13">
      <c r="A204">
        <v>2018</v>
      </c>
      <c r="B204" s="10">
        <f>'For Updating'!IU30</f>
        <v>181.7108609101175</v>
      </c>
      <c r="C204" s="10">
        <f>'For Updating'!IV30</f>
        <v>186.05102270912357</v>
      </c>
      <c r="D204" s="10">
        <f>'For Updating'!IW30</f>
        <v>186.71187035397671</v>
      </c>
      <c r="E204" s="10">
        <f>'For Updating'!IX30</f>
        <v>189.98783100187879</v>
      </c>
      <c r="F204" s="10">
        <f>'For Updating'!IY30</f>
        <v>189.22864724947522</v>
      </c>
      <c r="G204" s="10">
        <f>'For Updating'!IZ30</f>
        <v>188.41731981168684</v>
      </c>
      <c r="H204" s="10">
        <f>'For Updating'!JA30</f>
        <v>189.19532385857258</v>
      </c>
      <c r="I204" s="10">
        <f>'For Updating'!JB30</f>
        <v>188.40694795896394</v>
      </c>
      <c r="J204" s="10">
        <f>'For Updating'!JC30</f>
        <v>186.40015924898071</v>
      </c>
      <c r="K204" s="10">
        <f>'For Updating'!JD30</f>
        <v>188.91459362529929</v>
      </c>
      <c r="L204" s="10">
        <f>'For Updating'!JE30</f>
        <v>185.32615316553409</v>
      </c>
      <c r="M204" s="10">
        <f>'For Updating'!JF30</f>
        <v>187.07757135787557</v>
      </c>
    </row>
    <row r="205" spans="1:13">
      <c r="A205">
        <v>2019</v>
      </c>
      <c r="B205" s="10">
        <f>'For Updating'!JG30</f>
        <v>185.18905691635479</v>
      </c>
      <c r="C205" s="10">
        <f>'For Updating'!JH30</f>
        <v>187.56216844290506</v>
      </c>
      <c r="D205" s="10">
        <f>'For Updating'!JI30</f>
        <v>185.47151377044929</v>
      </c>
      <c r="E205" s="10">
        <f>'For Updating'!JJ30</f>
        <v>188.39314114379093</v>
      </c>
      <c r="F205" s="10">
        <f>'For Updating'!JK30</f>
        <v>188.49957780566083</v>
      </c>
      <c r="G205" s="10">
        <f>'For Updating'!JL30</f>
        <v>187.6138494124919</v>
      </c>
      <c r="H205" s="10">
        <f>'For Updating'!JM30</f>
        <v>187.32015897924097</v>
      </c>
      <c r="I205" s="10">
        <f>'For Updating'!JN30</f>
        <v>186.45916895801963</v>
      </c>
      <c r="J205" s="10">
        <f>'For Updating'!JO30</f>
        <v>186.10447617699705</v>
      </c>
      <c r="K205" s="10">
        <f>'For Updating'!JP30</f>
        <v>187.9290387307947</v>
      </c>
      <c r="L205" s="10">
        <f>'For Updating'!JQ30</f>
        <v>189.5186292939282</v>
      </c>
      <c r="M205" s="10">
        <f>'For Updating'!JR30</f>
        <v>191.77002242253354</v>
      </c>
    </row>
    <row r="206" spans="1:13">
      <c r="A206" s="28" t="s">
        <v>133</v>
      </c>
      <c r="B206" s="10">
        <f t="shared" ref="B206:M206" si="4">AVERAGE(B201:B205)</f>
        <v>188.69382749486454</v>
      </c>
      <c r="C206" s="10">
        <f t="shared" si="4"/>
        <v>189.19794791001766</v>
      </c>
      <c r="D206" s="10">
        <f t="shared" si="4"/>
        <v>189.49128933435364</v>
      </c>
      <c r="E206" s="10">
        <f t="shared" si="4"/>
        <v>191.77953697740165</v>
      </c>
      <c r="F206" s="10">
        <f t="shared" si="4"/>
        <v>189.68250944750565</v>
      </c>
      <c r="G206" s="10">
        <f t="shared" si="4"/>
        <v>190.61115960408787</v>
      </c>
      <c r="H206" s="10">
        <f t="shared" si="4"/>
        <v>189.81630903860062</v>
      </c>
      <c r="I206" s="10">
        <f t="shared" si="4"/>
        <v>190.11871115325999</v>
      </c>
      <c r="J206" s="10">
        <f t="shared" si="4"/>
        <v>189.14938363623347</v>
      </c>
      <c r="K206" s="10">
        <f t="shared" si="4"/>
        <v>190.02411217231202</v>
      </c>
      <c r="L206" s="10">
        <f t="shared" si="4"/>
        <v>189.67672587795306</v>
      </c>
      <c r="M206" s="10">
        <f t="shared" si="4"/>
        <v>189.11040759365659</v>
      </c>
    </row>
    <row r="207" spans="1:13">
      <c r="A207" s="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>
      <c r="A208">
        <v>2020</v>
      </c>
      <c r="B208" s="10">
        <f>'For Updating'!JS30</f>
        <v>187.03093696858309</v>
      </c>
      <c r="C208" s="10">
        <f>'For Updating'!JT30</f>
        <v>188.23726233329953</v>
      </c>
      <c r="D208" s="10">
        <f>'For Updating'!JU30</f>
        <v>192.79068009080714</v>
      </c>
      <c r="E208" s="10">
        <f>'For Updating'!JV30</f>
        <v>203.09224303821861</v>
      </c>
      <c r="F208" s="10">
        <f>'For Updating'!JW30</f>
        <v>204.49704815790426</v>
      </c>
      <c r="G208" s="10">
        <f>'For Updating'!JX30</f>
        <v>207.88267848153356</v>
      </c>
      <c r="H208" s="10">
        <f>'For Updating'!JY30</f>
        <v>203.24474946386064</v>
      </c>
      <c r="I208" s="10">
        <f>'For Updating'!JZ30</f>
        <v>201.0470541744601</v>
      </c>
      <c r="J208" s="10">
        <f>'For Updating'!KA30</f>
        <v>200.11605617159995</v>
      </c>
      <c r="K208" s="10">
        <f>'For Updating'!KB30</f>
        <v>199.8533316484764</v>
      </c>
      <c r="L208" s="10">
        <f>'For Updating'!KC30</f>
        <v>201.68694251575604</v>
      </c>
      <c r="M208" s="10">
        <f>'For Updating'!KD30</f>
        <v>200.69353423200374</v>
      </c>
    </row>
    <row r="209" spans="1:13">
      <c r="A209">
        <v>2021</v>
      </c>
      <c r="B209" s="10">
        <f>'For Updating'!KE30</f>
        <v>202.84695699809183</v>
      </c>
      <c r="C209" s="10">
        <f>'For Updating'!KF30</f>
        <v>199.01201702297843</v>
      </c>
      <c r="D209" s="10">
        <f>'For Updating'!KG30</f>
        <v>200.64538788711462</v>
      </c>
      <c r="E209" s="10">
        <f>'For Updating'!KH30</f>
        <v>201.87464637866466</v>
      </c>
      <c r="F209" s="10">
        <f>'For Updating'!KI30</f>
        <v>204.11241612211009</v>
      </c>
      <c r="G209" s="10">
        <f>'For Updating'!KJ30</f>
        <v>205.64265587108696</v>
      </c>
      <c r="H209" s="10">
        <f>'For Updating'!KK30</f>
        <v>208.17832579602705</v>
      </c>
      <c r="I209" s="10">
        <f>'For Updating'!KL30</f>
        <v>214.86832136003287</v>
      </c>
      <c r="J209" s="10">
        <f>'For Updating'!KM30</f>
        <v>216.12192184442372</v>
      </c>
      <c r="K209" s="10">
        <f>'For Updating'!KN30</f>
        <v>0</v>
      </c>
      <c r="L209" s="10">
        <f>'For Updating'!KO30</f>
        <v>0</v>
      </c>
      <c r="M209" s="10">
        <f>'For Updating'!KP30</f>
        <v>0</v>
      </c>
    </row>
    <row r="211" spans="1:13">
      <c r="L211" s="10"/>
      <c r="M211" s="10"/>
    </row>
    <row r="212" spans="1:13">
      <c r="L212" s="10"/>
      <c r="M212" s="10"/>
    </row>
    <row r="213" spans="1:13">
      <c r="L213" s="10"/>
      <c r="M213" s="10"/>
    </row>
    <row r="214" spans="1:13">
      <c r="L214" s="10"/>
      <c r="M214" s="10"/>
    </row>
    <row r="245" spans="1:13">
      <c r="A245" s="12" t="s">
        <v>87</v>
      </c>
    </row>
    <row r="247" spans="1:13" ht="15.75">
      <c r="B247" s="2" t="s">
        <v>84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>
      <c r="B248" s="6" t="s">
        <v>69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>
      <c r="B249" s="4" t="s">
        <v>2</v>
      </c>
      <c r="C249" s="4" t="s">
        <v>3</v>
      </c>
      <c r="D249" s="4" t="s">
        <v>4</v>
      </c>
      <c r="E249" s="4" t="s">
        <v>5</v>
      </c>
      <c r="F249" s="4" t="s">
        <v>6</v>
      </c>
      <c r="G249" s="4" t="s">
        <v>7</v>
      </c>
      <c r="H249" s="4" t="s">
        <v>8</v>
      </c>
      <c r="I249" s="4" t="s">
        <v>9</v>
      </c>
      <c r="J249" s="4" t="s">
        <v>10</v>
      </c>
      <c r="K249" s="4" t="s">
        <v>11</v>
      </c>
      <c r="L249" s="4" t="s">
        <v>12</v>
      </c>
      <c r="M249" s="4" t="s">
        <v>13</v>
      </c>
    </row>
    <row r="250" spans="1:13">
      <c r="A250">
        <v>2015</v>
      </c>
      <c r="B250" s="10">
        <f>'For Updating'!HK31</f>
        <v>144.5</v>
      </c>
      <c r="C250" s="10">
        <f>'For Updating'!HL31</f>
        <v>148</v>
      </c>
      <c r="D250" s="10">
        <f>'For Updating'!HM31</f>
        <v>150.29999999999998</v>
      </c>
      <c r="E250" s="10">
        <f>'For Updating'!HN31</f>
        <v>148.70000000000002</v>
      </c>
      <c r="F250" s="10">
        <f>'For Updating'!HO31</f>
        <v>152.69999999999999</v>
      </c>
      <c r="G250" s="10">
        <f>'For Updating'!HP31</f>
        <v>154.1</v>
      </c>
      <c r="H250" s="10">
        <f>'For Updating'!HQ31</f>
        <v>156.80000000000001</v>
      </c>
      <c r="I250" s="10">
        <f>'For Updating'!HR31</f>
        <v>154.6</v>
      </c>
      <c r="J250" s="10">
        <f>'For Updating'!HS31</f>
        <v>153.80000000000001</v>
      </c>
      <c r="K250" s="10">
        <f>'For Updating'!HT31</f>
        <v>155.80000000000001</v>
      </c>
      <c r="L250" s="10">
        <f>'For Updating'!HU31</f>
        <v>142.4</v>
      </c>
      <c r="M250" s="10">
        <f>'For Updating'!HV31</f>
        <v>144.79999999999998</v>
      </c>
    </row>
    <row r="251" spans="1:13">
      <c r="A251">
        <v>2016</v>
      </c>
      <c r="B251" s="10">
        <f>'For Updating'!HW31</f>
        <v>152.80000000000001</v>
      </c>
      <c r="C251" s="10">
        <f>'For Updating'!HX31</f>
        <v>149.4</v>
      </c>
      <c r="D251" s="10">
        <f>'For Updating'!HY31</f>
        <v>150.89999999999998</v>
      </c>
      <c r="E251" s="10">
        <f>'For Updating'!HZ31</f>
        <v>148.80000000000001</v>
      </c>
      <c r="F251" s="10">
        <f>'For Updating'!IA31</f>
        <v>152.69999999999999</v>
      </c>
      <c r="G251" s="10">
        <f>'For Updating'!IB31</f>
        <v>151.5</v>
      </c>
      <c r="H251" s="10">
        <f>'For Updating'!IC31</f>
        <v>158.6</v>
      </c>
      <c r="I251" s="10">
        <f>'For Updating'!ID31</f>
        <v>162.20000000000002</v>
      </c>
      <c r="J251" s="10">
        <f>'For Updating'!IE31</f>
        <v>164.9</v>
      </c>
      <c r="K251" s="10">
        <f>'For Updating'!IF31</f>
        <v>169.2</v>
      </c>
      <c r="L251" s="10">
        <f>'For Updating'!IG31</f>
        <v>152.69999999999999</v>
      </c>
      <c r="M251" s="10">
        <f>'For Updating'!IH31</f>
        <v>149.5</v>
      </c>
    </row>
    <row r="252" spans="1:13">
      <c r="A252">
        <v>2017</v>
      </c>
      <c r="B252" s="10">
        <f>'For Updating'!II31</f>
        <v>158.1</v>
      </c>
      <c r="C252" s="10">
        <f>'For Updating'!IJ31</f>
        <v>157</v>
      </c>
      <c r="D252" s="10">
        <f>'For Updating'!IK31</f>
        <v>158.5</v>
      </c>
      <c r="E252" s="10">
        <f>'For Updating'!IL31</f>
        <v>156.69999999999999</v>
      </c>
      <c r="F252" s="10">
        <f>'For Updating'!IM31</f>
        <v>153.19999999999999</v>
      </c>
      <c r="G252" s="10">
        <f>'For Updating'!IN31</f>
        <v>157.6</v>
      </c>
      <c r="H252" s="10">
        <f>'For Updating'!IO31</f>
        <v>162.20000000000002</v>
      </c>
      <c r="I252" s="10">
        <f>'For Updating'!IP31</f>
        <v>161.5</v>
      </c>
      <c r="J252" s="10">
        <f>'For Updating'!IQ31</f>
        <v>162.30000000000001</v>
      </c>
      <c r="K252" s="10">
        <f>'For Updating'!IR31</f>
        <v>165.6</v>
      </c>
      <c r="L252" s="10">
        <f>'For Updating'!IS31</f>
        <v>155.6</v>
      </c>
      <c r="M252" s="10">
        <f>'For Updating'!IT31</f>
        <v>150.19999999999999</v>
      </c>
    </row>
    <row r="253" spans="1:13">
      <c r="A253">
        <v>2018</v>
      </c>
      <c r="B253" s="10">
        <f>'For Updating'!IU31</f>
        <v>139.9</v>
      </c>
      <c r="C253" s="10">
        <f>'For Updating'!IV31</f>
        <v>143.5</v>
      </c>
      <c r="D253" s="10">
        <f>'For Updating'!IW31</f>
        <v>151.19999999999999</v>
      </c>
      <c r="E253" s="10">
        <f>'For Updating'!IX31</f>
        <v>148.30000000000001</v>
      </c>
      <c r="F253" s="10">
        <f>'For Updating'!IY31</f>
        <v>152.6</v>
      </c>
      <c r="G253" s="10">
        <f>'For Updating'!IZ31</f>
        <v>152.89999999999998</v>
      </c>
      <c r="H253" s="10">
        <f>'For Updating'!JA31</f>
        <v>158.5</v>
      </c>
      <c r="I253" s="10">
        <f>'For Updating'!JB31</f>
        <v>156.69999999999999</v>
      </c>
      <c r="J253" s="10">
        <f>'For Updating'!JC31</f>
        <v>157.80000000000001</v>
      </c>
      <c r="K253" s="10">
        <f>'For Updating'!JD31</f>
        <v>158.20000000000002</v>
      </c>
      <c r="L253" s="10">
        <f>'For Updating'!JE31</f>
        <v>140</v>
      </c>
      <c r="M253" s="10">
        <f>'For Updating'!JF31</f>
        <v>141.30000000000001</v>
      </c>
    </row>
    <row r="254" spans="1:13">
      <c r="A254">
        <v>2019</v>
      </c>
      <c r="B254" s="10">
        <f>'For Updating'!JG31</f>
        <v>145.5</v>
      </c>
      <c r="C254" s="10">
        <f>'For Updating'!JH31</f>
        <v>148.80000000000001</v>
      </c>
      <c r="D254" s="10">
        <f>'For Updating'!JI31</f>
        <v>152.1</v>
      </c>
      <c r="E254" s="10">
        <f>'For Updating'!JJ31</f>
        <v>154.29999999999998</v>
      </c>
      <c r="F254" s="10">
        <f>'For Updating'!JK31</f>
        <v>156</v>
      </c>
      <c r="G254" s="10">
        <f>'For Updating'!JL31</f>
        <v>157.4</v>
      </c>
      <c r="H254" s="10">
        <f>'For Updating'!JM31</f>
        <v>153.1</v>
      </c>
      <c r="I254" s="10">
        <f>'For Updating'!JN31</f>
        <v>156.20000000000002</v>
      </c>
      <c r="J254" s="10">
        <f>'For Updating'!JO31</f>
        <v>160.4</v>
      </c>
      <c r="K254" s="10">
        <f>'For Updating'!JP31</f>
        <v>160.1</v>
      </c>
      <c r="L254" s="10">
        <f>'For Updating'!JQ31</f>
        <v>141.19999999999999</v>
      </c>
      <c r="M254" s="10">
        <f>'For Updating'!JR31</f>
        <v>138.9</v>
      </c>
    </row>
    <row r="255" spans="1:13">
      <c r="A255" s="28" t="s">
        <v>133</v>
      </c>
      <c r="B255" s="10">
        <f t="shared" ref="B255:M255" si="5">AVERAGE(B250:B254)</f>
        <v>148.16</v>
      </c>
      <c r="C255" s="10">
        <f t="shared" si="5"/>
        <v>149.34</v>
      </c>
      <c r="D255" s="10">
        <f t="shared" si="5"/>
        <v>152.59999999999997</v>
      </c>
      <c r="E255" s="10">
        <f t="shared" si="5"/>
        <v>151.35999999999999</v>
      </c>
      <c r="F255" s="10">
        <f t="shared" si="5"/>
        <v>153.44</v>
      </c>
      <c r="G255" s="10">
        <f t="shared" si="5"/>
        <v>154.69999999999999</v>
      </c>
      <c r="H255" s="10">
        <f t="shared" si="5"/>
        <v>157.84</v>
      </c>
      <c r="I255" s="10">
        <f t="shared" si="5"/>
        <v>158.24</v>
      </c>
      <c r="J255" s="10">
        <f t="shared" si="5"/>
        <v>159.84</v>
      </c>
      <c r="K255" s="10">
        <f t="shared" si="5"/>
        <v>161.78000000000003</v>
      </c>
      <c r="L255" s="10">
        <f t="shared" si="5"/>
        <v>146.38000000000002</v>
      </c>
      <c r="M255" s="10">
        <f t="shared" si="5"/>
        <v>144.94</v>
      </c>
    </row>
    <row r="256" spans="1:13">
      <c r="A256" s="4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>
      <c r="A257">
        <v>2020</v>
      </c>
      <c r="B257">
        <f>'For Updating'!JS31</f>
        <v>158</v>
      </c>
      <c r="C257">
        <f>'For Updating'!JT31</f>
        <v>163.9</v>
      </c>
    </row>
    <row r="258" spans="1:13">
      <c r="A258">
        <v>2021</v>
      </c>
      <c r="B258" s="10">
        <f>'For Updating'!KE31</f>
        <v>0</v>
      </c>
      <c r="C258" s="10">
        <f>'For Updating'!KF31</f>
        <v>0</v>
      </c>
      <c r="D258" s="10">
        <f>'For Updating'!KG31</f>
        <v>0</v>
      </c>
      <c r="E258" s="10">
        <f>'For Updating'!KH31</f>
        <v>0</v>
      </c>
      <c r="F258" s="10">
        <f>'For Updating'!KI31</f>
        <v>0</v>
      </c>
      <c r="G258" s="10">
        <f>'For Updating'!KJ31</f>
        <v>0</v>
      </c>
      <c r="H258" s="10">
        <f>'For Updating'!KK31</f>
        <v>0</v>
      </c>
      <c r="I258" s="10">
        <f>'For Updating'!KL31</f>
        <v>0</v>
      </c>
      <c r="J258" s="10">
        <f>'For Updating'!KM31</f>
        <v>0</v>
      </c>
      <c r="K258" s="10">
        <f>'For Updating'!KN31</f>
        <v>0</v>
      </c>
      <c r="L258" s="10">
        <f>'For Updating'!KO31</f>
        <v>0</v>
      </c>
      <c r="M258" s="10">
        <f>'For Updating'!KP31</f>
        <v>0</v>
      </c>
    </row>
    <row r="260" spans="1:13">
      <c r="L260" s="10"/>
      <c r="M260" s="10"/>
    </row>
    <row r="261" spans="1:13">
      <c r="L261" s="10"/>
      <c r="M261" s="10"/>
    </row>
    <row r="262" spans="1:13">
      <c r="L262" s="10"/>
      <c r="M262" s="10"/>
    </row>
    <row r="263" spans="1:13">
      <c r="L263" s="10"/>
      <c r="M263" s="10"/>
    </row>
    <row r="294" spans="1:13">
      <c r="A294" s="12" t="s">
        <v>87</v>
      </c>
    </row>
    <row r="296" spans="1:13" ht="15.75">
      <c r="B296" s="2" t="s">
        <v>85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>
      <c r="B297" s="6" t="s">
        <v>82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>
      <c r="B298" s="4" t="s">
        <v>2</v>
      </c>
      <c r="C298" s="4" t="s">
        <v>3</v>
      </c>
      <c r="D298" s="4" t="s">
        <v>4</v>
      </c>
      <c r="E298" s="4" t="s">
        <v>5</v>
      </c>
      <c r="F298" s="4" t="s">
        <v>6</v>
      </c>
      <c r="G298" s="4" t="s">
        <v>7</v>
      </c>
      <c r="H298" s="4" t="s">
        <v>8</v>
      </c>
      <c r="I298" s="4" t="s">
        <v>9</v>
      </c>
      <c r="J298" s="4" t="s">
        <v>10</v>
      </c>
      <c r="K298" s="4" t="s">
        <v>11</v>
      </c>
      <c r="L298" s="4" t="s">
        <v>12</v>
      </c>
      <c r="M298" s="4" t="s">
        <v>13</v>
      </c>
    </row>
    <row r="299" spans="1:13">
      <c r="A299">
        <v>2015</v>
      </c>
      <c r="B299" s="10">
        <f>'For Updating'!HK32</f>
        <v>211.3</v>
      </c>
      <c r="C299" s="10">
        <f>'For Updating'!HL32</f>
        <v>208.8</v>
      </c>
      <c r="D299" s="10">
        <f>'For Updating'!HM32</f>
        <v>213.3</v>
      </c>
      <c r="E299" s="10">
        <f>'For Updating'!HN32</f>
        <v>206.5</v>
      </c>
      <c r="F299" s="10">
        <f>'For Updating'!HO32</f>
        <v>196.2</v>
      </c>
      <c r="G299" s="10">
        <f>'For Updating'!HP32</f>
        <v>257</v>
      </c>
      <c r="H299" s="10">
        <f>'For Updating'!HQ32</f>
        <v>257</v>
      </c>
      <c r="I299" s="10">
        <f>'For Updating'!HR32</f>
        <v>294.3</v>
      </c>
      <c r="J299" s="10">
        <f>'For Updating'!HS32</f>
        <v>296.60000000000002</v>
      </c>
      <c r="K299" s="10">
        <f>'For Updating'!HT32</f>
        <v>280.79999999999995</v>
      </c>
      <c r="L299" s="10">
        <f>'For Updating'!HU32</f>
        <v>266.40000000000003</v>
      </c>
      <c r="M299" s="10">
        <f>'For Updating'!HV32</f>
        <v>275.09999999999997</v>
      </c>
    </row>
    <row r="300" spans="1:13">
      <c r="A300">
        <v>2016</v>
      </c>
      <c r="B300" s="10">
        <f>'For Updating'!HW32</f>
        <v>232.79999999999998</v>
      </c>
      <c r="C300" s="10">
        <f>'For Updating'!HX32</f>
        <v>226.7</v>
      </c>
      <c r="D300" s="10">
        <f>'For Updating'!HY32</f>
        <v>208.1</v>
      </c>
      <c r="E300" s="10">
        <f>'For Updating'!HZ32</f>
        <v>179.29999999999998</v>
      </c>
      <c r="F300" s="10">
        <f>'For Updating'!IA32</f>
        <v>168.4</v>
      </c>
      <c r="G300" s="10">
        <f>'For Updating'!IB32</f>
        <v>149.10000000000002</v>
      </c>
      <c r="H300" s="10">
        <f>'For Updating'!IC32</f>
        <v>154.6</v>
      </c>
      <c r="I300" s="10">
        <f>'For Updating'!ID32</f>
        <v>145.5</v>
      </c>
      <c r="J300" s="10">
        <f>'For Updating'!IE32</f>
        <v>147.10000000000002</v>
      </c>
      <c r="K300" s="10">
        <f>'For Updating'!IF32</f>
        <v>139</v>
      </c>
      <c r="L300" s="10">
        <f>'For Updating'!IG32</f>
        <v>132.1</v>
      </c>
      <c r="M300" s="10">
        <f>'For Updating'!IH32</f>
        <v>138.30000000000001</v>
      </c>
    </row>
    <row r="301" spans="1:13">
      <c r="A301">
        <v>2017</v>
      </c>
      <c r="B301" s="10">
        <f>'For Updating'!II32</f>
        <v>159.9</v>
      </c>
      <c r="C301" s="10">
        <f>'For Updating'!IJ32</f>
        <v>146.4</v>
      </c>
      <c r="D301" s="10">
        <f>'For Updating'!IK32</f>
        <v>140.39999999999998</v>
      </c>
      <c r="E301" s="10">
        <f>'For Updating'!IL32</f>
        <v>140.9</v>
      </c>
      <c r="F301" s="10">
        <f>'For Updating'!IM32</f>
        <v>141.4</v>
      </c>
      <c r="G301" s="10">
        <f>'For Updating'!IN32</f>
        <v>133.20000000000002</v>
      </c>
      <c r="H301" s="10">
        <f>'For Updating'!IO32</f>
        <v>133.29999999999998</v>
      </c>
      <c r="I301" s="10">
        <f>'For Updating'!IP32</f>
        <v>136.69999999999999</v>
      </c>
      <c r="J301" s="10">
        <f>'For Updating'!IQ32</f>
        <v>142.19999999999999</v>
      </c>
      <c r="K301" s="10">
        <f>'For Updating'!IR32</f>
        <v>154</v>
      </c>
      <c r="L301" s="10">
        <f>'For Updating'!IS32</f>
        <v>150.6</v>
      </c>
      <c r="M301" s="10">
        <f>'For Updating'!IT32</f>
        <v>181.5</v>
      </c>
    </row>
    <row r="302" spans="1:13">
      <c r="A302">
        <v>2018</v>
      </c>
      <c r="B302" s="10">
        <f>'For Updating'!IU32</f>
        <v>176.89999999999998</v>
      </c>
      <c r="C302" s="10">
        <f>'For Updating'!IV32</f>
        <v>175.5</v>
      </c>
      <c r="D302" s="10">
        <f>'For Updating'!IW32</f>
        <v>183.1</v>
      </c>
      <c r="E302" s="10">
        <f>'For Updating'!IX32</f>
        <v>208.1</v>
      </c>
      <c r="F302" s="10">
        <f>'For Updating'!IY32</f>
        <v>198.70000000000002</v>
      </c>
      <c r="G302" s="10">
        <f>'For Updating'!IZ32</f>
        <v>162.79999999999998</v>
      </c>
      <c r="H302" s="10">
        <f>'For Updating'!JA32</f>
        <v>172.5</v>
      </c>
      <c r="I302" s="10">
        <f>'For Updating'!JB32</f>
        <v>162.20000000000002</v>
      </c>
      <c r="J302" s="10">
        <f>'For Updating'!JC32</f>
        <v>165.1</v>
      </c>
      <c r="K302" s="10">
        <f>'For Updating'!JD32</f>
        <v>166</v>
      </c>
      <c r="L302" s="10">
        <f>'For Updating'!JE32</f>
        <v>159.60000000000002</v>
      </c>
      <c r="M302" s="10">
        <f>'For Updating'!JF32</f>
        <v>159.5</v>
      </c>
    </row>
    <row r="303" spans="1:13">
      <c r="A303">
        <v>2019</v>
      </c>
      <c r="B303" s="10">
        <f>'For Updating'!JG32</f>
        <v>155.4</v>
      </c>
      <c r="C303" s="10">
        <f>'For Updating'!JH32</f>
        <v>155.69999999999999</v>
      </c>
      <c r="D303" s="10">
        <f>'For Updating'!JI32</f>
        <v>154.4</v>
      </c>
      <c r="E303" s="10">
        <f>'For Updating'!JJ32</f>
        <v>146.30000000000001</v>
      </c>
      <c r="F303" s="10">
        <f>'For Updating'!JK32</f>
        <v>136.20000000000002</v>
      </c>
      <c r="G303" s="10">
        <f>'For Updating'!JL32</f>
        <v>120.30000000000001</v>
      </c>
      <c r="H303" s="10">
        <f>'For Updating'!JM32</f>
        <v>124.30000000000001</v>
      </c>
      <c r="I303" s="10">
        <f>'For Updating'!JN32</f>
        <v>121.9</v>
      </c>
      <c r="J303" s="10">
        <f>'For Updating'!JO32</f>
        <v>138.30000000000001</v>
      </c>
      <c r="K303" s="10">
        <f>'For Updating'!JP32</f>
        <v>128.19999999999999</v>
      </c>
      <c r="L303" s="10">
        <f>'For Updating'!JQ32</f>
        <v>140.5</v>
      </c>
      <c r="M303" s="10">
        <f>'For Updating'!JR32</f>
        <v>153.5</v>
      </c>
    </row>
    <row r="304" spans="1:13">
      <c r="A304" s="28" t="s">
        <v>133</v>
      </c>
      <c r="B304" s="10">
        <f t="shared" ref="B304:M304" si="6">AVERAGE(B299:B303)</f>
        <v>187.26</v>
      </c>
      <c r="C304" s="10">
        <f t="shared" si="6"/>
        <v>182.61999999999998</v>
      </c>
      <c r="D304" s="10">
        <f t="shared" si="6"/>
        <v>179.85999999999999</v>
      </c>
      <c r="E304" s="10">
        <f t="shared" si="6"/>
        <v>176.21999999999997</v>
      </c>
      <c r="F304" s="10">
        <f t="shared" si="6"/>
        <v>168.18</v>
      </c>
      <c r="G304" s="10">
        <f t="shared" si="6"/>
        <v>164.48000000000002</v>
      </c>
      <c r="H304" s="10">
        <f t="shared" si="6"/>
        <v>168.34</v>
      </c>
      <c r="I304" s="10">
        <f t="shared" si="6"/>
        <v>172.12</v>
      </c>
      <c r="J304" s="10">
        <f t="shared" si="6"/>
        <v>177.86000000000004</v>
      </c>
      <c r="K304" s="10">
        <f t="shared" si="6"/>
        <v>173.6</v>
      </c>
      <c r="L304" s="10">
        <f t="shared" si="6"/>
        <v>169.84</v>
      </c>
      <c r="M304" s="10">
        <f t="shared" si="6"/>
        <v>181.57999999999998</v>
      </c>
    </row>
    <row r="305" spans="1:13">
      <c r="A305" s="4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>
      <c r="A306">
        <v>2020</v>
      </c>
      <c r="B306">
        <f>'For Updating'!JS32</f>
        <v>146.1</v>
      </c>
      <c r="C306">
        <f>'For Updating'!JT32</f>
        <v>144.9</v>
      </c>
      <c r="D306">
        <f>'For Updating'!JU32</f>
        <v>152.5</v>
      </c>
      <c r="E306">
        <f>'For Updating'!JV32</f>
        <v>201.9</v>
      </c>
      <c r="F306" s="10">
        <f>'For Updating'!JW32</f>
        <v>164</v>
      </c>
      <c r="G306" s="10">
        <f>'For Updating'!JX32</f>
        <v>155.4</v>
      </c>
      <c r="H306" s="10">
        <f>'For Updating'!JY32</f>
        <v>140.1</v>
      </c>
      <c r="I306">
        <f>'For Updating'!JZ32</f>
        <v>132.80000000000001</v>
      </c>
      <c r="J306">
        <f>'For Updating'!KA32</f>
        <v>135.30000000000001</v>
      </c>
      <c r="K306" s="10">
        <f>'For Updating'!KB32</f>
        <v>140.79999999999998</v>
      </c>
      <c r="L306">
        <f>'For Updating'!KC32</f>
        <v>145</v>
      </c>
      <c r="M306">
        <f>'For Updating'!KD32</f>
        <v>148.10000000000002</v>
      </c>
    </row>
    <row r="307" spans="1:13">
      <c r="A307">
        <v>2021</v>
      </c>
      <c r="B307">
        <f>'For Updating'!KE32</f>
        <v>146.6</v>
      </c>
      <c r="C307">
        <f>'For Updating'!KF32</f>
        <v>159.69999999999999</v>
      </c>
      <c r="D307">
        <f>'For Updating'!KG32</f>
        <v>162.5</v>
      </c>
      <c r="E307">
        <f>'For Updating'!KH32</f>
        <v>162</v>
      </c>
      <c r="F307">
        <f>'For Updating'!KI32</f>
        <v>162.5</v>
      </c>
      <c r="G307">
        <f>'For Updating'!KJ32</f>
        <v>164.2</v>
      </c>
      <c r="H307">
        <f>'For Updating'!KK32</f>
        <v>164.2</v>
      </c>
      <c r="I307">
        <f>'For Updating'!KL32</f>
        <v>170.9</v>
      </c>
      <c r="J307">
        <f>'For Updating'!KM32</f>
        <v>183.5</v>
      </c>
      <c r="K307" s="10">
        <f>'For Updating'!KN32</f>
        <v>0</v>
      </c>
      <c r="L307">
        <f>'For Updating'!KO32</f>
        <v>0</v>
      </c>
      <c r="M307">
        <f>'For Updating'!KP32</f>
        <v>0</v>
      </c>
    </row>
    <row r="309" spans="1:13">
      <c r="L309" s="10"/>
      <c r="M309" s="10"/>
    </row>
    <row r="310" spans="1:13">
      <c r="L310" s="10"/>
      <c r="M310" s="10"/>
    </row>
    <row r="311" spans="1:13">
      <c r="L311" s="10"/>
      <c r="M311" s="10"/>
    </row>
    <row r="312" spans="1:13">
      <c r="L312" s="10"/>
      <c r="M312" s="10"/>
    </row>
    <row r="343" spans="1:13">
      <c r="A343" s="12" t="s">
        <v>87</v>
      </c>
    </row>
    <row r="345" spans="1:13" ht="15.75">
      <c r="B345" s="2" t="s">
        <v>56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1:13">
      <c r="B346" s="6" t="s">
        <v>70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>
      <c r="B347" s="4" t="s">
        <v>2</v>
      </c>
      <c r="C347" s="4" t="s">
        <v>3</v>
      </c>
      <c r="D347" s="4" t="s">
        <v>4</v>
      </c>
      <c r="E347" s="4" t="s">
        <v>5</v>
      </c>
      <c r="F347" s="4" t="s">
        <v>6</v>
      </c>
      <c r="G347" s="4" t="s">
        <v>7</v>
      </c>
      <c r="H347" s="4" t="s">
        <v>8</v>
      </c>
      <c r="I347" s="4" t="s">
        <v>9</v>
      </c>
      <c r="J347" s="4" t="s">
        <v>10</v>
      </c>
      <c r="K347" s="4" t="s">
        <v>11</v>
      </c>
      <c r="L347" s="4" t="s">
        <v>12</v>
      </c>
      <c r="M347" s="4" t="s">
        <v>13</v>
      </c>
    </row>
    <row r="348" spans="1:13">
      <c r="A348">
        <v>2015</v>
      </c>
      <c r="B348" s="5">
        <f>'For Updating'!HK51</f>
        <v>527267.14415386203</v>
      </c>
      <c r="C348" s="5">
        <f>'For Updating'!HL51</f>
        <v>492029.02828447201</v>
      </c>
      <c r="D348" s="5">
        <f>'For Updating'!HM51</f>
        <v>604975.62954515393</v>
      </c>
      <c r="E348" s="5">
        <f>'For Updating'!HN51</f>
        <v>572302.82506269601</v>
      </c>
      <c r="F348" s="5">
        <f>'For Updating'!HO51</f>
        <v>575511.86623202998</v>
      </c>
      <c r="G348" s="5">
        <f>'For Updating'!HP51</f>
        <v>565302.36095801997</v>
      </c>
      <c r="H348" s="5">
        <f>'For Updating'!HQ51</f>
        <v>505308.22938968404</v>
      </c>
      <c r="I348" s="5">
        <f>'For Updating'!HR51</f>
        <v>497072.89477339201</v>
      </c>
      <c r="J348" s="5">
        <f>'For Updating'!HS51</f>
        <v>484741.09690334997</v>
      </c>
      <c r="K348" s="5">
        <f>'For Updating'!HT51</f>
        <v>524070.012352572</v>
      </c>
      <c r="L348" s="5">
        <f>'For Updating'!HU51</f>
        <v>492551.93596278602</v>
      </c>
      <c r="M348" s="5">
        <f>'For Updating'!HV51</f>
        <v>479498.10234152398</v>
      </c>
    </row>
    <row r="349" spans="1:13">
      <c r="A349">
        <v>2016</v>
      </c>
      <c r="B349" s="5">
        <f>'For Updating'!HW51</f>
        <v>502622.83224241203</v>
      </c>
      <c r="C349" s="5">
        <f>'For Updating'!HX51</f>
        <v>539858.04022445402</v>
      </c>
      <c r="D349" s="5">
        <f>'For Updating'!HY51</f>
        <v>542665.62413683196</v>
      </c>
      <c r="E349" s="5">
        <f>'For Updating'!HZ51</f>
        <v>538733.95196833799</v>
      </c>
      <c r="F349" s="5">
        <f>'For Updating'!IA51</f>
        <v>564017.35293288005</v>
      </c>
      <c r="G349" s="5">
        <f>'For Updating'!IB51</f>
        <v>501856.62909404404</v>
      </c>
      <c r="H349" s="5">
        <f>'For Updating'!IC51</f>
        <v>564841.95651802805</v>
      </c>
      <c r="I349" s="5">
        <f>'For Updating'!ID51</f>
        <v>579304.18644852599</v>
      </c>
      <c r="J349" s="5">
        <f>'For Updating'!IE51</f>
        <v>590085.46264285804</v>
      </c>
      <c r="K349" s="5">
        <f>'For Updating'!IF51</f>
        <v>557020.22662591212</v>
      </c>
      <c r="L349" s="5">
        <f>'For Updating'!IG51</f>
        <v>561710.58197713201</v>
      </c>
      <c r="M349" s="5">
        <f>'For Updating'!IH51</f>
        <v>601922.94898654812</v>
      </c>
    </row>
    <row r="350" spans="1:13">
      <c r="A350">
        <v>2017</v>
      </c>
      <c r="B350" s="5">
        <f>'For Updating'!II51</f>
        <v>567224.07483986998</v>
      </c>
      <c r="C350" s="5">
        <f>'For Updating'!IJ51</f>
        <v>543367.98584132397</v>
      </c>
      <c r="D350" s="5">
        <f>'For Updating'!IK51</f>
        <v>609250.56356367003</v>
      </c>
      <c r="E350" s="5">
        <f>'For Updating'!IL51</f>
        <v>521695.42061023798</v>
      </c>
      <c r="F350" s="5">
        <f>'For Updating'!IM51</f>
        <v>572443.72025009396</v>
      </c>
      <c r="G350" s="5">
        <f>'For Updating'!IN51</f>
        <v>528265.45211101195</v>
      </c>
      <c r="H350" s="5">
        <f>'For Updating'!IO51</f>
        <v>558487.76412492001</v>
      </c>
      <c r="I350" s="5">
        <f>'For Updating'!IP51</f>
        <v>579912.08010031795</v>
      </c>
      <c r="J350" s="5">
        <f>'For Updating'!IQ51</f>
        <v>520210.78406299802</v>
      </c>
      <c r="K350" s="5">
        <f>'For Updating'!IR51</f>
        <v>641761.73397957603</v>
      </c>
      <c r="L350" s="5">
        <f>'For Updating'!IS51</f>
        <v>574773.05992125603</v>
      </c>
      <c r="M350" s="5">
        <f>'For Updating'!IT51</f>
        <v>568613.05724777398</v>
      </c>
    </row>
    <row r="351" spans="1:13">
      <c r="A351">
        <v>2018</v>
      </c>
      <c r="B351" s="5">
        <f>'For Updating'!IU51</f>
        <v>549965.83085324999</v>
      </c>
      <c r="C351" s="5">
        <f>'For Updating'!IV51</f>
        <v>551184.33866038197</v>
      </c>
      <c r="D351" s="5">
        <f>'For Updating'!IW51</f>
        <v>608304.14799915603</v>
      </c>
      <c r="E351" s="5">
        <f>'For Updating'!IX51</f>
        <v>584124.21105191996</v>
      </c>
      <c r="F351" s="5">
        <f>'For Updating'!IY51</f>
        <v>549236.11199435999</v>
      </c>
      <c r="G351" s="5">
        <f>'For Updating'!IZ51</f>
        <v>570576.79342956597</v>
      </c>
      <c r="H351" s="5">
        <f>'For Updating'!JA51</f>
        <v>585885.44167990203</v>
      </c>
      <c r="I351" s="5">
        <f>'For Updating'!JB51</f>
        <v>620235.54242155806</v>
      </c>
      <c r="J351" s="5">
        <f>'For Updating'!JC51</f>
        <v>578730.07862888405</v>
      </c>
      <c r="K351" s="5">
        <f>'For Updating'!JD51</f>
        <v>667770.83918634604</v>
      </c>
      <c r="L351" s="5">
        <f>'For Updating'!JE51</f>
        <v>621755.57858425204</v>
      </c>
      <c r="M351" s="5">
        <f>'For Updating'!JF51</f>
        <v>581279.92679710803</v>
      </c>
    </row>
    <row r="352" spans="1:13">
      <c r="A352">
        <v>2019</v>
      </c>
      <c r="B352" s="5">
        <f>'For Updating'!JG51</f>
        <v>579302.03473745403</v>
      </c>
      <c r="C352" s="5">
        <f>'For Updating'!JH51</f>
        <v>549154.24776563398</v>
      </c>
      <c r="D352" s="5">
        <f>'For Updating'!JI51</f>
        <v>592649.73565282801</v>
      </c>
      <c r="E352" s="5">
        <f>'For Updating'!JJ51</f>
        <v>543599.25289374602</v>
      </c>
      <c r="F352" s="5">
        <f>'For Updating'!JK51</f>
        <v>620526.95597138396</v>
      </c>
      <c r="G352" s="5">
        <f>'For Updating'!JL51</f>
        <v>557210.63100956404</v>
      </c>
      <c r="H352" s="5">
        <f>'For Updating'!JM51</f>
        <v>604503.54942705005</v>
      </c>
      <c r="I352" s="5">
        <f>'For Updating'!JN51</f>
        <v>602615.33698111202</v>
      </c>
      <c r="J352" s="5">
        <f>'For Updating'!JO51</f>
        <v>565601.37163525796</v>
      </c>
      <c r="K352" s="5">
        <f>'For Updating'!JP51</f>
        <v>649354.35293958604</v>
      </c>
      <c r="L352" s="5">
        <f>'For Updating'!JQ51</f>
        <v>651036.53243651404</v>
      </c>
      <c r="M352" s="5">
        <f>'For Updating'!JR51</f>
        <v>587468.66451373801</v>
      </c>
    </row>
    <row r="353" spans="1:13">
      <c r="A353" s="28" t="s">
        <v>133</v>
      </c>
      <c r="B353" s="5">
        <f t="shared" ref="B353:M353" si="7">AVERAGE(B348:B352)</f>
        <v>545276.38336536963</v>
      </c>
      <c r="C353" s="5">
        <f t="shared" si="7"/>
        <v>535118.72815525322</v>
      </c>
      <c r="D353" s="5">
        <f t="shared" si="7"/>
        <v>591569.14017952804</v>
      </c>
      <c r="E353" s="5">
        <f t="shared" si="7"/>
        <v>552091.13231738762</v>
      </c>
      <c r="F353" s="5">
        <f t="shared" si="7"/>
        <v>576347.20147614961</v>
      </c>
      <c r="G353" s="5">
        <f t="shared" si="7"/>
        <v>544642.37332044111</v>
      </c>
      <c r="H353" s="5">
        <f t="shared" si="7"/>
        <v>563805.3882279169</v>
      </c>
      <c r="I353" s="5">
        <f t="shared" si="7"/>
        <v>575828.00814498123</v>
      </c>
      <c r="J353" s="5">
        <f t="shared" si="7"/>
        <v>547873.75877466961</v>
      </c>
      <c r="K353" s="5">
        <f t="shared" si="7"/>
        <v>607995.43301679846</v>
      </c>
      <c r="L353" s="5">
        <f t="shared" si="7"/>
        <v>580365.537776388</v>
      </c>
      <c r="M353" s="5">
        <f t="shared" si="7"/>
        <v>563756.5399773384</v>
      </c>
    </row>
    <row r="354" spans="1:13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>
      <c r="A355">
        <v>2020</v>
      </c>
      <c r="B355" s="5">
        <f>'For Updating'!JS51</f>
        <v>597706.90483089595</v>
      </c>
      <c r="C355" s="5">
        <f>'For Updating'!JT51</f>
        <v>582645.66807988798</v>
      </c>
      <c r="D355" s="5">
        <f>'For Updating'!JU51</f>
        <v>679365.04549233604</v>
      </c>
      <c r="E355" s="5">
        <f>'For Updating'!JV51</f>
        <v>581536.05316720204</v>
      </c>
      <c r="F355" s="5">
        <f>'For Updating'!JW51</f>
        <v>585049.89435114595</v>
      </c>
      <c r="G355" s="5">
        <f>'For Updating'!JX51</f>
        <v>561941.27141858998</v>
      </c>
      <c r="H355" s="5">
        <f>'For Updating'!JY51</f>
        <v>587387.65126910398</v>
      </c>
      <c r="I355" s="5">
        <f>'For Updating'!JZ51</f>
        <v>616240.13904028805</v>
      </c>
      <c r="J355" s="5">
        <f>'For Updating'!KA51</f>
        <v>617210.00296439405</v>
      </c>
      <c r="K355" s="5">
        <f>'For Updating'!KB51</f>
        <v>697727.60007110995</v>
      </c>
      <c r="L355" s="5">
        <f>'For Updating'!KC51</f>
        <v>647363.84382822597</v>
      </c>
      <c r="M355" s="5">
        <f>'For Updating'!KD51</f>
        <v>612915.88212061196</v>
      </c>
    </row>
    <row r="356" spans="1:13">
      <c r="A356">
        <v>2021</v>
      </c>
      <c r="B356" s="5">
        <f>'For Updating'!KE51</f>
        <v>620655.36858901801</v>
      </c>
      <c r="C356" s="5">
        <f>'For Updating'!KF51</f>
        <v>572040.03412029601</v>
      </c>
      <c r="D356" s="5">
        <f>'For Updating'!KG51</f>
        <v>661290.604144254</v>
      </c>
      <c r="E356" s="5">
        <f>'For Updating'!KH51</f>
        <v>615044.17790234997</v>
      </c>
      <c r="F356" s="5">
        <f>'For Updating'!KI51</f>
        <v>682420.37159734196</v>
      </c>
      <c r="G356" s="5">
        <f>'For Updating'!KJ51</f>
        <v>649291.25886256795</v>
      </c>
      <c r="H356" s="5">
        <f>'For Updating'!KK51</f>
        <v>596007.32645714399</v>
      </c>
      <c r="I356" s="5">
        <f>'For Updating'!KL51</f>
        <v>650430.23052180605</v>
      </c>
      <c r="J356" s="5">
        <f>'For Updating'!KM51</f>
        <v>0</v>
      </c>
      <c r="K356" s="5">
        <f>'For Updating'!KN51</f>
        <v>0</v>
      </c>
      <c r="L356" s="5">
        <f>'For Updating'!KO51</f>
        <v>0</v>
      </c>
      <c r="M356" s="5">
        <f>'For Updating'!KP51</f>
        <v>0</v>
      </c>
    </row>
    <row r="392" spans="1:13">
      <c r="A392" s="12" t="s">
        <v>87</v>
      </c>
    </row>
    <row r="394" spans="1:13" ht="15.75">
      <c r="B394" s="2" t="s">
        <v>139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</row>
    <row r="395" spans="1:13">
      <c r="B395" s="6" t="s">
        <v>70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</row>
    <row r="396" spans="1:13">
      <c r="B396" s="4" t="s">
        <v>2</v>
      </c>
      <c r="C396" s="4" t="s">
        <v>3</v>
      </c>
      <c r="D396" s="4" t="s">
        <v>4</v>
      </c>
      <c r="E396" s="4" t="s">
        <v>5</v>
      </c>
      <c r="F396" s="4" t="s">
        <v>6</v>
      </c>
      <c r="G396" s="4" t="s">
        <v>7</v>
      </c>
      <c r="H396" s="4" t="s">
        <v>8</v>
      </c>
      <c r="I396" s="4" t="s">
        <v>9</v>
      </c>
      <c r="J396" s="4" t="s">
        <v>10</v>
      </c>
      <c r="K396" s="4" t="s">
        <v>11</v>
      </c>
      <c r="L396" s="4" t="s">
        <v>12</v>
      </c>
      <c r="M396" s="4" t="s">
        <v>13</v>
      </c>
    </row>
    <row r="397" spans="1:13">
      <c r="A397">
        <v>2015</v>
      </c>
      <c r="B397" s="5">
        <f>'For Updating'!HK52</f>
        <v>25803.533023758002</v>
      </c>
      <c r="C397" s="5">
        <f>'For Updating'!HL52</f>
        <v>27794.167798571998</v>
      </c>
      <c r="D397" s="5">
        <f>'For Updating'!HM52</f>
        <v>37360.452557862001</v>
      </c>
      <c r="E397" s="5">
        <f>'For Updating'!HN52</f>
        <v>27864.539332812001</v>
      </c>
      <c r="F397" s="5">
        <f>'For Updating'!HO52</f>
        <v>36853.019121366</v>
      </c>
      <c r="G397" s="5">
        <f>'For Updating'!HP52</f>
        <v>27063.024753869999</v>
      </c>
      <c r="H397" s="5">
        <f>'For Updating'!HQ52</f>
        <v>16955.311286844</v>
      </c>
      <c r="I397" s="5">
        <f>'For Updating'!HR52</f>
        <v>13966.966007442001</v>
      </c>
      <c r="J397" s="5">
        <f>'For Updating'!HS52</f>
        <v>20350.133747496002</v>
      </c>
      <c r="K397" s="5">
        <f>'For Updating'!HT52</f>
        <v>26489.190307355999</v>
      </c>
      <c r="L397" s="5">
        <f>'For Updating'!HU52</f>
        <v>25976.165949467999</v>
      </c>
      <c r="M397" s="5">
        <f>'For Updating'!HV52</f>
        <v>20029.982949900001</v>
      </c>
    </row>
    <row r="398" spans="1:13">
      <c r="A398">
        <v>2016</v>
      </c>
      <c r="B398" s="5">
        <f>'For Updating'!HW52</f>
        <v>24442.454516507998</v>
      </c>
      <c r="C398" s="5">
        <f>'For Updating'!HX52</f>
        <v>26496.247302378</v>
      </c>
      <c r="D398" s="5">
        <f>'For Updating'!HY52</f>
        <v>28419.971799491999</v>
      </c>
      <c r="E398" s="5">
        <f>'For Updating'!HZ52</f>
        <v>31282.287657641999</v>
      </c>
      <c r="F398" s="5">
        <f>'For Updating'!IA52</f>
        <v>29650.45731795</v>
      </c>
      <c r="G398" s="5">
        <f>'For Updating'!IB52</f>
        <v>27702.160104024002</v>
      </c>
      <c r="H398" s="5">
        <f>'For Updating'!IC52</f>
        <v>23991.227917902001</v>
      </c>
      <c r="I398" s="5">
        <f>'For Updating'!ID52</f>
        <v>28339.320112866</v>
      </c>
      <c r="J398" s="5">
        <f>'For Updating'!IE52</f>
        <v>27957.400216073998</v>
      </c>
      <c r="K398" s="5">
        <f>'For Updating'!IF52</f>
        <v>30220.568157906</v>
      </c>
      <c r="L398" s="5">
        <f>'For Updating'!IG52</f>
        <v>29028.544474860002</v>
      </c>
      <c r="M398" s="5">
        <f>'For Updating'!IH52</f>
        <v>30013.007405849999</v>
      </c>
    </row>
    <row r="399" spans="1:13">
      <c r="A399">
        <v>2017</v>
      </c>
      <c r="B399" s="5">
        <f>'For Updating'!II52</f>
        <v>27363.649214411998</v>
      </c>
      <c r="C399" s="5">
        <f>'For Updating'!IJ52</f>
        <v>26480.497482809998</v>
      </c>
      <c r="D399" s="5">
        <f>'For Updating'!IK52</f>
        <v>29970.504498311999</v>
      </c>
      <c r="E399" s="5">
        <f>'For Updating'!IL52</f>
        <v>26866.301923565999</v>
      </c>
      <c r="F399" s="5">
        <f>'For Updating'!IM52</f>
        <v>24446.709436968002</v>
      </c>
      <c r="G399" s="5">
        <f>'For Updating'!IN52</f>
        <v>19886.426783748</v>
      </c>
      <c r="H399" s="5">
        <f>'For Updating'!IO52</f>
        <v>19437.488582777998</v>
      </c>
      <c r="I399" s="5">
        <f>'For Updating'!IP52</f>
        <v>19463.331161861999</v>
      </c>
      <c r="J399" s="5">
        <f>'For Updating'!IQ52</f>
        <v>19031.725699056002</v>
      </c>
      <c r="K399" s="5">
        <f>'For Updating'!IR52</f>
        <v>25307.678262006</v>
      </c>
      <c r="L399" s="5">
        <f>'For Updating'!IS52</f>
        <v>25599.735561456</v>
      </c>
      <c r="M399" s="5">
        <f>'For Updating'!IT52</f>
        <v>23355.443593188</v>
      </c>
    </row>
    <row r="400" spans="1:13">
      <c r="A400">
        <v>2018</v>
      </c>
      <c r="B400" s="5">
        <f>'For Updating'!IU52</f>
        <v>23175.542028743999</v>
      </c>
      <c r="C400" s="5">
        <f>'For Updating'!IV52</f>
        <v>18549.720372708001</v>
      </c>
      <c r="D400" s="5">
        <f>'For Updating'!IW52</f>
        <v>23201.228079666002</v>
      </c>
      <c r="E400" s="5">
        <f>'For Updating'!IX52</f>
        <v>26843.686911090001</v>
      </c>
      <c r="F400" s="5">
        <f>'For Updating'!IY52</f>
        <v>23880.222995579999</v>
      </c>
      <c r="G400" s="5">
        <f>'For Updating'!IZ52</f>
        <v>17921.658838859999</v>
      </c>
      <c r="H400" s="5">
        <f>'For Updating'!JA52</f>
        <v>23657.150523132001</v>
      </c>
      <c r="I400" s="5">
        <f>'For Updating'!JB52</f>
        <v>20064.509535042002</v>
      </c>
      <c r="J400" s="5">
        <f>'For Updating'!JC52</f>
        <v>16382.995824887999</v>
      </c>
      <c r="K400" s="5">
        <f>'For Updating'!JD52</f>
        <v>23443.882004718002</v>
      </c>
      <c r="L400" s="5">
        <f>'For Updating'!JE52</f>
        <v>18899.801118576001</v>
      </c>
      <c r="M400" s="5">
        <f>'For Updating'!JF52</f>
        <v>16338.402935693999</v>
      </c>
    </row>
    <row r="401" spans="1:13">
      <c r="A401">
        <v>2019</v>
      </c>
      <c r="B401" s="5">
        <f>'For Updating'!JG52</f>
        <v>20705.637863484</v>
      </c>
      <c r="C401" s="5">
        <f>'For Updating'!JH52</f>
        <v>18863.325647586</v>
      </c>
      <c r="D401" s="5">
        <f>'For Updating'!JI52</f>
        <v>18695.988223920001</v>
      </c>
      <c r="E401" s="5">
        <f>'For Updating'!JJ52</f>
        <v>21095.247481811999</v>
      </c>
      <c r="F401" s="5">
        <f>'For Updating'!JK52</f>
        <v>18332.148432149999</v>
      </c>
      <c r="G401" s="5">
        <f>'For Updating'!JL52</f>
        <v>25122.540720312001</v>
      </c>
      <c r="H401" s="5">
        <f>'For Updating'!JM52</f>
        <v>21054.003413435999</v>
      </c>
      <c r="I401" s="5">
        <f>'For Updating'!JN52</f>
        <v>16886.6329023</v>
      </c>
      <c r="J401" s="5">
        <f>'For Updating'!JO52</f>
        <v>17753.07139452</v>
      </c>
      <c r="K401" s="5">
        <f>'For Updating'!JP52</f>
        <v>22363.701000354002</v>
      </c>
      <c r="L401" s="5">
        <f>'For Updating'!JQ52</f>
        <v>23098.519149930002</v>
      </c>
      <c r="M401" s="5">
        <f>'For Updating'!JR52</f>
        <v>11796.910275779999</v>
      </c>
    </row>
    <row r="402" spans="1:13">
      <c r="A402" s="28" t="s">
        <v>133</v>
      </c>
      <c r="B402" s="5">
        <f t="shared" ref="B402:M402" si="8">AVERAGE(B397:B401)</f>
        <v>24298.163329381197</v>
      </c>
      <c r="C402" s="5">
        <f t="shared" si="8"/>
        <v>23636.791720810801</v>
      </c>
      <c r="D402" s="5">
        <f t="shared" si="8"/>
        <v>27529.629031850403</v>
      </c>
      <c r="E402" s="5">
        <f t="shared" si="8"/>
        <v>26790.412661384402</v>
      </c>
      <c r="F402" s="5">
        <f t="shared" si="8"/>
        <v>26632.511460802798</v>
      </c>
      <c r="G402" s="5">
        <f t="shared" si="8"/>
        <v>23539.162240162797</v>
      </c>
      <c r="H402" s="5">
        <f t="shared" si="8"/>
        <v>21019.0363448184</v>
      </c>
      <c r="I402" s="5">
        <f t="shared" si="8"/>
        <v>19744.151943902401</v>
      </c>
      <c r="J402" s="5">
        <f t="shared" si="8"/>
        <v>20295.065376406801</v>
      </c>
      <c r="K402" s="5">
        <f t="shared" si="8"/>
        <v>25565.003946468001</v>
      </c>
      <c r="L402" s="5">
        <f t="shared" si="8"/>
        <v>24520.553250858</v>
      </c>
      <c r="M402" s="5">
        <f t="shared" si="8"/>
        <v>20306.749432082401</v>
      </c>
    </row>
    <row r="403" spans="1:1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>
      <c r="A404">
        <v>2020</v>
      </c>
      <c r="B404" s="5">
        <f>'For Updating'!JS52</f>
        <v>19813.643393040002</v>
      </c>
      <c r="C404" s="5">
        <f>'For Updating'!JT52</f>
        <v>24536.962252404002</v>
      </c>
      <c r="D404" s="5">
        <f>'For Updating'!JU52</f>
        <v>41080.220868960001</v>
      </c>
      <c r="E404" s="5">
        <f>'For Updating'!JV52</f>
        <v>85855.963616262001</v>
      </c>
      <c r="F404" s="5">
        <f>'For Updating'!JW52</f>
        <v>90482.900811030006</v>
      </c>
      <c r="G404" s="5">
        <f>'For Updating'!JX52</f>
        <v>72321.976551132</v>
      </c>
      <c r="H404" s="5">
        <f>'For Updating'!JY52</f>
        <v>46253.555989452005</v>
      </c>
      <c r="I404" s="5">
        <f>'For Updating'!JZ52</f>
        <v>59704.461874511995</v>
      </c>
      <c r="J404" s="5">
        <f>'For Updating'!KA52</f>
        <v>76238.302345883989</v>
      </c>
      <c r="K404" s="5">
        <f>'For Updating'!KB52</f>
        <v>105692.094153702</v>
      </c>
      <c r="L404" s="5">
        <f>'For Updating'!KC52</f>
        <v>94629.627241758004</v>
      </c>
      <c r="M404" s="5">
        <f>'For Updating'!KD52</f>
        <v>67689.141992513993</v>
      </c>
    </row>
    <row r="405" spans="1:13">
      <c r="A405">
        <v>2021</v>
      </c>
      <c r="B405" s="5">
        <f>'For Updating'!KE52</f>
        <v>46624.510096415994</v>
      </c>
      <c r="C405" s="5">
        <f>'For Updating'!KF52</f>
        <v>38312.044574831998</v>
      </c>
      <c r="D405" s="5">
        <f>'For Updating'!KG52</f>
        <v>44446.385448233996</v>
      </c>
      <c r="E405" s="5">
        <f>'For Updating'!KH52</f>
        <v>36255.185159760003</v>
      </c>
      <c r="F405" s="5">
        <f>'For Updating'!KI52</f>
        <v>33167.656141200001</v>
      </c>
      <c r="G405" s="5">
        <f>'For Updating'!KJ52</f>
        <v>26564.248867968003</v>
      </c>
      <c r="H405" s="5">
        <f>'For Updating'!KK52</f>
        <v>28800.798203771999</v>
      </c>
      <c r="I405" s="5">
        <f>'For Updating'!KL52</f>
        <v>36535.617487404001</v>
      </c>
      <c r="J405" s="5">
        <f>'For Updating'!KM52</f>
        <v>0</v>
      </c>
      <c r="K405" s="5">
        <f>'For Updating'!KN52</f>
        <v>0</v>
      </c>
      <c r="L405" s="5">
        <f>'For Updating'!KO52</f>
        <v>0</v>
      </c>
      <c r="M405" s="5">
        <f>'For Updating'!KP52</f>
        <v>0</v>
      </c>
    </row>
    <row r="441" spans="1:13">
      <c r="A441" s="12" t="s">
        <v>87</v>
      </c>
    </row>
    <row r="443" spans="1:13" ht="15.75">
      <c r="B443" s="2" t="s">
        <v>140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</row>
    <row r="444" spans="1:13">
      <c r="B444" s="6" t="s">
        <v>70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</row>
    <row r="445" spans="1:13">
      <c r="B445" s="4" t="s">
        <v>2</v>
      </c>
      <c r="C445" s="4" t="s">
        <v>3</v>
      </c>
      <c r="D445" s="4" t="s">
        <v>4</v>
      </c>
      <c r="E445" s="4" t="s">
        <v>5</v>
      </c>
      <c r="F445" s="4" t="s">
        <v>6</v>
      </c>
      <c r="G445" s="4" t="s">
        <v>7</v>
      </c>
      <c r="H445" s="4" t="s">
        <v>8</v>
      </c>
      <c r="I445" s="4" t="s">
        <v>9</v>
      </c>
      <c r="J445" s="4" t="s">
        <v>10</v>
      </c>
      <c r="K445" s="4" t="s">
        <v>11</v>
      </c>
      <c r="L445" s="4" t="s">
        <v>12</v>
      </c>
      <c r="M445" s="4" t="s">
        <v>13</v>
      </c>
    </row>
    <row r="446" spans="1:13">
      <c r="A446">
        <v>2015</v>
      </c>
      <c r="B446" s="5">
        <f>'For Updating'!HK53</f>
        <v>28388.394998586002</v>
      </c>
      <c r="C446" s="5">
        <f>'For Updating'!HL53</f>
        <v>27349.616795382</v>
      </c>
      <c r="D446" s="5">
        <f>'For Updating'!HM53</f>
        <v>31344.089826168001</v>
      </c>
      <c r="E446" s="5">
        <f>'For Updating'!HN53</f>
        <v>33455.551114314003</v>
      </c>
      <c r="F446" s="5">
        <f>'For Updating'!HO53</f>
        <v>35413.149628457999</v>
      </c>
      <c r="G446" s="5">
        <f>'For Updating'!HP53</f>
        <v>35882.412239646001</v>
      </c>
      <c r="H446" s="5">
        <f>'For Updating'!HQ53</f>
        <v>37285.034643863997</v>
      </c>
      <c r="I446" s="5">
        <f>'For Updating'!HR53</f>
        <v>36780.134318046003</v>
      </c>
      <c r="J446" s="5">
        <f>'For Updating'!HS53</f>
        <v>36352.481742486001</v>
      </c>
      <c r="K446" s="5">
        <f>'For Updating'!HT53</f>
        <v>35050.632609888002</v>
      </c>
      <c r="L446" s="5">
        <f>'For Updating'!HU53</f>
        <v>34278.009602256003</v>
      </c>
      <c r="M446" s="5">
        <f>'For Updating'!HV53</f>
        <v>28046.065703669999</v>
      </c>
    </row>
    <row r="447" spans="1:13">
      <c r="A447">
        <v>2016</v>
      </c>
      <c r="B447" s="5">
        <f>'For Updating'!HW53</f>
        <v>31185.09469215</v>
      </c>
      <c r="C447" s="5">
        <f>'For Updating'!HX53</f>
        <v>29250.774781704</v>
      </c>
      <c r="D447" s="5">
        <f>'For Updating'!HY53</f>
        <v>28993.334456897999</v>
      </c>
      <c r="E447" s="5">
        <f>'For Updating'!HZ53</f>
        <v>24434.837547497998</v>
      </c>
      <c r="F447" s="5">
        <f>'For Updating'!IA53</f>
        <v>31327.702870842</v>
      </c>
      <c r="G447" s="5">
        <f>'For Updating'!IB53</f>
        <v>30260.639367378</v>
      </c>
      <c r="H447" s="5">
        <f>'For Updating'!IC53</f>
        <v>31036.377505895998</v>
      </c>
      <c r="I447" s="5">
        <f>'For Updating'!ID53</f>
        <v>29634.209253810001</v>
      </c>
      <c r="J447" s="5">
        <f>'For Updating'!IE53</f>
        <v>31058.401679676001</v>
      </c>
      <c r="K447" s="5">
        <f>'For Updating'!IF53</f>
        <v>32526.393330816001</v>
      </c>
      <c r="L447" s="5">
        <f>'For Updating'!IG53</f>
        <v>30936.289871718</v>
      </c>
      <c r="M447" s="5">
        <f>'For Updating'!IH53</f>
        <v>27315.747187596</v>
      </c>
    </row>
    <row r="448" spans="1:13">
      <c r="A448">
        <v>2017</v>
      </c>
      <c r="B448" s="5">
        <f>'For Updating'!II53</f>
        <v>29841.829530660001</v>
      </c>
      <c r="C448" s="5">
        <f>'For Updating'!IJ53</f>
        <v>25154.024927094</v>
      </c>
      <c r="D448" s="5">
        <f>'For Updating'!IK53</f>
        <v>28957.756267061999</v>
      </c>
      <c r="E448" s="5">
        <f>'For Updating'!IL53</f>
        <v>26560.862568576002</v>
      </c>
      <c r="F448" s="5">
        <f>'For Updating'!IM53</f>
        <v>24759.83410425</v>
      </c>
      <c r="G448" s="5">
        <f>'For Updating'!IN53</f>
        <v>29503.528080137999</v>
      </c>
      <c r="H448" s="5">
        <f>'For Updating'!IO53</f>
        <v>29596.812250824001</v>
      </c>
      <c r="I448" s="5">
        <f>'For Updating'!IP53</f>
        <v>27537.662233494</v>
      </c>
      <c r="J448" s="5">
        <f>'For Updating'!IQ53</f>
        <v>27466.080361775999</v>
      </c>
      <c r="K448" s="5">
        <f>'For Updating'!IR53</f>
        <v>27198.558300564</v>
      </c>
      <c r="L448" s="5">
        <f>'For Updating'!IS53</f>
        <v>27962.283453804001</v>
      </c>
      <c r="M448" s="5">
        <f>'For Updating'!IT53</f>
        <v>24516.216759383999</v>
      </c>
    </row>
    <row r="449" spans="1:13">
      <c r="A449">
        <v>2018</v>
      </c>
      <c r="B449" s="5">
        <f>'For Updating'!IU53</f>
        <v>25045.480362924001</v>
      </c>
      <c r="C449" s="5">
        <f>'For Updating'!IV53</f>
        <v>22061.229066576001</v>
      </c>
      <c r="D449" s="5">
        <f>'For Updating'!IW53</f>
        <v>27985.284275130001</v>
      </c>
      <c r="E449" s="5">
        <f>'For Updating'!IX53</f>
        <v>27079.757834849999</v>
      </c>
      <c r="F449" s="5">
        <f>'For Updating'!IY53</f>
        <v>30242.263843008001</v>
      </c>
      <c r="G449" s="5">
        <f>'For Updating'!IZ53</f>
        <v>27237.465469620001</v>
      </c>
      <c r="H449" s="5">
        <f>'For Updating'!JA53</f>
        <v>25480.663927236001</v>
      </c>
      <c r="I449" s="5">
        <f>'For Updating'!JB53</f>
        <v>27425.733574554</v>
      </c>
      <c r="J449" s="5">
        <f>'For Updating'!JC53</f>
        <v>25664.286893616001</v>
      </c>
      <c r="K449" s="5">
        <f>'For Updating'!JD53</f>
        <v>24672.645713393998</v>
      </c>
      <c r="L449" s="5">
        <f>'For Updating'!JE53</f>
        <v>26147.260049021999</v>
      </c>
      <c r="M449" s="5">
        <f>'For Updating'!JF53</f>
        <v>22285.908708462001</v>
      </c>
    </row>
    <row r="450" spans="1:13">
      <c r="A450">
        <v>2019</v>
      </c>
      <c r="B450" s="5">
        <f>'For Updating'!JG53</f>
        <v>22377.228560946001</v>
      </c>
      <c r="C450" s="5">
        <f>'For Updating'!JH53</f>
        <v>20349.130644485998</v>
      </c>
      <c r="D450" s="5">
        <f>'For Updating'!JI53</f>
        <v>24191.442869454</v>
      </c>
      <c r="E450" s="5">
        <f>'For Updating'!JJ53</f>
        <v>21957.61624182</v>
      </c>
      <c r="F450" s="5">
        <f>'For Updating'!JK53</f>
        <v>24783.377262588001</v>
      </c>
      <c r="G450" s="5">
        <f>'For Updating'!JL53</f>
        <v>26629.490246813999</v>
      </c>
      <c r="H450" s="5">
        <f>'For Updating'!JM53</f>
        <v>25931.074815701999</v>
      </c>
      <c r="I450" s="5">
        <f>'For Updating'!JN53</f>
        <v>27155.429280378001</v>
      </c>
      <c r="J450" s="5">
        <f>'For Updating'!JO53</f>
        <v>27648.418033530001</v>
      </c>
      <c r="K450" s="5">
        <f>'For Updating'!JP53</f>
        <v>24113.454366204001</v>
      </c>
      <c r="L450" s="5">
        <f>'For Updating'!JQ53</f>
        <v>23195.727547776001</v>
      </c>
      <c r="M450" s="5">
        <f>'For Updating'!JR53</f>
        <v>18830.088766313998</v>
      </c>
    </row>
    <row r="451" spans="1:13">
      <c r="A451" s="28" t="s">
        <v>133</v>
      </c>
      <c r="B451" s="5">
        <f t="shared" ref="B451:M451" si="9">AVERAGE(B446:B450)</f>
        <v>27367.6056290532</v>
      </c>
      <c r="C451" s="5">
        <f t="shared" si="9"/>
        <v>24832.955243048396</v>
      </c>
      <c r="D451" s="5">
        <f t="shared" si="9"/>
        <v>28294.381538942405</v>
      </c>
      <c r="E451" s="5">
        <f t="shared" si="9"/>
        <v>26697.725061411602</v>
      </c>
      <c r="F451" s="5">
        <f t="shared" si="9"/>
        <v>29305.265541829198</v>
      </c>
      <c r="G451" s="5">
        <f t="shared" si="9"/>
        <v>29902.707080719199</v>
      </c>
      <c r="H451" s="5">
        <f t="shared" si="9"/>
        <v>29865.9926287044</v>
      </c>
      <c r="I451" s="5">
        <f t="shared" si="9"/>
        <v>29706.633732056402</v>
      </c>
      <c r="J451" s="5">
        <f t="shared" si="9"/>
        <v>29637.933742216799</v>
      </c>
      <c r="K451" s="5">
        <f t="shared" si="9"/>
        <v>28712.336864173198</v>
      </c>
      <c r="L451" s="5">
        <f t="shared" si="9"/>
        <v>28503.914104915202</v>
      </c>
      <c r="M451" s="5">
        <f t="shared" si="9"/>
        <v>24198.8054250852</v>
      </c>
    </row>
    <row r="452" spans="1:13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>
      <c r="A453">
        <v>2020</v>
      </c>
      <c r="B453" s="5">
        <f>'For Updating'!JS53</f>
        <v>24792.204569075999</v>
      </c>
      <c r="C453" s="5">
        <f>'For Updating'!JT53</f>
        <v>23989.221711882001</v>
      </c>
      <c r="D453" s="5">
        <f>'For Updating'!JU53</f>
        <v>27018.846333612</v>
      </c>
      <c r="E453" s="5">
        <f>'For Updating'!JV53</f>
        <v>22460.580909521999</v>
      </c>
      <c r="F453" s="5">
        <f>'For Updating'!JW53</f>
        <v>24240.526573661999</v>
      </c>
      <c r="G453" s="5">
        <f>'For Updating'!JX53</f>
        <v>24256.569607956</v>
      </c>
      <c r="H453" s="5">
        <f>'For Updating'!JY53</f>
        <v>35626.861275894</v>
      </c>
      <c r="I453" s="5">
        <f>'For Updating'!JZ53</f>
        <v>36541.711062611997</v>
      </c>
      <c r="J453" s="5">
        <f>'For Updating'!KA53</f>
        <v>33568.440988445996</v>
      </c>
      <c r="K453" s="5">
        <f>'For Updating'!KB53</f>
        <v>29645.653446611999</v>
      </c>
      <c r="L453" s="5">
        <f>'For Updating'!KC53</f>
        <v>24284.678538455999</v>
      </c>
      <c r="M453" s="5">
        <f>'For Updating'!KD53</f>
        <v>24047.152564176002</v>
      </c>
    </row>
    <row r="454" spans="1:13">
      <c r="A454">
        <v>2021</v>
      </c>
      <c r="B454" s="5">
        <f>'For Updating'!KE53</f>
        <v>24029.544248261998</v>
      </c>
      <c r="C454" s="5">
        <f>'For Updating'!KF53</f>
        <v>24664.592229228001</v>
      </c>
      <c r="D454" s="5">
        <f>'For Updating'!KG53</f>
        <v>27906.647613011999</v>
      </c>
      <c r="E454" s="5">
        <f>'For Updating'!KH53</f>
        <v>25877.504705724001</v>
      </c>
      <c r="F454" s="5">
        <f>'For Updating'!KI53</f>
        <v>29546.776149911999</v>
      </c>
      <c r="G454" s="5">
        <f>'For Updating'!KJ53</f>
        <v>32234.064862859999</v>
      </c>
      <c r="H454" s="5">
        <f>'For Updating'!KK53</f>
        <v>28898.421070553999</v>
      </c>
      <c r="I454" s="5">
        <f>'For Updating'!KL53</f>
        <v>25118.687041056</v>
      </c>
      <c r="J454" s="5">
        <f>'For Updating'!KM53</f>
        <v>0</v>
      </c>
      <c r="K454" s="5">
        <f>'For Updating'!KN53</f>
        <v>0</v>
      </c>
      <c r="L454" s="5">
        <f>'For Updating'!KO53</f>
        <v>0</v>
      </c>
      <c r="M454" s="5">
        <f>'For Updating'!KP53</f>
        <v>0</v>
      </c>
    </row>
    <row r="490" spans="1:13">
      <c r="A490" s="12" t="s">
        <v>87</v>
      </c>
    </row>
    <row r="492" spans="1:13" ht="15.75">
      <c r="B492" s="2" t="s">
        <v>59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</row>
    <row r="493" spans="1:13">
      <c r="B493" s="6" t="s">
        <v>70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</row>
    <row r="494" spans="1:13">
      <c r="B494" s="4" t="s">
        <v>2</v>
      </c>
      <c r="C494" s="4" t="s">
        <v>3</v>
      </c>
      <c r="D494" s="4" t="s">
        <v>4</v>
      </c>
      <c r="E494" s="4" t="s">
        <v>5</v>
      </c>
      <c r="F494" s="4" t="s">
        <v>6</v>
      </c>
      <c r="G494" s="4" t="s">
        <v>7</v>
      </c>
      <c r="H494" s="4" t="s">
        <v>8</v>
      </c>
      <c r="I494" s="4" t="s">
        <v>9</v>
      </c>
      <c r="J494" s="4" t="s">
        <v>10</v>
      </c>
      <c r="K494" s="4" t="s">
        <v>11</v>
      </c>
      <c r="L494" s="4" t="s">
        <v>12</v>
      </c>
      <c r="M494" s="4" t="s">
        <v>13</v>
      </c>
    </row>
    <row r="495" spans="1:13">
      <c r="A495">
        <v>2015</v>
      </c>
      <c r="B495" s="5">
        <f>'For Updating'!HK54</f>
        <v>121801.02900852599</v>
      </c>
      <c r="C495" s="5">
        <f>'For Updating'!HL54</f>
        <v>112079.60720371801</v>
      </c>
      <c r="D495" s="5">
        <f>'For Updating'!HM54</f>
        <v>133752.77429661</v>
      </c>
      <c r="E495" s="5">
        <f>'For Updating'!HN54</f>
        <v>121191.082853652</v>
      </c>
      <c r="F495" s="5">
        <f>'For Updating'!HO54</f>
        <v>111787.25668954202</v>
      </c>
      <c r="G495" s="5">
        <f>'For Updating'!HP54</f>
        <v>127753.726666104</v>
      </c>
      <c r="H495" s="5">
        <f>'For Updating'!HQ54</f>
        <v>135460.205533926</v>
      </c>
      <c r="I495" s="5">
        <f>'For Updating'!HR54</f>
        <v>122173.266205494</v>
      </c>
      <c r="J495" s="5">
        <f>'For Updating'!HS54</f>
        <v>117652.15086672601</v>
      </c>
      <c r="K495" s="5">
        <f>'For Updating'!HT54</f>
        <v>125343.62728183799</v>
      </c>
      <c r="L495" s="5">
        <f>'For Updating'!HU54</f>
        <v>115422.259489362</v>
      </c>
      <c r="M495" s="5">
        <f>'For Updating'!HV54</f>
        <v>128553.907448736</v>
      </c>
    </row>
    <row r="496" spans="1:13">
      <c r="A496">
        <v>2016</v>
      </c>
      <c r="B496" s="5">
        <f>'For Updating'!HW54</f>
        <v>119584.812901428</v>
      </c>
      <c r="C496" s="5">
        <f>'For Updating'!HX54</f>
        <v>130721.873198742</v>
      </c>
      <c r="D496" s="5">
        <f>'For Updating'!HY54</f>
        <v>120797.529166566</v>
      </c>
      <c r="E496" s="5">
        <f>'For Updating'!HZ54</f>
        <v>117935.18244370801</v>
      </c>
      <c r="F496" s="5">
        <f>'For Updating'!IA54</f>
        <v>122508.67078270801</v>
      </c>
      <c r="G496" s="5">
        <f>'For Updating'!IB54</f>
        <v>121351.76672812201</v>
      </c>
      <c r="H496" s="5">
        <f>'For Updating'!IC54</f>
        <v>111048.038114454</v>
      </c>
      <c r="I496" s="5">
        <f>'For Updating'!ID54</f>
        <v>121527.07386031801</v>
      </c>
      <c r="J496" s="5">
        <f>'For Updating'!IE54</f>
        <v>112571.932365648</v>
      </c>
      <c r="K496" s="5">
        <f>'For Updating'!IF54</f>
        <v>102833.881097094</v>
      </c>
      <c r="L496" s="5">
        <f>'For Updating'!IG54</f>
        <v>112543.49494647</v>
      </c>
      <c r="M496" s="5">
        <f>'For Updating'!IH54</f>
        <v>121643.870324634</v>
      </c>
    </row>
    <row r="497" spans="1:13">
      <c r="A497">
        <v>2017</v>
      </c>
      <c r="B497" s="5">
        <f>'For Updating'!II54</f>
        <v>110867.78381049</v>
      </c>
      <c r="C497" s="5">
        <f>'For Updating'!IJ54</f>
        <v>104827.882329702</v>
      </c>
      <c r="D497" s="5">
        <f>'For Updating'!IK54</f>
        <v>110818.87206679799</v>
      </c>
      <c r="E497" s="5">
        <f>'For Updating'!IL54</f>
        <v>98783.787657869994</v>
      </c>
      <c r="F497" s="5">
        <f>'For Updating'!IM54</f>
        <v>119234.416894614</v>
      </c>
      <c r="G497" s="5">
        <f>'For Updating'!IN54</f>
        <v>113410.751353452</v>
      </c>
      <c r="H497" s="5">
        <f>'For Updating'!IO54</f>
        <v>104029.54681568401</v>
      </c>
      <c r="I497" s="5">
        <f>'For Updating'!IP54</f>
        <v>110456.89738523999</v>
      </c>
      <c r="J497" s="5">
        <f>'For Updating'!IQ54</f>
        <v>105715.95036836401</v>
      </c>
      <c r="K497" s="5">
        <f>'For Updating'!IR54</f>
        <v>115123.422977262</v>
      </c>
      <c r="L497" s="5">
        <f>'For Updating'!IS54</f>
        <v>113965.13442006</v>
      </c>
      <c r="M497" s="5">
        <f>'For Updating'!IT54</f>
        <v>115884.958940856</v>
      </c>
    </row>
    <row r="498" spans="1:13">
      <c r="A498">
        <v>2018</v>
      </c>
      <c r="B498" s="5">
        <f>'For Updating'!IU54</f>
        <v>113667.453129888</v>
      </c>
      <c r="C498" s="5">
        <f>'For Updating'!IV54</f>
        <v>102339.51665981401</v>
      </c>
      <c r="D498" s="5">
        <f>'For Updating'!IW54</f>
        <v>104491.536378894</v>
      </c>
      <c r="E498" s="5">
        <f>'For Updating'!IX54</f>
        <v>120574.141433172</v>
      </c>
      <c r="F498" s="5">
        <f>'For Updating'!IY54</f>
        <v>115646.050668582</v>
      </c>
      <c r="G498" s="5">
        <f>'For Updating'!IZ54</f>
        <v>115395.69820350601</v>
      </c>
      <c r="H498" s="5">
        <f>'For Updating'!JA54</f>
        <v>119585.39933088</v>
      </c>
      <c r="I498" s="5">
        <f>'For Updating'!JB54</f>
        <v>141180.06203897399</v>
      </c>
      <c r="J498" s="5">
        <f>'For Updating'!JC54</f>
        <v>111126.35290175999</v>
      </c>
      <c r="K498" s="5">
        <f>'For Updating'!JD54</f>
        <v>132706.31078111401</v>
      </c>
      <c r="L498" s="5">
        <f>'For Updating'!JE54</f>
        <v>136347.39392840999</v>
      </c>
      <c r="M498" s="5">
        <f>'For Updating'!JF54</f>
        <v>122258.84742691201</v>
      </c>
    </row>
    <row r="499" spans="1:13">
      <c r="A499">
        <v>2019</v>
      </c>
      <c r="B499" s="5">
        <f>'For Updating'!JG54</f>
        <v>123905.479598712</v>
      </c>
      <c r="C499" s="5">
        <f>'For Updating'!JH54</f>
        <v>105927.177406806</v>
      </c>
      <c r="D499" s="5">
        <f>'For Updating'!JI54</f>
        <v>119770.946932266</v>
      </c>
      <c r="E499" s="5">
        <f>'For Updating'!JJ54</f>
        <v>122268.43753261201</v>
      </c>
      <c r="F499" s="5">
        <f>'For Updating'!JK54</f>
        <v>136558.43577860401</v>
      </c>
      <c r="G499" s="5">
        <f>'For Updating'!JL54</f>
        <v>115761.301692876</v>
      </c>
      <c r="H499" s="5">
        <f>'For Updating'!JM54</f>
        <v>138530.119622706</v>
      </c>
      <c r="I499" s="5">
        <f>'For Updating'!JN54</f>
        <v>128468.22040546199</v>
      </c>
      <c r="J499" s="5">
        <f>'For Updating'!JO54</f>
        <v>113710.5446715</v>
      </c>
      <c r="K499" s="5">
        <f>'For Updating'!JP54</f>
        <v>140105.85115098601</v>
      </c>
      <c r="L499" s="5">
        <f>'For Updating'!JQ54</f>
        <v>128261.40261102001</v>
      </c>
      <c r="M499" s="5">
        <f>'For Updating'!JR54</f>
        <v>132491.45934410399</v>
      </c>
    </row>
    <row r="500" spans="1:13">
      <c r="A500" s="28" t="s">
        <v>133</v>
      </c>
      <c r="B500" s="5">
        <f t="shared" ref="B500:M500" si="10">AVERAGE(B495:B499)</f>
        <v>117965.31168980878</v>
      </c>
      <c r="C500" s="5">
        <f t="shared" si="10"/>
        <v>111179.21135975639</v>
      </c>
      <c r="D500" s="5">
        <f t="shared" si="10"/>
        <v>117926.33176822681</v>
      </c>
      <c r="E500" s="5">
        <f t="shared" si="10"/>
        <v>116150.52638420281</v>
      </c>
      <c r="F500" s="5">
        <f t="shared" si="10"/>
        <v>121146.96616281001</v>
      </c>
      <c r="G500" s="5">
        <f t="shared" si="10"/>
        <v>118734.64892881201</v>
      </c>
      <c r="H500" s="5">
        <f t="shared" si="10"/>
        <v>121730.66188353</v>
      </c>
      <c r="I500" s="5">
        <f t="shared" si="10"/>
        <v>124761.10397909759</v>
      </c>
      <c r="J500" s="5">
        <f t="shared" si="10"/>
        <v>112155.38623479959</v>
      </c>
      <c r="K500" s="5">
        <f t="shared" si="10"/>
        <v>123222.61865765881</v>
      </c>
      <c r="L500" s="5">
        <f t="shared" si="10"/>
        <v>121307.9370790644</v>
      </c>
      <c r="M500" s="5">
        <f t="shared" si="10"/>
        <v>124166.60869704839</v>
      </c>
    </row>
    <row r="501" spans="1:13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>
      <c r="A502">
        <v>2020</v>
      </c>
      <c r="B502" s="5">
        <f>'For Updating'!JS54</f>
        <v>135875.16389601</v>
      </c>
      <c r="C502" s="5">
        <f>'For Updating'!JT54</f>
        <v>128518.71286312801</v>
      </c>
      <c r="D502" s="5">
        <f>'For Updating'!JU54</f>
        <v>144142.8160662</v>
      </c>
      <c r="E502" s="5">
        <f>'For Updating'!JV54</f>
        <v>122290.16408242199</v>
      </c>
      <c r="F502" s="5">
        <f>'For Updating'!JW54</f>
        <v>98869.196918771995</v>
      </c>
      <c r="G502" s="5">
        <f>'For Updating'!JX54</f>
        <v>108820.210263282</v>
      </c>
      <c r="H502" s="5">
        <f>'For Updating'!JY54</f>
        <v>114608.914908768</v>
      </c>
      <c r="I502" s="5">
        <f>'For Updating'!JZ54</f>
        <v>113676.800727168</v>
      </c>
      <c r="J502" s="5">
        <f>'For Updating'!KA54</f>
        <v>133337.837980746</v>
      </c>
      <c r="K502" s="5">
        <f>'For Updating'!KB54</f>
        <v>153833.952978594</v>
      </c>
      <c r="L502" s="5">
        <f>'For Updating'!KC54</f>
        <v>142366.88501872201</v>
      </c>
      <c r="M502" s="5">
        <f>'For Updating'!KD54</f>
        <v>146251.49291676001</v>
      </c>
    </row>
    <row r="503" spans="1:13">
      <c r="A503">
        <v>2021</v>
      </c>
      <c r="B503" s="5">
        <f>'For Updating'!KE54</f>
        <v>131484.85980361199</v>
      </c>
      <c r="C503" s="5">
        <f>'For Updating'!KF54</f>
        <v>111833.597843982</v>
      </c>
      <c r="D503" s="5">
        <f>'For Updating'!KG54</f>
        <v>153425.844377064</v>
      </c>
      <c r="E503" s="5">
        <f>'For Updating'!KH54</f>
        <v>150768.650959038</v>
      </c>
      <c r="F503" s="5">
        <f>'For Updating'!KI54</f>
        <v>212567.336182278</v>
      </c>
      <c r="G503" s="5">
        <f>'For Updating'!KJ54</f>
        <v>199088.99377642799</v>
      </c>
      <c r="H503" s="5">
        <f>'For Updating'!KK54</f>
        <v>132528.882802554</v>
      </c>
      <c r="I503" s="5">
        <f>'For Updating'!KL54</f>
        <v>138810.569587326</v>
      </c>
      <c r="J503" s="5">
        <f>'For Updating'!KM54</f>
        <v>0</v>
      </c>
      <c r="K503" s="5">
        <f>'For Updating'!KN54</f>
        <v>0</v>
      </c>
      <c r="L503" s="5">
        <f>'For Updating'!KO54</f>
        <v>0</v>
      </c>
      <c r="M503" s="5">
        <f>'For Updating'!KP54</f>
        <v>0</v>
      </c>
    </row>
    <row r="539" spans="1:13">
      <c r="A539" s="12" t="s">
        <v>87</v>
      </c>
    </row>
    <row r="541" spans="1:13" ht="15.75">
      <c r="B541" s="2" t="s">
        <v>86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</row>
    <row r="542" spans="1:13">
      <c r="B542" s="6" t="s">
        <v>70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</row>
    <row r="543" spans="1:13">
      <c r="B543" s="4" t="s">
        <v>2</v>
      </c>
      <c r="C543" s="4" t="s">
        <v>3</v>
      </c>
      <c r="D543" s="4" t="s">
        <v>4</v>
      </c>
      <c r="E543" s="4" t="s">
        <v>5</v>
      </c>
      <c r="F543" s="4" t="s">
        <v>6</v>
      </c>
      <c r="G543" s="4" t="s">
        <v>7</v>
      </c>
      <c r="H543" s="4" t="s">
        <v>8</v>
      </c>
      <c r="I543" s="4" t="s">
        <v>9</v>
      </c>
      <c r="J543" s="4" t="s">
        <v>10</v>
      </c>
      <c r="K543" s="4" t="s">
        <v>11</v>
      </c>
      <c r="L543" s="4" t="s">
        <v>12</v>
      </c>
      <c r="M543" s="4" t="s">
        <v>13</v>
      </c>
    </row>
    <row r="544" spans="1:13">
      <c r="A544">
        <v>2015</v>
      </c>
      <c r="B544" s="5">
        <f>'For Updating'!HK55</f>
        <v>351274.18712299201</v>
      </c>
      <c r="C544" s="5">
        <f>'For Updating'!HL55</f>
        <v>324805.63648679998</v>
      </c>
      <c r="D544" s="5">
        <f>'For Updating'!HM55</f>
        <v>402518.31286451395</v>
      </c>
      <c r="E544" s="5">
        <f>'For Updating'!HN55</f>
        <v>389791.65176191798</v>
      </c>
      <c r="F544" s="5">
        <f>'For Updating'!HO55</f>
        <v>391458.44079266395</v>
      </c>
      <c r="G544" s="5">
        <f>'For Updating'!HP55</f>
        <v>374603.19729839999</v>
      </c>
      <c r="H544" s="5">
        <f>'For Updating'!HQ55</f>
        <v>315607.67792505003</v>
      </c>
      <c r="I544" s="5">
        <f>'For Updating'!HR55</f>
        <v>324152.52824240999</v>
      </c>
      <c r="J544" s="5">
        <f>'For Updating'!HS55</f>
        <v>310386.33054664196</v>
      </c>
      <c r="K544" s="5">
        <f>'For Updating'!HT55</f>
        <v>337186.56215349003</v>
      </c>
      <c r="L544" s="5">
        <f>'For Updating'!HU55</f>
        <v>316875.50092170003</v>
      </c>
      <c r="M544" s="5">
        <f>'For Updating'!HV55</f>
        <v>302868.14623921795</v>
      </c>
    </row>
    <row r="545" spans="1:13">
      <c r="A545">
        <v>2016</v>
      </c>
      <c r="B545" s="5">
        <f>'For Updating'!HW55</f>
        <v>327410.47013232601</v>
      </c>
      <c r="C545" s="5">
        <f>'For Updating'!HX55</f>
        <v>353389.14494163002</v>
      </c>
      <c r="D545" s="5">
        <f>'For Updating'!HY55</f>
        <v>364454.78871387593</v>
      </c>
      <c r="E545" s="5">
        <f>'For Updating'!HZ55</f>
        <v>365081.64431949001</v>
      </c>
      <c r="F545" s="5">
        <f>'For Updating'!IA55</f>
        <v>380530.52196138003</v>
      </c>
      <c r="G545" s="5">
        <f>'For Updating'!IB55</f>
        <v>322542.06289452</v>
      </c>
      <c r="H545" s="5">
        <f>'For Updating'!IC55</f>
        <v>398766.31297977606</v>
      </c>
      <c r="I545" s="5">
        <f>'For Updating'!ID55</f>
        <v>399803.583221532</v>
      </c>
      <c r="J545" s="5">
        <f>'For Updating'!IE55</f>
        <v>418497.72838146007</v>
      </c>
      <c r="K545" s="5">
        <f>'For Updating'!IF55</f>
        <v>391439.38404009613</v>
      </c>
      <c r="L545" s="5">
        <f>'For Updating'!IG55</f>
        <v>389202.252684084</v>
      </c>
      <c r="M545" s="5">
        <f>'For Updating'!IH55</f>
        <v>422950.32406846812</v>
      </c>
    </row>
    <row r="546" spans="1:13">
      <c r="A546">
        <v>2017</v>
      </c>
      <c r="B546" s="5">
        <f>'For Updating'!II55</f>
        <v>399150.81228430796</v>
      </c>
      <c r="C546" s="5">
        <f>'For Updating'!IJ55</f>
        <v>386905.58110171801</v>
      </c>
      <c r="D546" s="5">
        <f>'For Updating'!IK55</f>
        <v>439503.43073149805</v>
      </c>
      <c r="E546" s="5">
        <f>'For Updating'!IL55</f>
        <v>369484.46846022597</v>
      </c>
      <c r="F546" s="5">
        <f>'For Updating'!IM55</f>
        <v>404002.75981426192</v>
      </c>
      <c r="G546" s="5">
        <f>'For Updating'!IN55</f>
        <v>365464.74589367397</v>
      </c>
      <c r="H546" s="5">
        <f>'For Updating'!IO55</f>
        <v>405423.91647563397</v>
      </c>
      <c r="I546" s="5">
        <f>'For Updating'!IP55</f>
        <v>422454.18931972195</v>
      </c>
      <c r="J546" s="5">
        <f>'For Updating'!IQ55</f>
        <v>367997.02763380203</v>
      </c>
      <c r="K546" s="5">
        <f>'For Updating'!IR55</f>
        <v>474132.074439744</v>
      </c>
      <c r="L546" s="5">
        <f>'For Updating'!IS55</f>
        <v>407245.90648593602</v>
      </c>
      <c r="M546" s="5">
        <f>'For Updating'!IT55</f>
        <v>404856.43795434595</v>
      </c>
    </row>
    <row r="547" spans="1:13">
      <c r="A547">
        <v>2018</v>
      </c>
      <c r="B547" s="5">
        <f>'For Updating'!IU55</f>
        <v>388077.35533169401</v>
      </c>
      <c r="C547" s="5">
        <f>'For Updating'!IV55</f>
        <v>408233.87256128399</v>
      </c>
      <c r="D547" s="5">
        <f>'For Updating'!IW55</f>
        <v>452626.09926546604</v>
      </c>
      <c r="E547" s="5">
        <f>'For Updating'!IX55</f>
        <v>409626.624872808</v>
      </c>
      <c r="F547" s="5">
        <f>'For Updating'!IY55</f>
        <v>379467.57448719</v>
      </c>
      <c r="G547" s="5">
        <f>'For Updating'!IZ55</f>
        <v>410021.97091757995</v>
      </c>
      <c r="H547" s="5">
        <f>'For Updating'!JA55</f>
        <v>417162.22789865406</v>
      </c>
      <c r="I547" s="5">
        <f>'For Updating'!JB55</f>
        <v>431565.23727298807</v>
      </c>
      <c r="J547" s="5">
        <f>'For Updating'!JC55</f>
        <v>425556.44300862006</v>
      </c>
      <c r="K547" s="5">
        <f>'For Updating'!JD55</f>
        <v>486948.00068712002</v>
      </c>
      <c r="L547" s="5">
        <f>'For Updating'!JE55</f>
        <v>440361.12348824402</v>
      </c>
      <c r="M547" s="5">
        <f>'For Updating'!JF55</f>
        <v>420396.76772604004</v>
      </c>
    </row>
    <row r="548" spans="1:13">
      <c r="A548">
        <v>2019</v>
      </c>
      <c r="B548" s="5">
        <f>'For Updating'!JG55</f>
        <v>412313.68871431204</v>
      </c>
      <c r="C548" s="5">
        <f>'For Updating'!JH55</f>
        <v>404014.61406675598</v>
      </c>
      <c r="D548" s="5">
        <f>'For Updating'!JI55</f>
        <v>429991.35762718797</v>
      </c>
      <c r="E548" s="5">
        <f>'For Updating'!JJ55</f>
        <v>378277.951637502</v>
      </c>
      <c r="F548" s="5">
        <f>'For Updating'!JK55</f>
        <v>440852.99449804192</v>
      </c>
      <c r="G548" s="5">
        <f>'For Updating'!JL55</f>
        <v>389697.29834956204</v>
      </c>
      <c r="H548" s="5">
        <f>'For Updating'!JM55</f>
        <v>418988.35157520603</v>
      </c>
      <c r="I548" s="5">
        <f>'For Updating'!JN55</f>
        <v>430105.05439297203</v>
      </c>
      <c r="J548" s="5">
        <f>'For Updating'!JO55</f>
        <v>406489.33753570798</v>
      </c>
      <c r="K548" s="5">
        <f>'For Updating'!JP55</f>
        <v>462771.346422042</v>
      </c>
      <c r="L548" s="5">
        <f>'For Updating'!JQ55</f>
        <v>476480.88312778802</v>
      </c>
      <c r="M548" s="5">
        <f>'For Updating'!JR55</f>
        <v>424350.20612754003</v>
      </c>
    </row>
    <row r="549" spans="1:13">
      <c r="A549" s="28" t="s">
        <v>133</v>
      </c>
      <c r="B549" s="5">
        <f t="shared" ref="B549:M549" si="11">AVERAGE(B544:B548)</f>
        <v>375645.30271712644</v>
      </c>
      <c r="C549" s="5">
        <f t="shared" si="11"/>
        <v>375469.76983163756</v>
      </c>
      <c r="D549" s="5">
        <f t="shared" si="11"/>
        <v>417818.79784050834</v>
      </c>
      <c r="E549" s="5">
        <f t="shared" si="11"/>
        <v>382452.46821038879</v>
      </c>
      <c r="F549" s="5">
        <f t="shared" si="11"/>
        <v>399262.45831070759</v>
      </c>
      <c r="G549" s="5">
        <f t="shared" si="11"/>
        <v>372465.8550707472</v>
      </c>
      <c r="H549" s="5">
        <f t="shared" si="11"/>
        <v>391189.69737086404</v>
      </c>
      <c r="I549" s="5">
        <f t="shared" si="11"/>
        <v>401616.11848992482</v>
      </c>
      <c r="J549" s="5">
        <f t="shared" si="11"/>
        <v>385785.37342124642</v>
      </c>
      <c r="K549" s="5">
        <f t="shared" si="11"/>
        <v>430495.47354849835</v>
      </c>
      <c r="L549" s="5">
        <f t="shared" si="11"/>
        <v>406033.13334155048</v>
      </c>
      <c r="M549" s="5">
        <f t="shared" si="11"/>
        <v>395084.37642312242</v>
      </c>
    </row>
    <row r="550" spans="1:13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>
      <c r="A551">
        <v>2020</v>
      </c>
      <c r="B551" s="5">
        <f>'For Updating'!JS55</f>
        <v>417225.89297276991</v>
      </c>
      <c r="C551" s="5">
        <f>'For Updating'!JT55</f>
        <v>405600.77125247399</v>
      </c>
      <c r="D551" s="5">
        <f>'For Updating'!JU55</f>
        <v>467123.16222356405</v>
      </c>
      <c r="E551" s="5">
        <f>'For Updating'!JV55</f>
        <v>350929.34455899603</v>
      </c>
      <c r="F551" s="5">
        <f>'For Updating'!JW55</f>
        <v>371457.27004768193</v>
      </c>
      <c r="G551" s="5">
        <f>'For Updating'!JX55</f>
        <v>356542.51499622001</v>
      </c>
      <c r="H551" s="5">
        <f>'For Updating'!JY55</f>
        <v>390898.31909498997</v>
      </c>
      <c r="I551" s="5">
        <f>'For Updating'!JZ55</f>
        <v>406317.16537599603</v>
      </c>
      <c r="J551" s="5">
        <f>'For Updating'!KA55</f>
        <v>374065.42164931807</v>
      </c>
      <c r="K551" s="5">
        <f>'For Updating'!KB55</f>
        <v>408555.89949220198</v>
      </c>
      <c r="L551" s="5">
        <f>'For Updating'!KC55</f>
        <v>386082.65302928997</v>
      </c>
      <c r="M551" s="5">
        <f>'For Updating'!KD55</f>
        <v>374928.09464716195</v>
      </c>
    </row>
    <row r="552" spans="1:13">
      <c r="A552">
        <v>2021</v>
      </c>
      <c r="B552" s="5">
        <f>'For Updating'!KE55</f>
        <v>418516.454440728</v>
      </c>
      <c r="C552" s="5">
        <f>'For Updating'!KF55</f>
        <v>397229.799472254</v>
      </c>
      <c r="D552" s="5">
        <f>'For Updating'!KG55</f>
        <v>435511.72670594399</v>
      </c>
      <c r="E552" s="5">
        <f>'For Updating'!KH55</f>
        <v>402142.83707782795</v>
      </c>
      <c r="F552" s="5">
        <f>'For Updating'!KI55</f>
        <v>407138.60312395194</v>
      </c>
      <c r="G552" s="5">
        <f>'For Updating'!KJ55</f>
        <v>391403.95135531196</v>
      </c>
      <c r="H552" s="5">
        <f>'For Updating'!KK55</f>
        <v>405779.224380264</v>
      </c>
      <c r="I552" s="5">
        <f>'For Updating'!KL55</f>
        <v>449965.35640602006</v>
      </c>
      <c r="J552" s="5">
        <f>'For Updating'!KM55</f>
        <v>0</v>
      </c>
      <c r="K552" s="5">
        <f>'For Updating'!KN55</f>
        <v>0</v>
      </c>
      <c r="L552" s="5">
        <f>'For Updating'!KO55</f>
        <v>0</v>
      </c>
      <c r="M552" s="5">
        <f>'For Updating'!KP55</f>
        <v>0</v>
      </c>
    </row>
    <row r="588" spans="1:13">
      <c r="A588" s="12" t="s">
        <v>87</v>
      </c>
    </row>
    <row r="590" spans="1:13" ht="15.75">
      <c r="B590" s="2" t="s">
        <v>61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</row>
    <row r="591" spans="1:13">
      <c r="B591" s="6" t="s">
        <v>70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</row>
    <row r="592" spans="1:13">
      <c r="B592" s="4" t="s">
        <v>2</v>
      </c>
      <c r="C592" s="4" t="s">
        <v>3</v>
      </c>
      <c r="D592" s="4" t="s">
        <v>4</v>
      </c>
      <c r="E592" s="4" t="s">
        <v>5</v>
      </c>
      <c r="F592" s="4" t="s">
        <v>6</v>
      </c>
      <c r="G592" s="4" t="s">
        <v>7</v>
      </c>
      <c r="H592" s="4" t="s">
        <v>8</v>
      </c>
      <c r="I592" s="4" t="s">
        <v>9</v>
      </c>
      <c r="J592" s="4" t="s">
        <v>10</v>
      </c>
      <c r="K592" s="4" t="s">
        <v>11</v>
      </c>
      <c r="L592" s="4" t="s">
        <v>12</v>
      </c>
      <c r="M592" s="4" t="s">
        <v>13</v>
      </c>
    </row>
    <row r="593" spans="1:13">
      <c r="A593">
        <v>2015</v>
      </c>
      <c r="B593" s="5">
        <f>'For Updating'!HK56</f>
        <v>49009.02263775</v>
      </c>
      <c r="C593" s="5">
        <f>'For Updating'!HL56</f>
        <v>46379.307628332004</v>
      </c>
      <c r="D593" s="5">
        <f>'For Updating'!HM56</f>
        <v>53043.644039778002</v>
      </c>
      <c r="E593" s="5">
        <f>'For Updating'!HN56</f>
        <v>42448.817137229998</v>
      </c>
      <c r="F593" s="5">
        <f>'For Updating'!HO56</f>
        <v>39283.394414166003</v>
      </c>
      <c r="G593" s="5">
        <f>'For Updating'!HP56</f>
        <v>41733.518710842</v>
      </c>
      <c r="H593" s="5">
        <f>'For Updating'!HQ56</f>
        <v>40413.117684114004</v>
      </c>
      <c r="I593" s="5">
        <f>'For Updating'!HR56</f>
        <v>41311.937664270001</v>
      </c>
      <c r="J593" s="5">
        <f>'For Updating'!HS56</f>
        <v>43009.282755936001</v>
      </c>
      <c r="K593" s="5">
        <f>'For Updating'!HT56</f>
        <v>45244.930401342004</v>
      </c>
      <c r="L593" s="5">
        <f>'For Updating'!HU56</f>
        <v>43430.140686492006</v>
      </c>
      <c r="M593" s="5">
        <f>'For Updating'!HV56</f>
        <v>43646.707319417997</v>
      </c>
    </row>
    <row r="594" spans="1:13">
      <c r="A594">
        <v>2016</v>
      </c>
      <c r="B594" s="5">
        <f>'For Updating'!HW56</f>
        <v>34673.408557956005</v>
      </c>
      <c r="C594" s="5">
        <f>'For Updating'!HX56</f>
        <v>40345.171234074005</v>
      </c>
      <c r="D594" s="5">
        <f>'For Updating'!HY56</f>
        <v>41034.867385176003</v>
      </c>
      <c r="E594" s="5">
        <f>'For Updating'!HZ56</f>
        <v>46364.461703784007</v>
      </c>
      <c r="F594" s="5">
        <f>'For Updating'!IA56</f>
        <v>46945.009224287998</v>
      </c>
      <c r="G594" s="5">
        <f>'For Updating'!IB56</f>
        <v>47536.533557730007</v>
      </c>
      <c r="H594" s="5">
        <f>'For Updating'!IC56</f>
        <v>46959.709643784001</v>
      </c>
      <c r="I594" s="5">
        <f>'For Updating'!ID56</f>
        <v>57021.763184568001</v>
      </c>
      <c r="J594" s="5">
        <f>'For Updating'!IE56</f>
        <v>55910.106791910002</v>
      </c>
      <c r="K594" s="5">
        <f>'For Updating'!IF56</f>
        <v>52417.917200628006</v>
      </c>
      <c r="L594" s="5">
        <f>'For Updating'!IG56</f>
        <v>50482.808035506001</v>
      </c>
      <c r="M594" s="5">
        <f>'For Updating'!IH56</f>
        <v>49700.956480182002</v>
      </c>
    </row>
    <row r="595" spans="1:13">
      <c r="A595">
        <v>2017</v>
      </c>
      <c r="B595" s="5">
        <f>'For Updating'!II56</f>
        <v>42894.507929993997</v>
      </c>
      <c r="C595" s="5">
        <f>'For Updating'!IJ56</f>
        <v>43918.169040143999</v>
      </c>
      <c r="D595" s="5">
        <f>'For Updating'!IK56</f>
        <v>46508.826966209999</v>
      </c>
      <c r="E595" s="5">
        <f>'For Updating'!IL56</f>
        <v>43419.880375704</v>
      </c>
      <c r="F595" s="5">
        <f>'For Updating'!IM56</f>
        <v>51174.949112406</v>
      </c>
      <c r="G595" s="5">
        <f>'For Updating'!IN56</f>
        <v>53325.064038078002</v>
      </c>
      <c r="H595" s="5">
        <f>'For Updating'!IO56</f>
        <v>51810.023548835998</v>
      </c>
      <c r="I595" s="5">
        <f>'For Updating'!IP56</f>
        <v>54541.550206836</v>
      </c>
      <c r="J595" s="5">
        <f>'For Updating'!IQ56</f>
        <v>61344.583797546002</v>
      </c>
      <c r="K595" s="5">
        <f>'For Updating'!IR56</f>
        <v>64244.360592719997</v>
      </c>
      <c r="L595" s="5">
        <f>'For Updating'!IS56</f>
        <v>56343.493589291997</v>
      </c>
      <c r="M595" s="5">
        <f>'For Updating'!IT56</f>
        <v>52629.289744121998</v>
      </c>
    </row>
    <row r="596" spans="1:13">
      <c r="A596">
        <v>2018</v>
      </c>
      <c r="B596" s="5">
        <f>'For Updating'!IU56</f>
        <v>49102.066504638002</v>
      </c>
      <c r="C596" s="5">
        <f>'For Updating'!IV56</f>
        <v>48032.677124964001</v>
      </c>
      <c r="D596" s="5">
        <f>'For Updating'!IW56</f>
        <v>55592.634610043999</v>
      </c>
      <c r="E596" s="5">
        <f>'For Updating'!IX56</f>
        <v>51239.615084910001</v>
      </c>
      <c r="F596" s="5">
        <f>'For Updating'!IY56</f>
        <v>47947.406755247997</v>
      </c>
      <c r="G596" s="5">
        <f>'For Updating'!IZ56</f>
        <v>47847.574857222004</v>
      </c>
      <c r="H596" s="5">
        <f>'For Updating'!JA56</f>
        <v>47118.640843763998</v>
      </c>
      <c r="I596" s="5">
        <f>'For Updating'!JB56</f>
        <v>48154.354622387997</v>
      </c>
      <c r="J596" s="5">
        <f>'For Updating'!JC56</f>
        <v>45690.275068452</v>
      </c>
      <c r="K596" s="5">
        <f>'For Updating'!JD56</f>
        <v>65523.182448528001</v>
      </c>
      <c r="L596" s="5">
        <f>'For Updating'!JE56</f>
        <v>55577.700500616003</v>
      </c>
      <c r="M596" s="5">
        <f>'For Updating'!JF56</f>
        <v>48735.32983956</v>
      </c>
    </row>
    <row r="597" spans="1:13">
      <c r="A597">
        <v>2019</v>
      </c>
      <c r="B597" s="5">
        <f>'For Updating'!JG56</f>
        <v>45273.643398269996</v>
      </c>
      <c r="C597" s="5">
        <f>'For Updating'!JH56</f>
        <v>48047.452501608001</v>
      </c>
      <c r="D597" s="5">
        <f>'For Updating'!JI56</f>
        <v>53523.698275656003</v>
      </c>
      <c r="E597" s="5">
        <f>'For Updating'!JJ56</f>
        <v>55472.866315271996</v>
      </c>
      <c r="F597" s="5">
        <f>'For Updating'!JK56</f>
        <v>58024.257718895999</v>
      </c>
      <c r="G597" s="5">
        <f>'For Updating'!JL56</f>
        <v>52058.885689440001</v>
      </c>
      <c r="H597" s="5">
        <f>'For Updating'!JM56</f>
        <v>49447.828396008001</v>
      </c>
      <c r="I597" s="5">
        <f>'For Updating'!JN56</f>
        <v>58075.803985878003</v>
      </c>
      <c r="J597" s="5">
        <f>'For Updating'!JO56</f>
        <v>51587.350112970002</v>
      </c>
      <c r="K597" s="5">
        <f>'For Updating'!JP56</f>
        <v>61263.768968892</v>
      </c>
      <c r="L597" s="5">
        <f>'For Updating'!JQ56</f>
        <v>60339.346713450002</v>
      </c>
      <c r="M597" s="5">
        <f>'For Updating'!JR56</f>
        <v>45893.168635734</v>
      </c>
    </row>
    <row r="598" spans="1:13">
      <c r="A598" s="28" t="s">
        <v>133</v>
      </c>
      <c r="B598" s="5">
        <f t="shared" ref="B598:M598" si="12">AVERAGE(B593:B597)</f>
        <v>44190.529805721599</v>
      </c>
      <c r="C598" s="5">
        <f t="shared" si="12"/>
        <v>45344.555505824406</v>
      </c>
      <c r="D598" s="5">
        <f t="shared" si="12"/>
        <v>49940.734255372794</v>
      </c>
      <c r="E598" s="5">
        <f t="shared" si="12"/>
        <v>47789.128123379996</v>
      </c>
      <c r="F598" s="5">
        <f t="shared" si="12"/>
        <v>48675.003445000802</v>
      </c>
      <c r="G598" s="5">
        <f t="shared" si="12"/>
        <v>48500.315370662407</v>
      </c>
      <c r="H598" s="5">
        <f t="shared" si="12"/>
        <v>47149.864023301205</v>
      </c>
      <c r="I598" s="5">
        <f t="shared" si="12"/>
        <v>51821.081932788002</v>
      </c>
      <c r="J598" s="5">
        <f t="shared" si="12"/>
        <v>51508.319705362803</v>
      </c>
      <c r="K598" s="5">
        <f t="shared" si="12"/>
        <v>57738.831922422003</v>
      </c>
      <c r="L598" s="5">
        <f t="shared" si="12"/>
        <v>53234.697905071196</v>
      </c>
      <c r="M598" s="5">
        <f t="shared" si="12"/>
        <v>48121.090403803202</v>
      </c>
    </row>
    <row r="599" spans="1:13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>
      <c r="A600">
        <v>2020</v>
      </c>
      <c r="B600" s="5">
        <f>'For Updating'!JS56</f>
        <v>43257.190295214001</v>
      </c>
      <c r="C600" s="5">
        <f>'For Updating'!JT56</f>
        <v>43630.298317872002</v>
      </c>
      <c r="D600" s="5">
        <f>'For Updating'!JU56</f>
        <v>51890.351156028002</v>
      </c>
      <c r="E600" s="5">
        <f>'For Updating'!JV56</f>
        <v>49594.221910674001</v>
      </c>
      <c r="F600" s="5">
        <f>'For Updating'!JW56</f>
        <v>38534.788558601998</v>
      </c>
      <c r="G600" s="5">
        <f>'For Updating'!JX56</f>
        <v>37753.067075976003</v>
      </c>
      <c r="H600" s="5">
        <f>'For Updating'!JY56</f>
        <v>47238.68912553</v>
      </c>
      <c r="I600" s="5">
        <f>'For Updating'!JZ56</f>
        <v>47834.117844533997</v>
      </c>
      <c r="J600" s="5">
        <f>'For Updating'!KA56</f>
        <v>47789.787305357997</v>
      </c>
      <c r="K600" s="5">
        <f>'For Updating'!KB56</f>
        <v>63369.903890285997</v>
      </c>
      <c r="L600" s="5">
        <f>'For Updating'!KC56</f>
        <v>53846.640124703998</v>
      </c>
      <c r="M600" s="5">
        <f>'For Updating'!KD56</f>
        <v>46537.112266470001</v>
      </c>
    </row>
    <row r="601" spans="1:13">
      <c r="A601">
        <v>2021</v>
      </c>
      <c r="B601" s="5">
        <f>'For Updating'!KE56</f>
        <v>37913.206408812002</v>
      </c>
      <c r="C601" s="5">
        <f>'For Updating'!KF56</f>
        <v>41532.463798308003</v>
      </c>
      <c r="D601" s="5">
        <f>'For Updating'!KG56</f>
        <v>50933.94424461</v>
      </c>
      <c r="E601" s="5">
        <f>'For Updating'!KH56</f>
        <v>45315.357051131999</v>
      </c>
      <c r="F601" s="5">
        <f>'For Updating'!KI56</f>
        <v>50381.865007991997</v>
      </c>
      <c r="G601" s="5">
        <f>'For Updating'!KJ56</f>
        <v>47313.518405454</v>
      </c>
      <c r="H601" s="5">
        <f>'For Updating'!KK56</f>
        <v>46509.360484734003</v>
      </c>
      <c r="I601" s="5">
        <f>'For Updating'!KL56</f>
        <v>45266.90827806</v>
      </c>
      <c r="J601" s="5">
        <f>'For Updating'!KM56</f>
        <v>0</v>
      </c>
      <c r="K601" s="5">
        <f>'For Updating'!KN56</f>
        <v>0</v>
      </c>
      <c r="L601" s="5">
        <f>'For Updating'!KO56</f>
        <v>0</v>
      </c>
      <c r="M601" s="5">
        <f>'For Updating'!KP56</f>
        <v>0</v>
      </c>
    </row>
  </sheetData>
  <phoneticPr fontId="3" type="noConversion"/>
  <conditionalFormatting sqref="B12:M13 G9:M9">
    <cfRule type="cellIs" dxfId="18" priority="19" stopIfTrue="1" operator="equal">
      <formula>0</formula>
    </cfRule>
  </conditionalFormatting>
  <conditionalFormatting sqref="B61:M62 G58:M58">
    <cfRule type="cellIs" dxfId="17" priority="18" stopIfTrue="1" operator="equal">
      <formula>0</formula>
    </cfRule>
  </conditionalFormatting>
  <conditionalFormatting sqref="G107:M107 B110:M111">
    <cfRule type="cellIs" dxfId="16" priority="17" stopIfTrue="1" operator="equal">
      <formula>0</formula>
    </cfRule>
  </conditionalFormatting>
  <conditionalFormatting sqref="B159:M160 G156:M156">
    <cfRule type="cellIs" dxfId="15" priority="16" stopIfTrue="1" operator="equal">
      <formula>0</formula>
    </cfRule>
  </conditionalFormatting>
  <conditionalFormatting sqref="B208:M209 G205:M205">
    <cfRule type="cellIs" dxfId="14" priority="15" stopIfTrue="1" operator="equal">
      <formula>0</formula>
    </cfRule>
  </conditionalFormatting>
  <conditionalFormatting sqref="G303:M303 B306:M307">
    <cfRule type="cellIs" dxfId="13" priority="14" stopIfTrue="1" operator="equal">
      <formula>0</formula>
    </cfRule>
  </conditionalFormatting>
  <conditionalFormatting sqref="F352:M352 B356:M356">
    <cfRule type="cellIs" dxfId="12" priority="13" stopIfTrue="1" operator="equal">
      <formula>0</formula>
    </cfRule>
  </conditionalFormatting>
  <conditionalFormatting sqref="F401:M401 C405:M405">
    <cfRule type="cellIs" dxfId="11" priority="12" stopIfTrue="1" operator="equal">
      <formula>0</formula>
    </cfRule>
  </conditionalFormatting>
  <conditionalFormatting sqref="B401:E401">
    <cfRule type="cellIs" dxfId="10" priority="11" stopIfTrue="1" operator="equal">
      <formula>0</formula>
    </cfRule>
  </conditionalFormatting>
  <conditionalFormatting sqref="J400:M400">
    <cfRule type="cellIs" dxfId="9" priority="10" stopIfTrue="1" operator="equal">
      <formula>0</formula>
    </cfRule>
  </conditionalFormatting>
  <conditionalFormatting sqref="B400:I400">
    <cfRule type="cellIs" dxfId="8" priority="9" stopIfTrue="1" operator="equal">
      <formula>0</formula>
    </cfRule>
  </conditionalFormatting>
  <conditionalFormatting sqref="B404">
    <cfRule type="cellIs" dxfId="7" priority="8" stopIfTrue="1" operator="equal">
      <formula>0</formula>
    </cfRule>
  </conditionalFormatting>
  <conditionalFormatting sqref="C404:M404">
    <cfRule type="cellIs" dxfId="6" priority="7" stopIfTrue="1" operator="equal">
      <formula>0</formula>
    </cfRule>
  </conditionalFormatting>
  <conditionalFormatting sqref="B405">
    <cfRule type="cellIs" dxfId="5" priority="6" stopIfTrue="1" operator="equal">
      <formula>0</formula>
    </cfRule>
  </conditionalFormatting>
  <conditionalFormatting sqref="F450:M450 B454:M454">
    <cfRule type="cellIs" dxfId="4" priority="5" stopIfTrue="1" operator="equal">
      <formula>0</formula>
    </cfRule>
  </conditionalFormatting>
  <conditionalFormatting sqref="F499:M499 B503:M503">
    <cfRule type="cellIs" dxfId="3" priority="4" stopIfTrue="1" operator="equal">
      <formula>0</formula>
    </cfRule>
  </conditionalFormatting>
  <conditionalFormatting sqref="F548:M548 B552:M552">
    <cfRule type="cellIs" dxfId="2" priority="3" stopIfTrue="1" operator="equal">
      <formula>0</formula>
    </cfRule>
  </conditionalFormatting>
  <conditionalFormatting sqref="F597:M597 B601:M601">
    <cfRule type="cellIs" dxfId="1" priority="2" stopIfTrue="1" operator="equal">
      <formula>0</formula>
    </cfRule>
  </conditionalFormatting>
  <conditionalFormatting sqref="B258:M258 G254:M254 B257:C257">
    <cfRule type="cellIs" dxfId="0" priority="1" stopIfTrue="1" operator="equal">
      <formula>0</formula>
    </cfRule>
  </conditionalFormatting>
  <hyperlinks>
    <hyperlink ref="A1" location="Links!A1" tooltip="Return to Menu" display="Return to Menu" xr:uid="{00000000-0004-0000-0400-000000000000}"/>
    <hyperlink ref="A49" location="Links!A1" tooltip="Return to Menu" display="Return to Menu" xr:uid="{00000000-0004-0000-0400-000001000000}"/>
    <hyperlink ref="A98" location="Links!A1" tooltip="Return to Menu" display="Return to Menu" xr:uid="{00000000-0004-0000-0400-000002000000}"/>
    <hyperlink ref="A147" location="Links!A1" tooltip="Return to Menu" display="Return to Menu" xr:uid="{00000000-0004-0000-0400-000003000000}"/>
    <hyperlink ref="A196" location="Links!A1" tooltip="Return to Menu" display="Return to Menu" xr:uid="{00000000-0004-0000-0400-000004000000}"/>
    <hyperlink ref="A245" location="Links!A1" tooltip="Return to Menu" display="Return to Menu" xr:uid="{00000000-0004-0000-0400-000005000000}"/>
    <hyperlink ref="A294" location="Links!A1" tooltip="Return to Menu" display="Return to Menu" xr:uid="{00000000-0004-0000-0400-000006000000}"/>
    <hyperlink ref="A343" location="Links!A1" tooltip="Return to Menu" display="Return to Menu" xr:uid="{00000000-0004-0000-0400-000007000000}"/>
    <hyperlink ref="A392" location="Links!A1" tooltip="Return to Menu" display="Return to Menu" xr:uid="{00000000-0004-0000-0400-000008000000}"/>
    <hyperlink ref="A441" location="Links!A1" tooltip="Return to Menu" display="Return to Menu" xr:uid="{00000000-0004-0000-0400-000009000000}"/>
    <hyperlink ref="A490" location="Links!A1" tooltip="Return to Menu" display="Return to Menu" xr:uid="{00000000-0004-0000-0400-00000A000000}"/>
    <hyperlink ref="A539" location="Links!A1" tooltip="Return to Menu" display="Return to Menu" xr:uid="{00000000-0004-0000-0400-00000B000000}"/>
    <hyperlink ref="A588" location="Links!A1" tooltip="Return to Menu" display="Return to Menu" xr:uid="{00000000-0004-0000-0400-00000C000000}"/>
  </hyperlinks>
  <pageMargins left="0.75" right="0.75" top="1" bottom="1" header="0.5" footer="0.5"/>
  <pageSetup scale="1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For Updating</vt:lpstr>
      <vt:lpstr>Links</vt:lpstr>
      <vt:lpstr>Beef</vt:lpstr>
      <vt:lpstr>Pork</vt:lpstr>
      <vt:lpstr>Poultry</vt:lpstr>
      <vt:lpstr>Beef!Print_Area</vt:lpstr>
    </vt:vector>
  </TitlesOfParts>
  <Company>UMC-FAPRI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MadisonDC</dc:creator>
  <cp:lastModifiedBy>madisondc</cp:lastModifiedBy>
  <cp:lastPrinted>2003-06-27T13:39:35Z</cp:lastPrinted>
  <dcterms:created xsi:type="dcterms:W3CDTF">2003-06-26T14:13:20Z</dcterms:created>
  <dcterms:modified xsi:type="dcterms:W3CDTF">2021-10-27T19:09:52Z</dcterms:modified>
</cp:coreProperties>
</file>