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SelfSim-SZ\2024.8.15test\validate\"/>
    </mc:Choice>
  </mc:AlternateContent>
  <xr:revisionPtr revIDLastSave="0" documentId="13_ncr:1_{2C575112-1158-4219-A723-A89B624E55FD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house" sheetId="1" r:id="rId1"/>
    <sheet name="housevs.anjuke" sheetId="7" r:id="rId2"/>
    <sheet name="people" sheetId="2" r:id="rId3"/>
    <sheet name="2020price" sheetId="3" r:id="rId4"/>
    <sheet name="调整capacity" sheetId="6" r:id="rId5"/>
  </sheets>
  <definedNames>
    <definedName name="_xlnm._FilterDatabase" localSheetId="4" hidden="1">调整capacity!$A$1:$E$11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G3" i="1"/>
  <c r="G4" i="1"/>
  <c r="G5" i="1"/>
  <c r="G6" i="1"/>
  <c r="G7" i="1"/>
  <c r="G8" i="1"/>
  <c r="G9" i="1"/>
  <c r="G10" i="1"/>
  <c r="G11" i="1"/>
  <c r="G2" i="1"/>
  <c r="E3" i="1"/>
  <c r="E4" i="1"/>
  <c r="E5" i="1"/>
  <c r="E6" i="1"/>
  <c r="E7" i="1"/>
  <c r="E8" i="1"/>
  <c r="E9" i="1"/>
  <c r="E10" i="1"/>
  <c r="E11" i="1"/>
  <c r="E2" i="1"/>
  <c r="C3" i="3"/>
  <c r="C4" i="3"/>
  <c r="E4" i="3" s="1"/>
  <c r="C5" i="3"/>
  <c r="C6" i="3"/>
  <c r="C7" i="3"/>
  <c r="C8" i="3"/>
  <c r="C9" i="3"/>
  <c r="C10" i="3"/>
  <c r="C11" i="3"/>
  <c r="C2" i="3"/>
  <c r="E2" i="3" s="1"/>
  <c r="E11" i="3"/>
  <c r="G3" i="3"/>
  <c r="G4" i="3"/>
  <c r="G5" i="3"/>
  <c r="G6" i="3"/>
  <c r="G7" i="3"/>
  <c r="G8" i="3"/>
  <c r="G9" i="3"/>
  <c r="G10" i="3"/>
  <c r="G11" i="3"/>
  <c r="G2" i="3"/>
  <c r="F3" i="6"/>
  <c r="C3" i="6" s="1"/>
  <c r="F4" i="6"/>
  <c r="C4" i="6" s="1"/>
  <c r="F5" i="6"/>
  <c r="C5" i="6" s="1"/>
  <c r="F6" i="6"/>
  <c r="C6" i="6" s="1"/>
  <c r="F7" i="6"/>
  <c r="C7" i="6" s="1"/>
  <c r="F8" i="6"/>
  <c r="C8" i="6" s="1"/>
  <c r="F9" i="6"/>
  <c r="C9" i="6" s="1"/>
  <c r="F10" i="6"/>
  <c r="C10" i="6" s="1"/>
  <c r="F11" i="6"/>
  <c r="C11" i="6" s="1"/>
  <c r="E12" i="6"/>
  <c r="F2" i="6" s="1"/>
  <c r="C2" i="6" s="1"/>
  <c r="B12" i="6"/>
  <c r="F4" i="2"/>
  <c r="F5" i="2"/>
  <c r="F6" i="2"/>
  <c r="F7" i="2"/>
  <c r="F8" i="2"/>
  <c r="F10" i="2"/>
  <c r="F11" i="2"/>
  <c r="F2" i="2"/>
  <c r="D3" i="2"/>
  <c r="D4" i="2"/>
  <c r="D5" i="2"/>
  <c r="D6" i="2"/>
  <c r="D7" i="2"/>
  <c r="D8" i="2"/>
  <c r="D9" i="2"/>
  <c r="D10" i="2"/>
  <c r="D11" i="2"/>
  <c r="D2" i="2"/>
  <c r="E12" i="2"/>
  <c r="F3" i="2" s="1"/>
  <c r="C12" i="2"/>
  <c r="E3" i="3"/>
  <c r="E5" i="3"/>
  <c r="E6" i="3"/>
  <c r="E7" i="3"/>
  <c r="E8" i="3"/>
  <c r="E9" i="3"/>
  <c r="E10" i="3"/>
  <c r="I12" i="2"/>
  <c r="J3" i="2" s="1"/>
  <c r="G12" i="2"/>
  <c r="H4" i="2" s="1"/>
  <c r="M12" i="2"/>
  <c r="N3" i="2" s="1"/>
  <c r="K12" i="2"/>
  <c r="L3" i="2" s="1"/>
  <c r="C12" i="6" l="1"/>
  <c r="F9" i="2"/>
  <c r="J8" i="2"/>
  <c r="J6" i="2"/>
  <c r="J5" i="2"/>
  <c r="J4" i="2"/>
  <c r="L2" i="2"/>
  <c r="N11" i="2"/>
  <c r="N10" i="2"/>
  <c r="N9" i="2"/>
  <c r="N8" i="2"/>
  <c r="N7" i="2"/>
  <c r="H3" i="2"/>
  <c r="J9" i="2"/>
  <c r="N6" i="2"/>
  <c r="H2" i="2"/>
  <c r="J2" i="2"/>
  <c r="J11" i="2"/>
  <c r="J10" i="2"/>
  <c r="J7" i="2"/>
  <c r="L8" i="2"/>
  <c r="N5" i="2"/>
  <c r="N2" i="2"/>
  <c r="N4" i="2"/>
  <c r="L10" i="2"/>
  <c r="H10" i="2"/>
  <c r="L11" i="2"/>
  <c r="H11" i="2"/>
  <c r="L9" i="2"/>
  <c r="H9" i="2"/>
  <c r="H8" i="2"/>
  <c r="L7" i="2"/>
  <c r="H7" i="2"/>
  <c r="L6" i="2"/>
  <c r="H6" i="2"/>
  <c r="L5" i="2"/>
  <c r="H5" i="2"/>
  <c r="L4" i="2"/>
</calcChain>
</file>

<file path=xl/sharedStrings.xml><?xml version="1.0" encoding="utf-8"?>
<sst xmlns="http://schemas.openxmlformats.org/spreadsheetml/2006/main" count="85" uniqueCount="36">
  <si>
    <t>NAME</t>
  </si>
  <si>
    <t>Luohu</t>
  </si>
  <si>
    <t>Futian</t>
  </si>
  <si>
    <t>Nanshan</t>
  </si>
  <si>
    <t>Baoan</t>
  </si>
  <si>
    <t>Yantian</t>
  </si>
  <si>
    <t>Longhua</t>
  </si>
  <si>
    <t>Pingshan</t>
  </si>
  <si>
    <t>Guangming</t>
  </si>
  <si>
    <t>Dapengxinqu</t>
  </si>
  <si>
    <t>Longgang</t>
  </si>
  <si>
    <t>2023price</t>
    <phoneticPr fontId="1" type="noConversion"/>
  </si>
  <si>
    <t>2022price</t>
    <phoneticPr fontId="1" type="noConversion"/>
  </si>
  <si>
    <t>2021price</t>
    <phoneticPr fontId="1" type="noConversion"/>
  </si>
  <si>
    <t>2022统计数据</t>
    <phoneticPr fontId="1" type="noConversion"/>
  </si>
  <si>
    <t>2021统计数据</t>
    <phoneticPr fontId="1" type="noConversion"/>
  </si>
  <si>
    <t>2021generate</t>
    <phoneticPr fontId="1" type="noConversion"/>
  </si>
  <si>
    <t>2021real</t>
    <phoneticPr fontId="1" type="noConversion"/>
  </si>
  <si>
    <t>2022generate</t>
    <phoneticPr fontId="1" type="noConversion"/>
  </si>
  <si>
    <t>2022real</t>
    <phoneticPr fontId="1" type="noConversion"/>
  </si>
  <si>
    <t>Avg_Price</t>
  </si>
  <si>
    <t>Avg_rent</t>
  </si>
  <si>
    <t>anjuke</t>
    <phoneticPr fontId="1" type="noConversion"/>
  </si>
  <si>
    <t>/27</t>
    <phoneticPr fontId="1" type="noConversion"/>
  </si>
  <si>
    <t>2020generate</t>
    <phoneticPr fontId="1" type="noConversion"/>
  </si>
  <si>
    <t>2020real</t>
    <phoneticPr fontId="1" type="noConversion"/>
  </si>
  <si>
    <t>2020统计数据</t>
  </si>
  <si>
    <t>2020统计数据</t>
    <phoneticPr fontId="1" type="noConversion"/>
  </si>
  <si>
    <t>capacity</t>
  </si>
  <si>
    <t>capacity</t>
    <phoneticPr fontId="1" type="noConversion"/>
  </si>
  <si>
    <t>2020price</t>
  </si>
  <si>
    <t>2020price</t>
    <phoneticPr fontId="1" type="noConversion"/>
  </si>
  <si>
    <t>2020anjuke</t>
    <phoneticPr fontId="1" type="noConversion"/>
  </si>
  <si>
    <t>2021anjuke</t>
    <phoneticPr fontId="1" type="noConversion"/>
  </si>
  <si>
    <t>2022anjuke</t>
    <phoneticPr fontId="1" type="noConversion"/>
  </si>
  <si>
    <t>2023anjuke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</si>
</sst>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深圳市各区房价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housevs.anjuke!$B$1</c:f>
              <c:strCache>
                <c:ptCount val="1"/>
                <c:pt idx="0">
                  <c:v>2020price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housevs.anjuke!$A$2:$A$11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housevs.anjuke!$B$2:$B$11</c:f>
              <c:numCache>
                <c:formatCode>General</c:formatCode>
                <c:ptCount val="10"/>
                <c:pt idx="0">
                  <c:v>53473.916575000003</c:v>
                </c:pt>
                <c:pt idx="1">
                  <c:v>75750.254593185178</c:v>
                </c:pt>
                <c:pt idx="2">
                  <c:v>87146.832788666652</c:v>
                </c:pt>
                <c:pt idx="3">
                  <c:v>59646.260795370377</c:v>
                </c:pt>
                <c:pt idx="4">
                  <c:v>44731.455614333332</c:v>
                </c:pt>
                <c:pt idx="5">
                  <c:v>57823.315134111108</c:v>
                </c:pt>
                <c:pt idx="6">
                  <c:v>32340.020987666663</c:v>
                </c:pt>
                <c:pt idx="7">
                  <c:v>44590.123456777779</c:v>
                </c:pt>
                <c:pt idx="8">
                  <c:v>30622.904761888887</c:v>
                </c:pt>
                <c:pt idx="9">
                  <c:v>39808.72843414815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2-4836-92BA-E7FEBD3D15EA}"/>
            </c:ext>
          </c:extLst>
        </c:ser>
        <c:ser>
          <c:idx val="1"/>
          <c:order val="1"/>
          <c:tx>
            <c:strRef>
              <c:f>housevs.anjuke!$C$1</c:f>
              <c:strCache>
                <c:ptCount val="1"/>
                <c:pt idx="0">
                  <c:v>2020anjuke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housevs.anjuke!$A$2:$A$11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housevs.anjuke!$C$2:$C$11</c:f>
              <c:numCache>
                <c:formatCode>General</c:formatCode>
                <c:ptCount val="10"/>
                <c:pt idx="0">
                  <c:v>77070.83</c:v>
                </c:pt>
                <c:pt idx="1">
                  <c:v>95288.83</c:v>
                </c:pt>
                <c:pt idx="2">
                  <c:v>119189.92</c:v>
                </c:pt>
                <c:pt idx="3">
                  <c:v>76342.42</c:v>
                </c:pt>
                <c:pt idx="4">
                  <c:v>56569</c:v>
                </c:pt>
                <c:pt idx="5">
                  <c:v>67674.42</c:v>
                </c:pt>
                <c:pt idx="6">
                  <c:v>38899.5</c:v>
                </c:pt>
                <c:pt idx="7">
                  <c:v>48046.83</c:v>
                </c:pt>
                <c:pt idx="8">
                  <c:v>35008.92</c:v>
                </c:pt>
                <c:pt idx="9">
                  <c:v>45244.42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62-4836-92BA-E7FEBD3D15EA}"/>
            </c:ext>
          </c:extLst>
        </c:ser>
        <c:ser>
          <c:idx val="2"/>
          <c:order val="2"/>
          <c:tx>
            <c:strRef>
              <c:f>housevs.anjuke!$D$1</c:f>
              <c:strCache>
                <c:ptCount val="1"/>
                <c:pt idx="0">
                  <c:v>2021price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accent4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housevs.anjuke!$A$2:$A$11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housevs.anjuke!$D$2:$D$11</c:f>
              <c:numCache>
                <c:formatCode>General</c:formatCode>
                <c:ptCount val="10"/>
                <c:pt idx="0">
                  <c:v>51991.159332592593</c:v>
                </c:pt>
                <c:pt idx="1">
                  <c:v>72377.474447333327</c:v>
                </c:pt>
                <c:pt idx="2">
                  <c:v>83222.020250481481</c:v>
                </c:pt>
                <c:pt idx="3">
                  <c:v>57420.194743148146</c:v>
                </c:pt>
                <c:pt idx="4">
                  <c:v>43940.930041148145</c:v>
                </c:pt>
                <c:pt idx="5">
                  <c:v>55439.161558111111</c:v>
                </c:pt>
                <c:pt idx="6">
                  <c:v>31107.567901222221</c:v>
                </c:pt>
                <c:pt idx="7">
                  <c:v>43315.600308629633</c:v>
                </c:pt>
                <c:pt idx="8">
                  <c:v>30346.798941814814</c:v>
                </c:pt>
                <c:pt idx="9">
                  <c:v>38788.488888888889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62-4836-92BA-E7FEBD3D15EA}"/>
            </c:ext>
          </c:extLst>
        </c:ser>
        <c:ser>
          <c:idx val="3"/>
          <c:order val="3"/>
          <c:tx>
            <c:strRef>
              <c:f>housevs.anjuke!$E$1</c:f>
              <c:strCache>
                <c:ptCount val="1"/>
                <c:pt idx="0">
                  <c:v>2021anjuke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housevs.anjuke!$A$2:$A$11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housevs.anjuke!$E$2:$E$11</c:f>
              <c:numCache>
                <c:formatCode>General</c:formatCode>
                <c:ptCount val="10"/>
                <c:pt idx="0">
                  <c:v>84030</c:v>
                </c:pt>
                <c:pt idx="1">
                  <c:v>88161.08</c:v>
                </c:pt>
                <c:pt idx="2">
                  <c:v>137036.75</c:v>
                </c:pt>
                <c:pt idx="3">
                  <c:v>75233</c:v>
                </c:pt>
                <c:pt idx="4">
                  <c:v>61184.08</c:v>
                </c:pt>
                <c:pt idx="5">
                  <c:v>67696.17</c:v>
                </c:pt>
                <c:pt idx="6">
                  <c:v>40168.75</c:v>
                </c:pt>
                <c:pt idx="7">
                  <c:v>41191.08</c:v>
                </c:pt>
                <c:pt idx="8">
                  <c:v>40851.83</c:v>
                </c:pt>
                <c:pt idx="9">
                  <c:v>44107.17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62-4836-92BA-E7FEBD3D15EA}"/>
            </c:ext>
          </c:extLst>
        </c:ser>
        <c:ser>
          <c:idx val="4"/>
          <c:order val="4"/>
          <c:tx>
            <c:strRef>
              <c:f>housevs.anjuke!$F$1</c:f>
              <c:strCache>
                <c:ptCount val="1"/>
                <c:pt idx="0">
                  <c:v>2022price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housevs.anjuke!$A$2:$A$11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housevs.anjuke!$F$2:$F$11</c:f>
              <c:numCache>
                <c:formatCode>General</c:formatCode>
                <c:ptCount val="10"/>
                <c:pt idx="0">
                  <c:v>50841.26604325926</c:v>
                </c:pt>
                <c:pt idx="1">
                  <c:v>69397.315663000001</c:v>
                </c:pt>
                <c:pt idx="2">
                  <c:v>79587.714006259266</c:v>
                </c:pt>
                <c:pt idx="3">
                  <c:v>55335.496501111113</c:v>
                </c:pt>
                <c:pt idx="4">
                  <c:v>43412.893004111109</c:v>
                </c:pt>
                <c:pt idx="5">
                  <c:v>53897.099616851854</c:v>
                </c:pt>
                <c:pt idx="6">
                  <c:v>30549.137037037035</c:v>
                </c:pt>
                <c:pt idx="7">
                  <c:v>42024.638888888891</c:v>
                </c:pt>
                <c:pt idx="8">
                  <c:v>29934.841269851851</c:v>
                </c:pt>
                <c:pt idx="9">
                  <c:v>38070.542151666661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62-4836-92BA-E7FEBD3D15EA}"/>
            </c:ext>
          </c:extLst>
        </c:ser>
        <c:ser>
          <c:idx val="5"/>
          <c:order val="5"/>
          <c:tx>
            <c:strRef>
              <c:f>housevs.anjuke!$G$1</c:f>
              <c:strCache>
                <c:ptCount val="1"/>
                <c:pt idx="0">
                  <c:v>2022anjuke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housevs.anjuke!$A$2:$A$11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housevs.anjuke!$G$2:$G$11</c:f>
              <c:numCache>
                <c:formatCode>General</c:formatCode>
                <c:ptCount val="10"/>
                <c:pt idx="0">
                  <c:v>83299</c:v>
                </c:pt>
                <c:pt idx="1">
                  <c:v>106629.58</c:v>
                </c:pt>
                <c:pt idx="2">
                  <c:v>119592.25</c:v>
                </c:pt>
                <c:pt idx="3">
                  <c:v>70140.25</c:v>
                </c:pt>
                <c:pt idx="4">
                  <c:v>55928.92</c:v>
                </c:pt>
                <c:pt idx="5">
                  <c:v>67729.83</c:v>
                </c:pt>
                <c:pt idx="6">
                  <c:v>40072.25</c:v>
                </c:pt>
                <c:pt idx="7">
                  <c:v>50163.58</c:v>
                </c:pt>
                <c:pt idx="8">
                  <c:v>39503.33</c:v>
                </c:pt>
                <c:pt idx="9">
                  <c:v>48337.919999999998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62-4836-92BA-E7FEBD3D15EA}"/>
            </c:ext>
          </c:extLst>
        </c:ser>
        <c:ser>
          <c:idx val="6"/>
          <c:order val="6"/>
          <c:tx>
            <c:strRef>
              <c:f>housevs.anjuke!$H$1</c:f>
              <c:strCache>
                <c:ptCount val="1"/>
                <c:pt idx="0">
                  <c:v>2023price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housevs.anjuke!$A$2:$A$11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housevs.anjuke!$H$2:$H$11</c:f>
              <c:numCache>
                <c:formatCode>General</c:formatCode>
                <c:ptCount val="10"/>
                <c:pt idx="0">
                  <c:v>49320.979281259264</c:v>
                </c:pt>
                <c:pt idx="1">
                  <c:v>66617.009923148144</c:v>
                </c:pt>
                <c:pt idx="2">
                  <c:v>76249.225149555554</c:v>
                </c:pt>
                <c:pt idx="3">
                  <c:v>53439.72589177778</c:v>
                </c:pt>
                <c:pt idx="4">
                  <c:v>42916.22751322222</c:v>
                </c:pt>
                <c:pt idx="5">
                  <c:v>52354.720306518524</c:v>
                </c:pt>
                <c:pt idx="6">
                  <c:v>30011.764197518518</c:v>
                </c:pt>
                <c:pt idx="7">
                  <c:v>41033.595679000005</c:v>
                </c:pt>
                <c:pt idx="8">
                  <c:v>29185.671957666666</c:v>
                </c:pt>
                <c:pt idx="9">
                  <c:v>37202.558847740744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62-4836-92BA-E7FEBD3D15EA}"/>
            </c:ext>
          </c:extLst>
        </c:ser>
        <c:ser>
          <c:idx val="7"/>
          <c:order val="7"/>
          <c:tx>
            <c:strRef>
              <c:f>housevs.anjuke!$I$1</c:f>
              <c:strCache>
                <c:ptCount val="1"/>
                <c:pt idx="0">
                  <c:v>2023anjuke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housevs.anjuke!$A$2:$A$11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housevs.anjuke!$I$2:$I$11</c:f>
              <c:numCache>
                <c:formatCode>General</c:formatCode>
                <c:ptCount val="10"/>
                <c:pt idx="0">
                  <c:v>78317.33</c:v>
                </c:pt>
                <c:pt idx="1">
                  <c:v>105690.42</c:v>
                </c:pt>
                <c:pt idx="2">
                  <c:v>101185.83</c:v>
                </c:pt>
                <c:pt idx="3">
                  <c:v>61767.58</c:v>
                </c:pt>
                <c:pt idx="4">
                  <c:v>52465.33</c:v>
                </c:pt>
                <c:pt idx="5">
                  <c:v>66827.75</c:v>
                </c:pt>
                <c:pt idx="6">
                  <c:v>38838.080000000002</c:v>
                </c:pt>
                <c:pt idx="7">
                  <c:v>46772.08</c:v>
                </c:pt>
                <c:pt idx="8">
                  <c:v>40005.42</c:v>
                </c:pt>
                <c:pt idx="9">
                  <c:v>46020.75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C62-4836-92BA-E7FEBD3D1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384544"/>
        <c:axId val="185373984"/>
      </c:barChart>
      <c:catAx>
        <c:axId val="18538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373984"/>
        <c:crosses val="autoZero"/>
        <c:auto val="1"/>
        <c:lblAlgn val="ctr"/>
        <c:lblOffset val="100"/>
        <c:noMultiLvlLbl val="0"/>
      </c:catAx>
      <c:valAx>
        <c:axId val="1853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38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深圳市各区人口占比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people!$D$1</c:f>
              <c:strCache>
                <c:ptCount val="1"/>
                <c:pt idx="0">
                  <c:v>2020generate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people!$A$2:$A$11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people!$D$2:$D$11</c:f>
              <c:numCache>
                <c:formatCode>0.000_ </c:formatCode>
                <c:ptCount val="10"/>
                <c:pt idx="0">
                  <c:v>0.11615494103294022</c:v>
                </c:pt>
                <c:pt idx="1">
                  <c:v>0.16602277348515657</c:v>
                </c:pt>
                <c:pt idx="2">
                  <c:v>0.16170191134607564</c:v>
                </c:pt>
                <c:pt idx="3">
                  <c:v>0.11879829198861326</c:v>
                </c:pt>
                <c:pt idx="4">
                  <c:v>2.1858479056527044E-2</c:v>
                </c:pt>
                <c:pt idx="5">
                  <c:v>7.4522163481089879E-2</c:v>
                </c:pt>
                <c:pt idx="6">
                  <c:v>2.6179341195607969E-2</c:v>
                </c:pt>
                <c:pt idx="7">
                  <c:v>1.7537616917446118E-2</c:v>
                </c:pt>
                <c:pt idx="8">
                  <c:v>2.2875152501016672E-3</c:v>
                </c:pt>
                <c:pt idx="9">
                  <c:v>0.19225294835298903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8-4C00-8D8D-84C04BC30B3D}"/>
            </c:ext>
          </c:extLst>
        </c:ser>
        <c:ser>
          <c:idx val="1"/>
          <c:order val="1"/>
          <c:tx>
            <c:strRef>
              <c:f>people!$F$1</c:f>
              <c:strCache>
                <c:ptCount val="1"/>
                <c:pt idx="0">
                  <c:v>2020real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people!$A$2:$A$11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people!$F$2:$F$11</c:f>
              <c:numCache>
                <c:formatCode>0.000_ </c:formatCode>
                <c:ptCount val="10"/>
                <c:pt idx="0">
                  <c:v>6.5317251154080408E-2</c:v>
                </c:pt>
                <c:pt idx="1">
                  <c:v>8.8461472783055647E-2</c:v>
                </c:pt>
                <c:pt idx="2">
                  <c:v>0.10269750286029793</c:v>
                </c:pt>
                <c:pt idx="3">
                  <c:v>0.25563948292644056</c:v>
                </c:pt>
                <c:pt idx="4">
                  <c:v>1.2198245683938503E-2</c:v>
                </c:pt>
                <c:pt idx="5">
                  <c:v>0.1447623818170434</c:v>
                </c:pt>
                <c:pt idx="6">
                  <c:v>3.155150528514751E-2</c:v>
                </c:pt>
                <c:pt idx="7">
                  <c:v>6.2812711676276889E-2</c:v>
                </c:pt>
                <c:pt idx="8">
                  <c:v>8.9309600924402759E-3</c:v>
                </c:pt>
                <c:pt idx="9">
                  <c:v>0.22762848572127892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88-4C00-8D8D-84C04BC30B3D}"/>
            </c:ext>
          </c:extLst>
        </c:ser>
        <c:ser>
          <c:idx val="2"/>
          <c:order val="2"/>
          <c:tx>
            <c:strRef>
              <c:f>people!$H$1</c:f>
              <c:strCache>
                <c:ptCount val="1"/>
                <c:pt idx="0">
                  <c:v>2021generate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accent4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people!$A$2:$A$11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people!$H$2:$H$11</c:f>
              <c:numCache>
                <c:formatCode>0.000_ </c:formatCode>
                <c:ptCount val="10"/>
                <c:pt idx="0">
                  <c:v>0.11904285142170605</c:v>
                </c:pt>
                <c:pt idx="1">
                  <c:v>0.16309571485782939</c:v>
                </c:pt>
                <c:pt idx="2">
                  <c:v>0.15979175010012014</c:v>
                </c:pt>
                <c:pt idx="3">
                  <c:v>0.12134561473768522</c:v>
                </c:pt>
                <c:pt idx="4">
                  <c:v>2.2476972366840209E-2</c:v>
                </c:pt>
                <c:pt idx="5">
                  <c:v>7.4389267120544653E-2</c:v>
                </c:pt>
                <c:pt idx="6">
                  <c:v>2.5730877052462957E-2</c:v>
                </c:pt>
                <c:pt idx="7">
                  <c:v>1.787144573488186E-2</c:v>
                </c:pt>
                <c:pt idx="8">
                  <c:v>2.4028834601521826E-3</c:v>
                </c:pt>
                <c:pt idx="9">
                  <c:v>0.19268121746095315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88-4C00-8D8D-84C04BC30B3D}"/>
            </c:ext>
          </c:extLst>
        </c:ser>
        <c:ser>
          <c:idx val="3"/>
          <c:order val="3"/>
          <c:tx>
            <c:strRef>
              <c:f>people!$J$1</c:f>
              <c:strCache>
                <c:ptCount val="1"/>
                <c:pt idx="0">
                  <c:v>2021real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people!$A$2:$A$11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people!$J$2:$J$11</c:f>
              <c:numCache>
                <c:formatCode>0.000_ </c:formatCode>
                <c:ptCount val="10"/>
                <c:pt idx="0">
                  <c:v>6.5183452645203782E-2</c:v>
                </c:pt>
                <c:pt idx="1">
                  <c:v>8.8691959647798177E-2</c:v>
                </c:pt>
                <c:pt idx="2">
                  <c:v>0.10298667605265996</c:v>
                </c:pt>
                <c:pt idx="3">
                  <c:v>0.25449477431038497</c:v>
                </c:pt>
                <c:pt idx="4">
                  <c:v>1.2228284009560088E-2</c:v>
                </c:pt>
                <c:pt idx="5">
                  <c:v>0.14391793311344372</c:v>
                </c:pt>
                <c:pt idx="6">
                  <c:v>3.2160273404901532E-2</c:v>
                </c:pt>
                <c:pt idx="7">
                  <c:v>6.333842372082725E-2</c:v>
                </c:pt>
                <c:pt idx="8">
                  <c:v>9.0491572475574662E-3</c:v>
                </c:pt>
                <c:pt idx="9">
                  <c:v>0.22794906584766306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88-4C00-8D8D-84C04BC30B3D}"/>
            </c:ext>
          </c:extLst>
        </c:ser>
        <c:ser>
          <c:idx val="4"/>
          <c:order val="4"/>
          <c:tx>
            <c:strRef>
              <c:f>people!$L$1</c:f>
              <c:strCache>
                <c:ptCount val="1"/>
                <c:pt idx="0">
                  <c:v>2022generate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people!$A$2:$A$11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people!$L$2:$L$11</c:f>
              <c:numCache>
                <c:formatCode>0.000_ </c:formatCode>
                <c:ptCount val="10"/>
                <c:pt idx="0">
                  <c:v>0.118649913771865</c:v>
                </c:pt>
                <c:pt idx="1">
                  <c:v>0.16215816703621583</c:v>
                </c:pt>
                <c:pt idx="2">
                  <c:v>0.15954668637595468</c:v>
                </c:pt>
                <c:pt idx="3">
                  <c:v>0.12071938901207194</c:v>
                </c:pt>
                <c:pt idx="4">
                  <c:v>2.3256959842325696E-2</c:v>
                </c:pt>
                <c:pt idx="5">
                  <c:v>7.5930032027593006E-2</c:v>
                </c:pt>
                <c:pt idx="6">
                  <c:v>2.5622074402562207E-2</c:v>
                </c:pt>
                <c:pt idx="7">
                  <c:v>1.7787632421778762E-2</c:v>
                </c:pt>
                <c:pt idx="8">
                  <c:v>2.5129342202512934E-3</c:v>
                </c:pt>
                <c:pt idx="9">
                  <c:v>0.19418576003941856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88-4C00-8D8D-84C04BC30B3D}"/>
            </c:ext>
          </c:extLst>
        </c:ser>
        <c:ser>
          <c:idx val="5"/>
          <c:order val="5"/>
          <c:tx>
            <c:strRef>
              <c:f>people!$N$1</c:f>
              <c:strCache>
                <c:ptCount val="1"/>
                <c:pt idx="0">
                  <c:v>2022real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people!$A$2:$A$11</c:f>
              <c:strCache>
                <c:ptCount val="10"/>
                <c:pt idx="0">
                  <c:v>Luohu</c:v>
                </c:pt>
                <c:pt idx="1">
                  <c:v>Futian</c:v>
                </c:pt>
                <c:pt idx="2">
                  <c:v>Nanshan</c:v>
                </c:pt>
                <c:pt idx="3">
                  <c:v>Baoan</c:v>
                </c:pt>
                <c:pt idx="4">
                  <c:v>Yantian</c:v>
                </c:pt>
                <c:pt idx="5">
                  <c:v>Longhua</c:v>
                </c:pt>
                <c:pt idx="6">
                  <c:v>Pingshan</c:v>
                </c:pt>
                <c:pt idx="7">
                  <c:v>Guangming</c:v>
                </c:pt>
                <c:pt idx="8">
                  <c:v>Dapengxinqu</c:v>
                </c:pt>
                <c:pt idx="9">
                  <c:v>Longgang</c:v>
                </c:pt>
              </c:strCache>
            </c:strRef>
          </c:cat>
          <c:val>
            <c:numRef>
              <c:f>people!$N$2:$N$11</c:f>
              <c:numCache>
                <c:formatCode>0.000_ </c:formatCode>
                <c:ptCount val="10"/>
                <c:pt idx="0">
                  <c:v>5.7877082267326171E-2</c:v>
                </c:pt>
                <c:pt idx="1">
                  <c:v>8.611632270168855E-2</c:v>
                </c:pt>
                <c:pt idx="2">
                  <c:v>0.10290522485644436</c:v>
                </c:pt>
                <c:pt idx="3">
                  <c:v>0.25841719256353402</c:v>
                </c:pt>
                <c:pt idx="4">
                  <c:v>1.2024560805048609E-2</c:v>
                </c:pt>
                <c:pt idx="5">
                  <c:v>0.14156575132184887</c:v>
                </c:pt>
                <c:pt idx="6">
                  <c:v>3.460685655807607E-2</c:v>
                </c:pt>
                <c:pt idx="7">
                  <c:v>6.5432941042697146E-2</c:v>
                </c:pt>
                <c:pt idx="8">
                  <c:v>9.4547728694070153E-3</c:v>
                </c:pt>
                <c:pt idx="9">
                  <c:v>0.23159929501392917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88-4C00-8D8D-84C04BC30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666960"/>
        <c:axId val="848667920"/>
      </c:barChart>
      <c:catAx>
        <c:axId val="84866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667920"/>
        <c:crosses val="autoZero"/>
        <c:auto val="1"/>
        <c:lblAlgn val="ctr"/>
        <c:lblOffset val="100"/>
        <c:noMultiLvlLbl val="0"/>
      </c:catAx>
      <c:valAx>
        <c:axId val="8486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66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3</xdr:row>
      <xdr:rowOff>76200</xdr:rowOff>
    </xdr:from>
    <xdr:to>
      <xdr:col>18</xdr:col>
      <xdr:colOff>120650</xdr:colOff>
      <xdr:row>24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F675D9-9F0B-7A41-A2FF-31D7768A3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628650</xdr:colOff>
      <xdr:row>11</xdr:row>
      <xdr:rowOff>82550</xdr:rowOff>
    </xdr:from>
    <xdr:to>
      <xdr:col>16</xdr:col>
      <xdr:colOff>406400</xdr:colOff>
      <xdr:row>33</xdr:row>
      <xdr:rowOff>149225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307FDA3-689F-714A-31B4-0281CD46E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XFD1048576"/>
    </sheetView>
  </sheetViews>
  <sheetFormatPr defaultRowHeight="14" x14ac:dyDescent="0.3"/>
  <sheetData>
    <row r="1" spans="1:9" x14ac:dyDescent="0.3">
      <c r="A1" t="s">
        <v>0</v>
      </c>
      <c r="B1" t="s">
        <v>31</v>
      </c>
      <c r="D1" t="s">
        <v>13</v>
      </c>
      <c r="F1" t="s">
        <v>12</v>
      </c>
      <c r="H1" t="s">
        <v>11</v>
      </c>
    </row>
    <row r="2" spans="1:9" x14ac:dyDescent="0.3">
      <c r="A2" t="s">
        <v>1</v>
      </c>
      <c r="B2">
        <v>53473.916575000003</v>
      </c>
      <c r="D2">
        <v>1403761.30198</v>
      </c>
      <c r="E2">
        <f>D2/27</f>
        <v>51991.159332592593</v>
      </c>
      <c r="F2">
        <v>1372714.1831680001</v>
      </c>
      <c r="G2">
        <f>F2/27</f>
        <v>50841.26604325926</v>
      </c>
      <c r="H2">
        <v>1331666.440594</v>
      </c>
      <c r="I2">
        <f>H2/27</f>
        <v>49320.979281259264</v>
      </c>
    </row>
    <row r="3" spans="1:9" x14ac:dyDescent="0.3">
      <c r="A3" t="s">
        <v>2</v>
      </c>
      <c r="B3">
        <v>75750.254593185178</v>
      </c>
      <c r="D3">
        <v>1954191.810078</v>
      </c>
      <c r="E3">
        <f t="shared" ref="E3:E11" si="0">D3/27</f>
        <v>72377.474447333327</v>
      </c>
      <c r="F3">
        <v>1873727.522901</v>
      </c>
      <c r="G3">
        <f t="shared" ref="G3:G11" si="1">F3/27</f>
        <v>69397.315663000001</v>
      </c>
      <c r="H3">
        <v>1798659.2679250001</v>
      </c>
      <c r="I3">
        <f t="shared" ref="I3:I11" si="2">H3/27</f>
        <v>66617.009923148144</v>
      </c>
    </row>
    <row r="4" spans="1:9" x14ac:dyDescent="0.3">
      <c r="A4" t="s">
        <v>3</v>
      </c>
      <c r="B4">
        <v>87146.832788666652</v>
      </c>
      <c r="D4">
        <v>2246994.5467630001</v>
      </c>
      <c r="E4">
        <f t="shared" si="0"/>
        <v>83222.020250481481</v>
      </c>
      <c r="F4">
        <v>2148868.2781690001</v>
      </c>
      <c r="G4">
        <f t="shared" si="1"/>
        <v>79587.714006259266</v>
      </c>
      <c r="H4">
        <v>2058729.079038</v>
      </c>
      <c r="I4">
        <f t="shared" si="2"/>
        <v>76249.225149555554</v>
      </c>
    </row>
    <row r="5" spans="1:9" x14ac:dyDescent="0.3">
      <c r="A5" t="s">
        <v>4</v>
      </c>
      <c r="B5">
        <v>59646.260795370377</v>
      </c>
      <c r="D5">
        <v>1550345.2580649999</v>
      </c>
      <c r="E5">
        <f t="shared" si="0"/>
        <v>57420.194743148146</v>
      </c>
      <c r="F5">
        <v>1494058.4055300001</v>
      </c>
      <c r="G5">
        <f t="shared" si="1"/>
        <v>55335.496501111113</v>
      </c>
      <c r="H5">
        <v>1442872.5990780001</v>
      </c>
      <c r="I5">
        <f t="shared" si="2"/>
        <v>53439.72589177778</v>
      </c>
    </row>
    <row r="6" spans="1:9" x14ac:dyDescent="0.3">
      <c r="A6" t="s">
        <v>5</v>
      </c>
      <c r="B6">
        <v>44731.455614333332</v>
      </c>
      <c r="D6">
        <v>1186405.1111109999</v>
      </c>
      <c r="E6">
        <f t="shared" si="0"/>
        <v>43940.930041148145</v>
      </c>
      <c r="F6">
        <v>1172148.1111109999</v>
      </c>
      <c r="G6">
        <f t="shared" si="1"/>
        <v>43412.893004111109</v>
      </c>
      <c r="H6">
        <v>1158738.142857</v>
      </c>
      <c r="I6">
        <f t="shared" si="2"/>
        <v>42916.22751322222</v>
      </c>
    </row>
    <row r="7" spans="1:9" x14ac:dyDescent="0.3">
      <c r="A7" t="s">
        <v>6</v>
      </c>
      <c r="B7">
        <v>57823.315134111108</v>
      </c>
      <c r="D7">
        <v>1496857.362069</v>
      </c>
      <c r="E7">
        <f t="shared" si="0"/>
        <v>55439.161558111111</v>
      </c>
      <c r="F7">
        <v>1455221.6896550001</v>
      </c>
      <c r="G7">
        <f t="shared" si="1"/>
        <v>53897.099616851854</v>
      </c>
      <c r="H7">
        <v>1413577.4482760001</v>
      </c>
      <c r="I7">
        <f t="shared" si="2"/>
        <v>52354.720306518524</v>
      </c>
    </row>
    <row r="8" spans="1:9" x14ac:dyDescent="0.3">
      <c r="A8" t="s">
        <v>7</v>
      </c>
      <c r="B8">
        <v>32340.020987666663</v>
      </c>
      <c r="D8">
        <v>839904.33333299996</v>
      </c>
      <c r="E8">
        <f t="shared" si="0"/>
        <v>31107.567901222221</v>
      </c>
      <c r="F8">
        <v>824826.7</v>
      </c>
      <c r="G8">
        <f t="shared" si="1"/>
        <v>30549.137037037035</v>
      </c>
      <c r="H8">
        <v>810317.63333300001</v>
      </c>
      <c r="I8">
        <f t="shared" si="2"/>
        <v>30011.764197518518</v>
      </c>
    </row>
    <row r="9" spans="1:9" x14ac:dyDescent="0.3">
      <c r="A9" t="s">
        <v>8</v>
      </c>
      <c r="B9">
        <v>44590.123456777779</v>
      </c>
      <c r="D9">
        <v>1169521.2083330001</v>
      </c>
      <c r="E9">
        <f t="shared" si="0"/>
        <v>43315.600308629633</v>
      </c>
      <c r="F9">
        <v>1134665.25</v>
      </c>
      <c r="G9">
        <f t="shared" si="1"/>
        <v>42024.638888888891</v>
      </c>
      <c r="H9">
        <v>1107907.0833330001</v>
      </c>
      <c r="I9">
        <f t="shared" si="2"/>
        <v>41033.595679000005</v>
      </c>
    </row>
    <row r="10" spans="1:9" x14ac:dyDescent="0.3">
      <c r="A10" t="s">
        <v>9</v>
      </c>
      <c r="B10">
        <v>30622.904761888887</v>
      </c>
      <c r="D10">
        <v>819363.571429</v>
      </c>
      <c r="E10">
        <f t="shared" si="0"/>
        <v>30346.798941814814</v>
      </c>
      <c r="F10">
        <v>808240.714286</v>
      </c>
      <c r="G10">
        <f t="shared" si="1"/>
        <v>29934.841269851851</v>
      </c>
      <c r="H10">
        <v>788013.142857</v>
      </c>
      <c r="I10">
        <f t="shared" si="2"/>
        <v>29185.671957666666</v>
      </c>
    </row>
    <row r="11" spans="1:9" x14ac:dyDescent="0.3">
      <c r="A11" t="s">
        <v>10</v>
      </c>
      <c r="B11">
        <v>39808.72843414815</v>
      </c>
      <c r="D11">
        <v>1047289.2</v>
      </c>
      <c r="E11">
        <f t="shared" si="0"/>
        <v>38788.488888888889</v>
      </c>
      <c r="F11">
        <v>1027904.6380949999</v>
      </c>
      <c r="G11">
        <f t="shared" si="1"/>
        <v>38070.542151666661</v>
      </c>
      <c r="H11">
        <v>1004469.088889</v>
      </c>
      <c r="I11">
        <f t="shared" si="2"/>
        <v>37202.558847740744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37E2-6A13-44E0-895C-9DECA7100EDD}">
  <dimension ref="A1:I11"/>
  <sheetViews>
    <sheetView tabSelected="1" workbookViewId="0">
      <selection activeCell="T15" sqref="T15"/>
    </sheetView>
  </sheetViews>
  <sheetFormatPr defaultRowHeight="14" x14ac:dyDescent="0.3"/>
  <sheetData>
    <row r="1" spans="1:9" x14ac:dyDescent="0.3">
      <c r="A1" t="s">
        <v>0</v>
      </c>
      <c r="B1" t="s">
        <v>30</v>
      </c>
      <c r="C1" t="s">
        <v>32</v>
      </c>
      <c r="D1" t="s">
        <v>13</v>
      </c>
      <c r="E1" t="s">
        <v>33</v>
      </c>
      <c r="F1" t="s">
        <v>12</v>
      </c>
      <c r="G1" t="s">
        <v>34</v>
      </c>
      <c r="H1" t="s">
        <v>11</v>
      </c>
      <c r="I1" t="s">
        <v>35</v>
      </c>
    </row>
    <row r="2" spans="1:9" x14ac:dyDescent="0.3">
      <c r="A2" t="s">
        <v>1</v>
      </c>
      <c r="B2">
        <v>53473.916575000003</v>
      </c>
      <c r="C2">
        <v>77070.83</v>
      </c>
      <c r="D2">
        <v>51991.159332592593</v>
      </c>
      <c r="E2">
        <v>84030</v>
      </c>
      <c r="F2">
        <v>50841.26604325926</v>
      </c>
      <c r="G2">
        <v>83299</v>
      </c>
      <c r="H2">
        <v>49320.979281259264</v>
      </c>
      <c r="I2">
        <v>78317.33</v>
      </c>
    </row>
    <row r="3" spans="1:9" x14ac:dyDescent="0.3">
      <c r="A3" t="s">
        <v>2</v>
      </c>
      <c r="B3">
        <v>75750.254593185178</v>
      </c>
      <c r="C3">
        <v>95288.83</v>
      </c>
      <c r="D3">
        <v>72377.474447333327</v>
      </c>
      <c r="E3">
        <v>88161.08</v>
      </c>
      <c r="F3">
        <v>69397.315663000001</v>
      </c>
      <c r="G3">
        <v>106629.58</v>
      </c>
      <c r="H3">
        <v>66617.009923148144</v>
      </c>
      <c r="I3">
        <v>105690.42</v>
      </c>
    </row>
    <row r="4" spans="1:9" x14ac:dyDescent="0.3">
      <c r="A4" t="s">
        <v>3</v>
      </c>
      <c r="B4">
        <v>87146.832788666652</v>
      </c>
      <c r="C4">
        <v>119189.92</v>
      </c>
      <c r="D4">
        <v>83222.020250481481</v>
      </c>
      <c r="E4">
        <v>137036.75</v>
      </c>
      <c r="F4">
        <v>79587.714006259266</v>
      </c>
      <c r="G4">
        <v>119592.25</v>
      </c>
      <c r="H4">
        <v>76249.225149555554</v>
      </c>
      <c r="I4">
        <v>101185.83</v>
      </c>
    </row>
    <row r="5" spans="1:9" x14ac:dyDescent="0.3">
      <c r="A5" t="s">
        <v>4</v>
      </c>
      <c r="B5">
        <v>59646.260795370377</v>
      </c>
      <c r="C5">
        <v>76342.42</v>
      </c>
      <c r="D5">
        <v>57420.194743148146</v>
      </c>
      <c r="E5">
        <v>75233</v>
      </c>
      <c r="F5">
        <v>55335.496501111113</v>
      </c>
      <c r="G5">
        <v>70140.25</v>
      </c>
      <c r="H5">
        <v>53439.72589177778</v>
      </c>
      <c r="I5">
        <v>61767.58</v>
      </c>
    </row>
    <row r="6" spans="1:9" x14ac:dyDescent="0.3">
      <c r="A6" t="s">
        <v>5</v>
      </c>
      <c r="B6">
        <v>44731.455614333332</v>
      </c>
      <c r="C6">
        <v>56569</v>
      </c>
      <c r="D6">
        <v>43940.930041148145</v>
      </c>
      <c r="E6">
        <v>61184.08</v>
      </c>
      <c r="F6">
        <v>43412.893004111109</v>
      </c>
      <c r="G6">
        <v>55928.92</v>
      </c>
      <c r="H6">
        <v>42916.22751322222</v>
      </c>
      <c r="I6">
        <v>52465.33</v>
      </c>
    </row>
    <row r="7" spans="1:9" x14ac:dyDescent="0.3">
      <c r="A7" t="s">
        <v>6</v>
      </c>
      <c r="B7">
        <v>57823.315134111108</v>
      </c>
      <c r="C7">
        <v>67674.42</v>
      </c>
      <c r="D7">
        <v>55439.161558111111</v>
      </c>
      <c r="E7">
        <v>67696.17</v>
      </c>
      <c r="F7">
        <v>53897.099616851854</v>
      </c>
      <c r="G7">
        <v>67729.83</v>
      </c>
      <c r="H7">
        <v>52354.720306518524</v>
      </c>
      <c r="I7">
        <v>66827.75</v>
      </c>
    </row>
    <row r="8" spans="1:9" x14ac:dyDescent="0.3">
      <c r="A8" t="s">
        <v>7</v>
      </c>
      <c r="B8">
        <v>32340.020987666663</v>
      </c>
      <c r="C8">
        <v>38899.5</v>
      </c>
      <c r="D8">
        <v>31107.567901222221</v>
      </c>
      <c r="E8">
        <v>40168.75</v>
      </c>
      <c r="F8">
        <v>30549.137037037035</v>
      </c>
      <c r="G8">
        <v>40072.25</v>
      </c>
      <c r="H8">
        <v>30011.764197518518</v>
      </c>
      <c r="I8">
        <v>38838.080000000002</v>
      </c>
    </row>
    <row r="9" spans="1:9" x14ac:dyDescent="0.3">
      <c r="A9" t="s">
        <v>8</v>
      </c>
      <c r="B9">
        <v>44590.123456777779</v>
      </c>
      <c r="C9">
        <v>48046.83</v>
      </c>
      <c r="D9">
        <v>43315.600308629633</v>
      </c>
      <c r="E9">
        <v>41191.08</v>
      </c>
      <c r="F9">
        <v>42024.638888888891</v>
      </c>
      <c r="G9">
        <v>50163.58</v>
      </c>
      <c r="H9">
        <v>41033.595679000005</v>
      </c>
      <c r="I9">
        <v>46772.08</v>
      </c>
    </row>
    <row r="10" spans="1:9" x14ac:dyDescent="0.3">
      <c r="A10" t="s">
        <v>9</v>
      </c>
      <c r="B10">
        <v>30622.904761888887</v>
      </c>
      <c r="C10">
        <v>35008.92</v>
      </c>
      <c r="D10">
        <v>30346.798941814814</v>
      </c>
      <c r="E10">
        <v>40851.83</v>
      </c>
      <c r="F10">
        <v>29934.841269851851</v>
      </c>
      <c r="G10">
        <v>39503.33</v>
      </c>
      <c r="H10">
        <v>29185.671957666666</v>
      </c>
      <c r="I10">
        <v>40005.42</v>
      </c>
    </row>
    <row r="11" spans="1:9" x14ac:dyDescent="0.3">
      <c r="A11" t="s">
        <v>10</v>
      </c>
      <c r="B11">
        <v>39808.72843414815</v>
      </c>
      <c r="C11">
        <v>45244.42</v>
      </c>
      <c r="D11">
        <v>38788.488888888889</v>
      </c>
      <c r="E11">
        <v>44107.17</v>
      </c>
      <c r="F11">
        <v>38070.542151666661</v>
      </c>
      <c r="G11">
        <v>48337.919999999998</v>
      </c>
      <c r="H11">
        <v>37202.558847740744</v>
      </c>
      <c r="I11">
        <v>46020.75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ED6F-3928-4DFB-B710-438D0036455F}">
  <dimension ref="A1:O12"/>
  <sheetViews>
    <sheetView topLeftCell="A7" workbookViewId="0">
      <selection activeCell="U14" sqref="U14"/>
    </sheetView>
  </sheetViews>
  <sheetFormatPr defaultRowHeight="14" x14ac:dyDescent="0.3"/>
  <cols>
    <col min="1" max="1" width="11.9140625" bestFit="1" customWidth="1"/>
    <col min="2" max="2" width="11.9140625" customWidth="1"/>
    <col min="5" max="5" width="9.1640625" bestFit="1" customWidth="1"/>
    <col min="9" max="9" width="9.1640625" bestFit="1" customWidth="1"/>
    <col min="13" max="13" width="9.1640625" bestFit="1" customWidth="1"/>
  </cols>
  <sheetData>
    <row r="1" spans="1:15" x14ac:dyDescent="0.3">
      <c r="A1" t="s">
        <v>0</v>
      </c>
      <c r="B1" t="s">
        <v>29</v>
      </c>
      <c r="C1" s="2">
        <v>2020</v>
      </c>
      <c r="D1" t="s">
        <v>24</v>
      </c>
      <c r="E1" t="s">
        <v>27</v>
      </c>
      <c r="F1" t="s">
        <v>25</v>
      </c>
      <c r="G1" s="2">
        <v>2021</v>
      </c>
      <c r="H1" t="s">
        <v>16</v>
      </c>
      <c r="I1" t="s">
        <v>15</v>
      </c>
      <c r="J1" t="s">
        <v>17</v>
      </c>
      <c r="K1" s="2">
        <v>2022</v>
      </c>
      <c r="L1" t="s">
        <v>18</v>
      </c>
      <c r="M1" t="s">
        <v>14</v>
      </c>
      <c r="N1" t="s">
        <v>19</v>
      </c>
      <c r="O1">
        <v>2023</v>
      </c>
    </row>
    <row r="2" spans="1:15" x14ac:dyDescent="0.3">
      <c r="A2" t="s">
        <v>1</v>
      </c>
      <c r="B2">
        <v>2487</v>
      </c>
      <c r="C2">
        <v>2285</v>
      </c>
      <c r="D2" s="1">
        <f>C2/$C$12</f>
        <v>0.11615494103294022</v>
      </c>
      <c r="E2">
        <v>1147500</v>
      </c>
      <c r="F2" s="1">
        <f>E2/$E$12</f>
        <v>6.5317251154080408E-2</v>
      </c>
      <c r="G2">
        <v>2378</v>
      </c>
      <c r="H2" s="1">
        <f t="shared" ref="H2:H11" si="0">G2/$G$12</f>
        <v>0.11904285142170605</v>
      </c>
      <c r="I2">
        <v>1148200</v>
      </c>
      <c r="J2" s="1">
        <f>I2/$I$12</f>
        <v>6.5183452645203782E-2</v>
      </c>
      <c r="K2">
        <v>2408</v>
      </c>
      <c r="L2" s="1">
        <f t="shared" ref="L2:L11" si="1">K2/$K$12</f>
        <v>0.118649913771865</v>
      </c>
      <c r="M2">
        <v>1018000</v>
      </c>
      <c r="N2" s="1">
        <f>M2/$M$12</f>
        <v>5.7877082267326171E-2</v>
      </c>
      <c r="O2">
        <v>2488</v>
      </c>
    </row>
    <row r="3" spans="1:15" x14ac:dyDescent="0.3">
      <c r="A3" t="s">
        <v>2</v>
      </c>
      <c r="B3">
        <v>3571</v>
      </c>
      <c r="C3">
        <v>3266</v>
      </c>
      <c r="D3" s="1">
        <f t="shared" ref="D3:D11" si="2">C3/$C$12</f>
        <v>0.16602277348515657</v>
      </c>
      <c r="E3">
        <v>1554100</v>
      </c>
      <c r="F3" s="1">
        <f t="shared" ref="F3:F11" si="3">E3/$E$12</f>
        <v>8.8461472783055647E-2</v>
      </c>
      <c r="G3">
        <v>3258</v>
      </c>
      <c r="H3" s="1">
        <f t="shared" si="0"/>
        <v>0.16309571485782939</v>
      </c>
      <c r="I3">
        <v>1562300</v>
      </c>
      <c r="J3" s="1">
        <f t="shared" ref="J3:J11" si="4">I3/$I$12</f>
        <v>8.8691959647798177E-2</v>
      </c>
      <c r="K3">
        <v>3291</v>
      </c>
      <c r="L3" s="1">
        <f t="shared" si="1"/>
        <v>0.16215816703621583</v>
      </c>
      <c r="M3">
        <v>1514700</v>
      </c>
      <c r="N3" s="1">
        <f t="shared" ref="N3:N11" si="5">M3/$M$12</f>
        <v>8.611632270168855E-2</v>
      </c>
      <c r="O3">
        <v>3337</v>
      </c>
    </row>
    <row r="4" spans="1:15" x14ac:dyDescent="0.3">
      <c r="A4" t="s">
        <v>3</v>
      </c>
      <c r="B4">
        <v>3536</v>
      </c>
      <c r="C4">
        <v>3181</v>
      </c>
      <c r="D4" s="1">
        <f t="shared" si="2"/>
        <v>0.16170191134607564</v>
      </c>
      <c r="E4">
        <v>1804200</v>
      </c>
      <c r="F4" s="1">
        <f t="shared" si="3"/>
        <v>0.10269750286029793</v>
      </c>
      <c r="G4">
        <v>3192</v>
      </c>
      <c r="H4" s="1">
        <f t="shared" si="0"/>
        <v>0.15979175010012014</v>
      </c>
      <c r="I4">
        <v>1814100</v>
      </c>
      <c r="J4" s="1">
        <f t="shared" si="4"/>
        <v>0.10298667605265996</v>
      </c>
      <c r="K4">
        <v>3238</v>
      </c>
      <c r="L4" s="1">
        <f t="shared" si="1"/>
        <v>0.15954668637595468</v>
      </c>
      <c r="M4">
        <v>1810000</v>
      </c>
      <c r="N4" s="1">
        <f t="shared" si="5"/>
        <v>0.10290522485644436</v>
      </c>
      <c r="O4">
        <v>3270</v>
      </c>
    </row>
    <row r="5" spans="1:15" x14ac:dyDescent="0.3">
      <c r="A5" t="s">
        <v>4</v>
      </c>
      <c r="B5">
        <v>2555</v>
      </c>
      <c r="C5">
        <v>2337</v>
      </c>
      <c r="D5" s="1">
        <f t="shared" si="2"/>
        <v>0.11879829198861326</v>
      </c>
      <c r="E5">
        <v>4491100</v>
      </c>
      <c r="F5" s="1">
        <f t="shared" si="3"/>
        <v>0.25563948292644056</v>
      </c>
      <c r="G5">
        <v>2424</v>
      </c>
      <c r="H5" s="1">
        <f t="shared" si="0"/>
        <v>0.12134561473768522</v>
      </c>
      <c r="I5">
        <v>4482900</v>
      </c>
      <c r="J5" s="1">
        <f t="shared" si="4"/>
        <v>0.25449477431038497</v>
      </c>
      <c r="K5">
        <v>2450</v>
      </c>
      <c r="L5" s="1">
        <f t="shared" si="1"/>
        <v>0.12071938901207194</v>
      </c>
      <c r="M5">
        <v>4545300</v>
      </c>
      <c r="N5" s="1">
        <f t="shared" si="5"/>
        <v>0.25841719256353402</v>
      </c>
      <c r="O5">
        <v>2471</v>
      </c>
    </row>
    <row r="6" spans="1:15" x14ac:dyDescent="0.3">
      <c r="A6" t="s">
        <v>5</v>
      </c>
      <c r="B6">
        <v>493</v>
      </c>
      <c r="C6">
        <v>430</v>
      </c>
      <c r="D6" s="1">
        <f t="shared" si="2"/>
        <v>2.1858479056527044E-2</v>
      </c>
      <c r="E6">
        <v>214300</v>
      </c>
      <c r="F6" s="1">
        <f t="shared" si="3"/>
        <v>1.2198245683938503E-2</v>
      </c>
      <c r="G6">
        <v>449</v>
      </c>
      <c r="H6" s="1">
        <f t="shared" si="0"/>
        <v>2.2476972366840209E-2</v>
      </c>
      <c r="I6">
        <v>215400</v>
      </c>
      <c r="J6" s="1">
        <f t="shared" si="4"/>
        <v>1.2228284009560088E-2</v>
      </c>
      <c r="K6">
        <v>472</v>
      </c>
      <c r="L6" s="1">
        <f t="shared" si="1"/>
        <v>2.3256959842325696E-2</v>
      </c>
      <c r="M6">
        <v>211500</v>
      </c>
      <c r="N6" s="1">
        <f t="shared" si="5"/>
        <v>1.2024560805048609E-2</v>
      </c>
      <c r="O6">
        <v>482</v>
      </c>
    </row>
    <row r="7" spans="1:15" x14ac:dyDescent="0.3">
      <c r="A7" t="s">
        <v>6</v>
      </c>
      <c r="B7">
        <v>1603</v>
      </c>
      <c r="C7">
        <v>1466</v>
      </c>
      <c r="D7" s="1">
        <f t="shared" si="2"/>
        <v>7.4522163481089879E-2</v>
      </c>
      <c r="E7">
        <v>2543200</v>
      </c>
      <c r="F7" s="1">
        <f t="shared" si="3"/>
        <v>0.1447623818170434</v>
      </c>
      <c r="G7">
        <v>1486</v>
      </c>
      <c r="H7" s="1">
        <f t="shared" si="0"/>
        <v>7.4389267120544653E-2</v>
      </c>
      <c r="I7">
        <v>2535100</v>
      </c>
      <c r="J7" s="1">
        <f t="shared" si="4"/>
        <v>0.14391793311344372</v>
      </c>
      <c r="K7">
        <v>1541</v>
      </c>
      <c r="L7" s="1">
        <f t="shared" si="1"/>
        <v>7.5930032027593006E-2</v>
      </c>
      <c r="M7">
        <v>2490000</v>
      </c>
      <c r="N7" s="1">
        <f t="shared" si="5"/>
        <v>0.14156575132184887</v>
      </c>
      <c r="O7">
        <v>1578</v>
      </c>
    </row>
    <row r="8" spans="1:15" x14ac:dyDescent="0.3">
      <c r="A8" t="s">
        <v>7</v>
      </c>
      <c r="B8">
        <v>545</v>
      </c>
      <c r="C8">
        <v>515</v>
      </c>
      <c r="D8" s="1">
        <f t="shared" si="2"/>
        <v>2.6179341195607969E-2</v>
      </c>
      <c r="E8">
        <v>554300</v>
      </c>
      <c r="F8" s="1">
        <f t="shared" si="3"/>
        <v>3.155150528514751E-2</v>
      </c>
      <c r="G8">
        <v>514</v>
      </c>
      <c r="H8" s="1">
        <f t="shared" si="0"/>
        <v>2.5730877052462957E-2</v>
      </c>
      <c r="I8">
        <v>566500</v>
      </c>
      <c r="J8" s="1">
        <f t="shared" si="4"/>
        <v>3.2160273404901532E-2</v>
      </c>
      <c r="K8">
        <v>520</v>
      </c>
      <c r="L8" s="1">
        <f t="shared" si="1"/>
        <v>2.5622074402562207E-2</v>
      </c>
      <c r="M8">
        <v>608700</v>
      </c>
      <c r="N8" s="1">
        <f t="shared" si="5"/>
        <v>3.460685655807607E-2</v>
      </c>
      <c r="O8">
        <v>520</v>
      </c>
    </row>
    <row r="9" spans="1:15" x14ac:dyDescent="0.3">
      <c r="A9" t="s">
        <v>8</v>
      </c>
      <c r="B9">
        <v>369</v>
      </c>
      <c r="C9">
        <v>345</v>
      </c>
      <c r="D9" s="1">
        <f t="shared" si="2"/>
        <v>1.7537616917446118E-2</v>
      </c>
      <c r="E9">
        <v>1103500</v>
      </c>
      <c r="F9" s="1">
        <f t="shared" si="3"/>
        <v>6.2812711676276889E-2</v>
      </c>
      <c r="G9">
        <v>357</v>
      </c>
      <c r="H9" s="1">
        <f t="shared" si="0"/>
        <v>1.787144573488186E-2</v>
      </c>
      <c r="I9">
        <v>1115700</v>
      </c>
      <c r="J9" s="1">
        <f t="shared" si="4"/>
        <v>6.333842372082725E-2</v>
      </c>
      <c r="K9">
        <v>361</v>
      </c>
      <c r="L9" s="1">
        <f t="shared" si="1"/>
        <v>1.7787632421778762E-2</v>
      </c>
      <c r="M9">
        <v>1150900</v>
      </c>
      <c r="N9" s="1">
        <f t="shared" si="5"/>
        <v>6.5432941042697146E-2</v>
      </c>
      <c r="O9">
        <v>372</v>
      </c>
    </row>
    <row r="10" spans="1:15" x14ac:dyDescent="0.3">
      <c r="A10" t="s">
        <v>9</v>
      </c>
      <c r="B10">
        <v>52</v>
      </c>
      <c r="C10">
        <v>45</v>
      </c>
      <c r="D10" s="1">
        <f t="shared" si="2"/>
        <v>2.2875152501016672E-3</v>
      </c>
      <c r="E10">
        <v>156900</v>
      </c>
      <c r="F10" s="1">
        <f t="shared" si="3"/>
        <v>8.9309600924402759E-3</v>
      </c>
      <c r="G10">
        <v>48</v>
      </c>
      <c r="H10" s="1">
        <f t="shared" si="0"/>
        <v>2.4028834601521826E-3</v>
      </c>
      <c r="I10">
        <v>159400</v>
      </c>
      <c r="J10" s="1">
        <f t="shared" si="4"/>
        <v>9.0491572475574662E-3</v>
      </c>
      <c r="K10">
        <v>51</v>
      </c>
      <c r="L10" s="1">
        <f t="shared" si="1"/>
        <v>2.5129342202512934E-3</v>
      </c>
      <c r="M10">
        <v>166300</v>
      </c>
      <c r="N10" s="1">
        <f t="shared" si="5"/>
        <v>9.4547728694070153E-3</v>
      </c>
      <c r="O10">
        <v>57</v>
      </c>
    </row>
    <row r="11" spans="1:15" x14ac:dyDescent="0.3">
      <c r="A11" t="s">
        <v>10</v>
      </c>
      <c r="B11">
        <v>4097</v>
      </c>
      <c r="C11">
        <v>3782</v>
      </c>
      <c r="D11" s="1">
        <f t="shared" si="2"/>
        <v>0.19225294835298903</v>
      </c>
      <c r="E11">
        <v>3999000</v>
      </c>
      <c r="F11" s="1">
        <f t="shared" si="3"/>
        <v>0.22762848572127892</v>
      </c>
      <c r="G11">
        <v>3849</v>
      </c>
      <c r="H11" s="1">
        <f t="shared" si="0"/>
        <v>0.19268121746095315</v>
      </c>
      <c r="I11">
        <v>4015300</v>
      </c>
      <c r="J11" s="1">
        <f t="shared" si="4"/>
        <v>0.22794906584766306</v>
      </c>
      <c r="K11">
        <v>3941</v>
      </c>
      <c r="L11" s="1">
        <f t="shared" si="1"/>
        <v>0.19418576003941856</v>
      </c>
      <c r="M11">
        <v>4073600</v>
      </c>
      <c r="N11" s="1">
        <f t="shared" si="5"/>
        <v>0.23159929501392917</v>
      </c>
      <c r="O11">
        <v>4039</v>
      </c>
    </row>
    <row r="12" spans="1:15" x14ac:dyDescent="0.3">
      <c r="C12">
        <f>SUM(C1:C11)</f>
        <v>19672</v>
      </c>
      <c r="E12">
        <f>SUM(E2:E11)</f>
        <v>17568100</v>
      </c>
      <c r="G12">
        <f>SUM(G1:G11)</f>
        <v>19976</v>
      </c>
      <c r="I12">
        <f>SUM(I2:I11)</f>
        <v>17614900</v>
      </c>
      <c r="K12">
        <f>SUM(K1:K11)</f>
        <v>20295</v>
      </c>
      <c r="M12">
        <f>SUM(M2:M11)</f>
        <v>17589000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60E6-303F-46A5-9B2C-A07525FFE5ED}">
  <dimension ref="A1:H11"/>
  <sheetViews>
    <sheetView workbookViewId="0">
      <selection activeCell="C1" sqref="C1:C1048576"/>
    </sheetView>
  </sheetViews>
  <sheetFormatPr defaultRowHeight="14" x14ac:dyDescent="0.3"/>
  <sheetData>
    <row r="1" spans="1:8" x14ac:dyDescent="0.3">
      <c r="A1" t="s">
        <v>0</v>
      </c>
      <c r="B1" t="s">
        <v>20</v>
      </c>
      <c r="C1" t="s">
        <v>23</v>
      </c>
      <c r="D1" s="3" t="s">
        <v>22</v>
      </c>
      <c r="F1" t="s">
        <v>21</v>
      </c>
      <c r="G1" t="s">
        <v>23</v>
      </c>
      <c r="H1" t="s">
        <v>22</v>
      </c>
    </row>
    <row r="2" spans="1:8" x14ac:dyDescent="0.3">
      <c r="A2" t="s">
        <v>1</v>
      </c>
      <c r="B2">
        <v>1443795.747525</v>
      </c>
      <c r="C2">
        <f>B2/27</f>
        <v>53473.916575000003</v>
      </c>
      <c r="D2" s="3">
        <v>77070.83</v>
      </c>
      <c r="E2">
        <f>D2/C2</f>
        <v>1.4412789437613771</v>
      </c>
      <c r="F2">
        <v>18815.405941000001</v>
      </c>
      <c r="G2">
        <f>F2/27</f>
        <v>696.8668867037037</v>
      </c>
    </row>
    <row r="3" spans="1:8" x14ac:dyDescent="0.3">
      <c r="A3" t="s">
        <v>2</v>
      </c>
      <c r="B3">
        <v>2045256.874016</v>
      </c>
      <c r="C3">
        <f t="shared" ref="C3:C11" si="0">B3/27</f>
        <v>75750.254593185178</v>
      </c>
      <c r="D3" s="3">
        <v>95288.83</v>
      </c>
      <c r="E3">
        <f t="shared" ref="E3:E11" si="1">D3/C3</f>
        <v>1.2579341219609921</v>
      </c>
      <c r="F3">
        <v>26656.472441000002</v>
      </c>
      <c r="G3">
        <f t="shared" ref="G3:G11" si="2">F3/27</f>
        <v>987.27675707407411</v>
      </c>
    </row>
    <row r="4" spans="1:8" x14ac:dyDescent="0.3">
      <c r="A4" t="s">
        <v>3</v>
      </c>
      <c r="B4">
        <v>2352964.4852939998</v>
      </c>
      <c r="C4">
        <f t="shared" si="0"/>
        <v>87146.832788666652</v>
      </c>
      <c r="D4" s="3">
        <v>119189.92</v>
      </c>
      <c r="E4">
        <f t="shared" si="1"/>
        <v>1.3676907833132463</v>
      </c>
      <c r="F4">
        <v>30664.617646999999</v>
      </c>
      <c r="G4">
        <f t="shared" si="2"/>
        <v>1135.7265795185185</v>
      </c>
    </row>
    <row r="5" spans="1:8" x14ac:dyDescent="0.3">
      <c r="A5" t="s">
        <v>4</v>
      </c>
      <c r="B5">
        <v>1610449.0414750001</v>
      </c>
      <c r="C5">
        <f t="shared" si="0"/>
        <v>59646.260795370377</v>
      </c>
      <c r="D5" s="3">
        <v>76342.42</v>
      </c>
      <c r="E5">
        <f t="shared" si="1"/>
        <v>1.2799196291936803</v>
      </c>
      <c r="F5">
        <v>20986.976959</v>
      </c>
      <c r="G5">
        <f t="shared" si="2"/>
        <v>777.29544292592595</v>
      </c>
    </row>
    <row r="6" spans="1:8" x14ac:dyDescent="0.3">
      <c r="A6" t="s">
        <v>5</v>
      </c>
      <c r="B6">
        <v>1207749.301587</v>
      </c>
      <c r="C6">
        <f t="shared" si="0"/>
        <v>44731.455614333332</v>
      </c>
      <c r="D6" s="3">
        <v>56569</v>
      </c>
      <c r="E6">
        <f t="shared" si="1"/>
        <v>1.2646357965125901</v>
      </c>
      <c r="F6">
        <v>15735.253968000001</v>
      </c>
      <c r="G6">
        <f t="shared" si="2"/>
        <v>582.78718400000002</v>
      </c>
    </row>
    <row r="7" spans="1:8" x14ac:dyDescent="0.3">
      <c r="A7" t="s">
        <v>6</v>
      </c>
      <c r="B7">
        <v>1561229.508621</v>
      </c>
      <c r="C7">
        <f t="shared" si="0"/>
        <v>57823.315134111108</v>
      </c>
      <c r="D7" s="3">
        <v>67674.42</v>
      </c>
      <c r="E7">
        <f t="shared" si="1"/>
        <v>1.1703656188345648</v>
      </c>
      <c r="F7">
        <v>20339.137931000001</v>
      </c>
      <c r="G7">
        <f t="shared" si="2"/>
        <v>753.30140485185188</v>
      </c>
    </row>
    <row r="8" spans="1:8" x14ac:dyDescent="0.3">
      <c r="A8" t="s">
        <v>7</v>
      </c>
      <c r="B8">
        <v>873180.56666699995</v>
      </c>
      <c r="C8">
        <f t="shared" si="0"/>
        <v>32340.020987666663</v>
      </c>
      <c r="D8" s="3">
        <v>38899.5</v>
      </c>
      <c r="E8">
        <f t="shared" si="1"/>
        <v>1.2028285329448267</v>
      </c>
      <c r="F8">
        <v>11377.666667</v>
      </c>
      <c r="G8">
        <f t="shared" si="2"/>
        <v>421.39506174074074</v>
      </c>
    </row>
    <row r="9" spans="1:8" x14ac:dyDescent="0.3">
      <c r="A9" t="s">
        <v>8</v>
      </c>
      <c r="B9">
        <v>1203933.3333330001</v>
      </c>
      <c r="C9">
        <f t="shared" si="0"/>
        <v>44590.123456777779</v>
      </c>
      <c r="D9" s="3">
        <v>48046.83</v>
      </c>
      <c r="E9">
        <f t="shared" si="1"/>
        <v>1.0775217979957576</v>
      </c>
      <c r="F9">
        <v>15679.333333</v>
      </c>
      <c r="G9">
        <f t="shared" si="2"/>
        <v>580.71604937037034</v>
      </c>
    </row>
    <row r="10" spans="1:8" x14ac:dyDescent="0.3">
      <c r="A10" t="s">
        <v>9</v>
      </c>
      <c r="B10">
        <v>826818.428571</v>
      </c>
      <c r="C10">
        <f t="shared" si="0"/>
        <v>30622.904761888887</v>
      </c>
      <c r="D10" s="3">
        <v>35008.92</v>
      </c>
      <c r="E10">
        <f t="shared" si="1"/>
        <v>1.1432266230853985</v>
      </c>
      <c r="F10">
        <v>10770.571429</v>
      </c>
      <c r="G10">
        <f t="shared" si="2"/>
        <v>398.91005292592592</v>
      </c>
    </row>
    <row r="11" spans="1:8" x14ac:dyDescent="0.3">
      <c r="A11" t="s">
        <v>10</v>
      </c>
      <c r="B11">
        <v>1074835.667722</v>
      </c>
      <c r="C11">
        <f t="shared" si="0"/>
        <v>39808.72843414815</v>
      </c>
      <c r="D11" s="3">
        <v>45244.42</v>
      </c>
      <c r="E11">
        <f t="shared" si="1"/>
        <v>1.1365452195953358</v>
      </c>
      <c r="F11">
        <v>14020.219048000001</v>
      </c>
      <c r="G11">
        <f t="shared" si="2"/>
        <v>519.26737214814818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DC0D-4F61-40F7-B1AB-5431E3669229}">
  <dimension ref="A1:F12"/>
  <sheetViews>
    <sheetView workbookViewId="0">
      <selection activeCell="C16" sqref="C16"/>
    </sheetView>
  </sheetViews>
  <sheetFormatPr defaultRowHeight="14" x14ac:dyDescent="0.3"/>
  <cols>
    <col min="5" max="5" width="12.6640625" bestFit="1" customWidth="1"/>
  </cols>
  <sheetData>
    <row r="1" spans="1:6" x14ac:dyDescent="0.3">
      <c r="A1" t="s">
        <v>0</v>
      </c>
      <c r="B1" t="s">
        <v>28</v>
      </c>
      <c r="E1" t="s">
        <v>26</v>
      </c>
    </row>
    <row r="2" spans="1:6" x14ac:dyDescent="0.3">
      <c r="A2" t="s">
        <v>1</v>
      </c>
      <c r="B2">
        <v>2487</v>
      </c>
      <c r="C2" s="4">
        <f t="shared" ref="C2:C11" si="0">F2*$B$12</f>
        <v>1263.9541270826101</v>
      </c>
      <c r="D2" s="4"/>
      <c r="E2">
        <v>1147500</v>
      </c>
      <c r="F2" s="1">
        <f t="shared" ref="F2:F11" si="1">E2/$E$12</f>
        <v>6.5317251154080408E-2</v>
      </c>
    </row>
    <row r="3" spans="1:6" x14ac:dyDescent="0.3">
      <c r="A3" t="s">
        <v>2</v>
      </c>
      <c r="B3">
        <v>3571</v>
      </c>
      <c r="C3" s="4">
        <f t="shared" si="0"/>
        <v>1711.8179598249098</v>
      </c>
      <c r="D3" s="4"/>
      <c r="E3">
        <v>1554100</v>
      </c>
      <c r="F3" s="1">
        <f t="shared" si="1"/>
        <v>8.8461472783055647E-2</v>
      </c>
    </row>
    <row r="4" spans="1:6" x14ac:dyDescent="0.3">
      <c r="A4" t="s">
        <v>3</v>
      </c>
      <c r="B4">
        <v>3536</v>
      </c>
      <c r="C4" s="4">
        <f t="shared" si="0"/>
        <v>1987.2993778496252</v>
      </c>
      <c r="D4" s="4"/>
      <c r="E4">
        <v>1804200</v>
      </c>
      <c r="F4" s="1">
        <f t="shared" si="1"/>
        <v>0.10269750286029793</v>
      </c>
    </row>
    <row r="5" spans="1:6" x14ac:dyDescent="0.3">
      <c r="A5" t="s">
        <v>4</v>
      </c>
      <c r="B5">
        <v>2555</v>
      </c>
      <c r="C5" s="4">
        <f t="shared" si="0"/>
        <v>4946.8796341095513</v>
      </c>
      <c r="D5" s="4"/>
      <c r="E5">
        <v>4491100</v>
      </c>
      <c r="F5" s="1">
        <f t="shared" si="1"/>
        <v>0.25563948292644056</v>
      </c>
    </row>
    <row r="6" spans="1:6" x14ac:dyDescent="0.3">
      <c r="A6" t="s">
        <v>5</v>
      </c>
      <c r="B6">
        <v>493</v>
      </c>
      <c r="C6" s="4">
        <f t="shared" si="0"/>
        <v>236.04825222989396</v>
      </c>
      <c r="D6" s="4"/>
      <c r="E6">
        <v>214300</v>
      </c>
      <c r="F6" s="1">
        <f t="shared" si="1"/>
        <v>1.2198245683938503E-2</v>
      </c>
    </row>
    <row r="7" spans="1:6" x14ac:dyDescent="0.3">
      <c r="A7" t="s">
        <v>6</v>
      </c>
      <c r="B7">
        <v>1603</v>
      </c>
      <c r="C7" s="4">
        <f t="shared" si="0"/>
        <v>2801.296850541607</v>
      </c>
      <c r="D7" s="4"/>
      <c r="E7">
        <v>2543200</v>
      </c>
      <c r="F7" s="1">
        <f t="shared" si="1"/>
        <v>0.1447623818170434</v>
      </c>
    </row>
    <row r="8" spans="1:6" x14ac:dyDescent="0.3">
      <c r="A8" t="s">
        <v>7</v>
      </c>
      <c r="B8">
        <v>545</v>
      </c>
      <c r="C8" s="4">
        <f t="shared" si="0"/>
        <v>610.55317877288951</v>
      </c>
      <c r="D8" s="4"/>
      <c r="E8">
        <v>554300</v>
      </c>
      <c r="F8" s="1">
        <f t="shared" si="1"/>
        <v>3.155150528514751E-2</v>
      </c>
    </row>
    <row r="9" spans="1:6" x14ac:dyDescent="0.3">
      <c r="A9" t="s">
        <v>8</v>
      </c>
      <c r="B9">
        <v>369</v>
      </c>
      <c r="C9" s="4">
        <f t="shared" si="0"/>
        <v>1215.4887836476341</v>
      </c>
      <c r="D9" s="4"/>
      <c r="E9">
        <v>1103500</v>
      </c>
      <c r="F9" s="1">
        <f t="shared" si="1"/>
        <v>6.2812711676276889E-2</v>
      </c>
    </row>
    <row r="10" spans="1:6" x14ac:dyDescent="0.3">
      <c r="A10" t="s">
        <v>9</v>
      </c>
      <c r="B10">
        <v>52</v>
      </c>
      <c r="C10" s="4">
        <f t="shared" si="0"/>
        <v>172.82300874881179</v>
      </c>
      <c r="D10" s="4"/>
      <c r="E10">
        <v>156900</v>
      </c>
      <c r="F10" s="1">
        <f t="shared" si="1"/>
        <v>8.9309600924402759E-3</v>
      </c>
    </row>
    <row r="11" spans="1:6" x14ac:dyDescent="0.3">
      <c r="A11" t="s">
        <v>10</v>
      </c>
      <c r="B11">
        <v>4140</v>
      </c>
      <c r="C11" s="4">
        <f t="shared" si="0"/>
        <v>4404.8388271924687</v>
      </c>
      <c r="D11" s="4"/>
      <c r="E11">
        <v>3999000</v>
      </c>
      <c r="F11" s="1">
        <f t="shared" si="1"/>
        <v>0.22762848572127892</v>
      </c>
    </row>
    <row r="12" spans="1:6" x14ac:dyDescent="0.3">
      <c r="B12">
        <f>SUM(B2:B11)</f>
        <v>19351</v>
      </c>
      <c r="C12" s="4">
        <f>SUM(C2:C11)</f>
        <v>19351</v>
      </c>
      <c r="D12" s="4"/>
      <c r="E12">
        <f>SUM(E2:E11)</f>
        <v>17568100</v>
      </c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house</vt:lpstr>
      <vt:lpstr>housevs.anjuke</vt:lpstr>
      <vt:lpstr>people</vt:lpstr>
      <vt:lpstr>2020price</vt:lpstr>
      <vt:lpstr>调整capacity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丁芷若</dc:creator>
  <cp:lastModifiedBy>DING, Zhiruo [Student]</cp:lastModifiedBy>
  <dcterms:created xsi:type="dcterms:W3CDTF">2015-06-05T18:19:34Z</dcterms:created>
  <dcterms:modified xsi:type="dcterms:W3CDTF">2024-08-24T11:49:32Z</dcterms:modified>
</cp:coreProperties>
</file>