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Operations\Business Analysis and Research\Housing Report\2016\State of Housing Templates 2016\SoH Datasheets 16\"/>
    </mc:Choice>
  </mc:AlternateContent>
  <bookViews>
    <workbookView xWindow="0" yWindow="0" windowWidth="28755" windowHeight="13995" activeTab="1"/>
  </bookViews>
  <sheets>
    <sheet name="Change in Sales Price" sheetId="14" r:id="rId1"/>
    <sheet name="Avg. PDX" sheetId="1" r:id="rId2"/>
    <sheet name="3person ex low" sheetId="2" r:id="rId3"/>
    <sheet name="3person low " sheetId="3" r:id="rId4"/>
    <sheet name="3person mod low" sheetId="4" r:id="rId5"/>
    <sheet name="Avg couple w fam" sheetId="5" r:id="rId6"/>
    <sheet name="Avg White" sheetId="6" r:id="rId7"/>
    <sheet name="Avg Black" sheetId="7" r:id="rId8"/>
    <sheet name="Avg Latino" sheetId="8" r:id="rId9"/>
    <sheet name="Avg Native " sheetId="9" r:id="rId10"/>
    <sheet name="Avg Asian" sheetId="10" r:id="rId11"/>
    <sheet name="Avg Senior" sheetId="11" r:id="rId12"/>
    <sheet name="Avg Single Mother" sheetId="12" r:id="rId13"/>
    <sheet name="Avg Foreign-Born" sheetId="13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2" l="1"/>
  <c r="B8" i="13" l="1"/>
  <c r="B8" i="11"/>
  <c r="B8" i="10"/>
  <c r="B8" i="9"/>
  <c r="B8" i="8"/>
  <c r="B8" i="7"/>
  <c r="B8" i="6"/>
  <c r="B8" i="5"/>
  <c r="B8" i="1"/>
  <c r="B8" i="4" l="1"/>
  <c r="B8" i="3"/>
  <c r="B8" i="2"/>
</calcChain>
</file>

<file path=xl/sharedStrings.xml><?xml version="1.0" encoding="utf-8"?>
<sst xmlns="http://schemas.openxmlformats.org/spreadsheetml/2006/main" count="916" uniqueCount="60">
  <si>
    <t>Average Household Profile</t>
  </si>
  <si>
    <t>Portlanders</t>
  </si>
  <si>
    <t>Households</t>
  </si>
  <si>
    <t>Household Size</t>
  </si>
  <si>
    <t>Household with Children</t>
  </si>
  <si>
    <t>Median Income</t>
  </si>
  <si>
    <t>Maximum Monthly Housing Considered Affordable</t>
  </si>
  <si>
    <t>Homeowners</t>
  </si>
  <si>
    <t>Median Income for Homeowners</t>
  </si>
  <si>
    <t>Renters</t>
  </si>
  <si>
    <t>Median Income for Renters</t>
  </si>
  <si>
    <t>Poverty Rate</t>
  </si>
  <si>
    <t>###</t>
  </si>
  <si>
    <t>Neighborhood</t>
  </si>
  <si>
    <t>122nd-Division</t>
  </si>
  <si>
    <t>Belmont-Hawthorne-Division</t>
  </si>
  <si>
    <t>Centennial-Glenfair-Wilkes</t>
  </si>
  <si>
    <t>Central City</t>
  </si>
  <si>
    <t>Forest Park-Northwest Hills</t>
  </si>
  <si>
    <t>Gateway</t>
  </si>
  <si>
    <t>Hayden Island</t>
  </si>
  <si>
    <t>Hillsdale-Multnomah-Barbur</t>
  </si>
  <si>
    <t>Hollywood</t>
  </si>
  <si>
    <t>Interstate Corridor</t>
  </si>
  <si>
    <t>Lents-Foster</t>
  </si>
  <si>
    <t>MLK-Alberta</t>
  </si>
  <si>
    <t>Montavilla</t>
  </si>
  <si>
    <t>Northwest</t>
  </si>
  <si>
    <t>Parkrose-Argay</t>
  </si>
  <si>
    <t>Pleasant Valley</t>
  </si>
  <si>
    <t>Raleigh Hills</t>
  </si>
  <si>
    <t>Roseway-Cully</t>
  </si>
  <si>
    <t>Sellwood-Moreland-Brooklyn</t>
  </si>
  <si>
    <t>South Portland-Maraquam Hill</t>
  </si>
  <si>
    <t>St. Johns</t>
  </si>
  <si>
    <t>Tryon Crreek-South Terwilliger</t>
  </si>
  <si>
    <t>West Portland</t>
  </si>
  <si>
    <t>Woodstock</t>
  </si>
  <si>
    <t>Monthly Homeownership Cost</t>
  </si>
  <si>
    <t>Homeownership Affordability</t>
  </si>
  <si>
    <t>2015 Median Home Sales Price</t>
  </si>
  <si>
    <t>Portland</t>
  </si>
  <si>
    <t>Homeownership Affordability Average Portland Household</t>
  </si>
  <si>
    <t>Homeownership Affordability3 Person Extremely Low Income</t>
  </si>
  <si>
    <t>Homeownership Affordability3 Person Low Income</t>
  </si>
  <si>
    <t>Homeownership Affordability3 Person Moderate Income</t>
  </si>
  <si>
    <t>Homeownership Affordability Average Couple with Family</t>
  </si>
  <si>
    <t>Homeownership Affordability Average White</t>
  </si>
  <si>
    <t>Homeownership Affordability Average Black</t>
  </si>
  <si>
    <t>Homeownership Affordability Average Latino</t>
  </si>
  <si>
    <t>Homeownership Affordability Average Native</t>
  </si>
  <si>
    <t>Homeownership Affordability Average Asian</t>
  </si>
  <si>
    <t>Homeownership Affordability Average Senior</t>
  </si>
  <si>
    <t>Homeownership Affordability Average Single Mother</t>
  </si>
  <si>
    <t>Homeownership Affordability Average Foreign Born</t>
  </si>
  <si>
    <t>Yes</t>
  </si>
  <si>
    <t>No</t>
  </si>
  <si>
    <t>/</t>
  </si>
  <si>
    <t>%/+/- from 2011</t>
  </si>
  <si>
    <t>Homeownership Affordability: Change in Home Sales Price, 2011 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</si>
</sst>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7" fillId="0" borderId="0"/>
  </cellStyleXfs>
  <cellXfs count="43">
    <xf numFmtId="0" fontId="0" fillId="0" borderId="0" xfId="0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Alignment="1"/>
    <xf numFmtId="164" fontId="0" fillId="0" borderId="0" xfId="1" applyNumberFormat="1" applyFont="1"/>
    <xf numFmtId="165" fontId="2" fillId="0" borderId="0" xfId="0" applyNumberFormat="1" applyFont="1" applyFill="1"/>
    <xf numFmtId="0" fontId="2" fillId="0" borderId="1" xfId="0" applyFont="1" applyBorder="1"/>
    <xf numFmtId="164" fontId="2" fillId="0" borderId="1" xfId="1" applyNumberFormat="1" applyFont="1" applyBorder="1"/>
    <xf numFmtId="165" fontId="2" fillId="0" borderId="1" xfId="0" applyNumberFormat="1" applyFont="1" applyBorder="1"/>
    <xf numFmtId="166" fontId="0" fillId="0" borderId="0" xfId="2" applyNumberFormat="1" applyFont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0" xfId="0" applyNumberFormat="1" applyFont="1"/>
    <xf numFmtId="9" fontId="2" fillId="0" borderId="0" xfId="0" applyNumberFormat="1" applyFont="1"/>
    <xf numFmtId="0" fontId="8" fillId="0" borderId="3" xfId="4" applyFont="1" applyFill="1" applyBorder="1" applyAlignment="1">
      <alignment horizontal="right" wrapText="1"/>
    </xf>
    <xf numFmtId="0" fontId="2" fillId="3" borderId="0" xfId="0" applyFont="1" applyFill="1"/>
    <xf numFmtId="1" fontId="2" fillId="0" borderId="0" xfId="0" applyNumberFormat="1" applyFont="1"/>
    <xf numFmtId="0" fontId="2" fillId="0" borderId="0" xfId="0" applyFont="1" applyFill="1"/>
    <xf numFmtId="1" fontId="2" fillId="3" borderId="0" xfId="0" applyNumberFormat="1" applyFont="1" applyFill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4" borderId="0" xfId="0" applyFont="1" applyFill="1"/>
    <xf numFmtId="164" fontId="2" fillId="0" borderId="5" xfId="1" applyNumberFormat="1" applyFont="1" applyBorder="1"/>
    <xf numFmtId="164" fontId="2" fillId="5" borderId="5" xfId="1" applyNumberFormat="1" applyFont="1" applyFill="1" applyBorder="1"/>
    <xf numFmtId="164" fontId="2" fillId="5" borderId="6" xfId="1" applyNumberFormat="1" applyFont="1" applyFill="1" applyBorder="1"/>
    <xf numFmtId="9" fontId="2" fillId="3" borderId="0" xfId="2" applyFont="1" applyFill="1"/>
    <xf numFmtId="9" fontId="0" fillId="0" borderId="0" xfId="2" applyFont="1"/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6" fillId="0" borderId="3" xfId="3" applyFont="1" applyFill="1" applyBorder="1" applyAlignment="1">
      <alignment horizontal="right" wrapText="1"/>
    </xf>
    <xf numFmtId="2" fontId="2" fillId="0" borderId="0" xfId="0" applyNumberFormat="1" applyFont="1" applyFill="1"/>
    <xf numFmtId="9" fontId="2" fillId="0" borderId="0" xfId="0" applyNumberFormat="1" applyFont="1" applyFill="1"/>
    <xf numFmtId="164" fontId="2" fillId="0" borderId="4" xfId="1" applyNumberFormat="1" applyFont="1" applyFill="1" applyBorder="1"/>
    <xf numFmtId="1" fontId="2" fillId="0" borderId="0" xfId="0" applyNumberFormat="1" applyFont="1" applyFill="1"/>
    <xf numFmtId="9" fontId="2" fillId="0" borderId="0" xfId="2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5">
    <cellStyle name="Currency" xfId="1" builtinId="4"/>
    <cellStyle name="Normal" xfId="0" builtinId="0"/>
    <cellStyle name="Normal_Total Population" xfId="3"/>
    <cellStyle name="Normal_Total Population_1" xfId="4"/>
    <cellStyle name="Percent" xfId="2" builtinId="5"/>
  </cellStyles>
  <dxfs count="52"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  <dxf>
      <font>
        <color rgb="FF19A33D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D4" sqref="D4"/>
    </sheetView>
  </sheetViews>
  <sheetFormatPr defaultRowHeight="15" x14ac:dyDescent="0.25"/>
  <cols>
    <col min="1" max="1" width="28.42578125" customWidth="1"/>
    <col min="2" max="2" width="26.42578125" customWidth="1"/>
    <col min="3" max="3" width="33" customWidth="1"/>
    <col min="4" max="4" width="22.7109375" customWidth="1"/>
  </cols>
  <sheetData>
    <row r="2" spans="1:9" s="7" customFormat="1" x14ac:dyDescent="0.25">
      <c r="A2" s="4" t="s">
        <v>59</v>
      </c>
      <c r="B2" s="4"/>
      <c r="C2" s="4"/>
      <c r="D2" s="4"/>
    </row>
    <row r="3" spans="1:9" x14ac:dyDescent="0.25">
      <c r="A3" s="4" t="s">
        <v>12</v>
      </c>
      <c r="B3" s="4"/>
      <c r="C3" s="4"/>
      <c r="D3" s="4"/>
    </row>
    <row r="4" spans="1:9" x14ac:dyDescent="0.25">
      <c r="B4" s="8" t="s">
        <v>40</v>
      </c>
      <c r="C4" s="8" t="s">
        <v>38</v>
      </c>
      <c r="D4" s="34" t="s">
        <v>58</v>
      </c>
    </row>
    <row r="5" spans="1:9" x14ac:dyDescent="0.25">
      <c r="A5" s="5" t="s">
        <v>13</v>
      </c>
      <c r="B5" s="6"/>
      <c r="C5" s="6"/>
      <c r="D5" s="6"/>
    </row>
    <row r="6" spans="1:9" x14ac:dyDescent="0.25">
      <c r="A6" t="s">
        <v>14</v>
      </c>
      <c r="B6" s="9">
        <v>210000</v>
      </c>
      <c r="C6" s="10">
        <v>951</v>
      </c>
      <c r="D6" s="14">
        <v>0.57116876196808786</v>
      </c>
    </row>
    <row r="7" spans="1:9" x14ac:dyDescent="0.25">
      <c r="A7" t="s">
        <v>15</v>
      </c>
      <c r="B7" s="9">
        <v>465500</v>
      </c>
      <c r="C7" s="10">
        <v>2109</v>
      </c>
      <c r="D7" s="14">
        <v>0.50712517304831894</v>
      </c>
    </row>
    <row r="8" spans="1:9" x14ac:dyDescent="0.25">
      <c r="A8" t="s">
        <v>16</v>
      </c>
      <c r="B8" s="9">
        <v>209950</v>
      </c>
      <c r="C8" s="10">
        <v>951</v>
      </c>
      <c r="D8" s="14">
        <v>0.55391692479716303</v>
      </c>
      <c r="I8" s="32"/>
    </row>
    <row r="9" spans="1:9" x14ac:dyDescent="0.25">
      <c r="A9" t="s">
        <v>17</v>
      </c>
      <c r="B9" s="9">
        <v>389000</v>
      </c>
      <c r="C9" s="10">
        <v>1762</v>
      </c>
      <c r="D9" s="14">
        <v>0.28230631089337971</v>
      </c>
    </row>
    <row r="10" spans="1:9" x14ac:dyDescent="0.25">
      <c r="A10" t="s">
        <v>18</v>
      </c>
      <c r="B10" s="9">
        <v>629500</v>
      </c>
      <c r="C10" s="10">
        <v>2852</v>
      </c>
      <c r="D10" s="14">
        <v>0.33777379139275227</v>
      </c>
    </row>
    <row r="11" spans="1:9" x14ac:dyDescent="0.25">
      <c r="A11" t="s">
        <v>19</v>
      </c>
      <c r="B11" s="9">
        <v>244000</v>
      </c>
      <c r="C11" s="10">
        <v>1105</v>
      </c>
      <c r="D11" s="14">
        <v>0.62033622159319535</v>
      </c>
    </row>
    <row r="12" spans="1:9" x14ac:dyDescent="0.25">
      <c r="A12" t="s">
        <v>20</v>
      </c>
      <c r="B12" s="9">
        <v>269450</v>
      </c>
      <c r="C12" s="10">
        <v>1221</v>
      </c>
      <c r="D12" s="14">
        <v>0.36268631606491181</v>
      </c>
    </row>
    <row r="13" spans="1:9" x14ac:dyDescent="0.25">
      <c r="A13" t="s">
        <v>21</v>
      </c>
      <c r="B13" s="9">
        <v>400000</v>
      </c>
      <c r="C13" s="10">
        <v>1812</v>
      </c>
      <c r="D13" s="14">
        <v>0.42326875031333605</v>
      </c>
    </row>
    <row r="14" spans="1:9" x14ac:dyDescent="0.25">
      <c r="A14" t="s">
        <v>22</v>
      </c>
      <c r="B14" s="9">
        <v>596750</v>
      </c>
      <c r="C14" s="10">
        <v>2703</v>
      </c>
      <c r="D14" s="14">
        <v>0.4901062736552968</v>
      </c>
    </row>
    <row r="15" spans="1:9" x14ac:dyDescent="0.25">
      <c r="A15" t="s">
        <v>23</v>
      </c>
      <c r="B15" s="9">
        <v>390000</v>
      </c>
      <c r="C15" s="10">
        <v>1767</v>
      </c>
      <c r="D15" s="14">
        <v>0.62006956529744917</v>
      </c>
    </row>
    <row r="16" spans="1:9" x14ac:dyDescent="0.25">
      <c r="A16" t="s">
        <v>24</v>
      </c>
      <c r="B16" s="9">
        <v>250900</v>
      </c>
      <c r="C16" s="10">
        <v>1137</v>
      </c>
      <c r="D16" s="14">
        <v>0.79001814140936699</v>
      </c>
    </row>
    <row r="17" spans="1:4" x14ac:dyDescent="0.25">
      <c r="A17" t="s">
        <v>25</v>
      </c>
      <c r="B17" s="9">
        <v>431900</v>
      </c>
      <c r="C17" s="10">
        <v>1956</v>
      </c>
      <c r="D17" s="14">
        <v>0.43101939304296844</v>
      </c>
    </row>
    <row r="18" spans="1:4" x14ac:dyDescent="0.25">
      <c r="A18" t="s">
        <v>26</v>
      </c>
      <c r="B18" s="9">
        <v>325000</v>
      </c>
      <c r="C18" s="10">
        <v>1472</v>
      </c>
      <c r="D18" s="14">
        <v>0.41908060702347966</v>
      </c>
    </row>
    <row r="19" spans="1:4" x14ac:dyDescent="0.25">
      <c r="A19" t="s">
        <v>27</v>
      </c>
      <c r="B19" s="9">
        <v>460000</v>
      </c>
      <c r="C19" s="10">
        <v>2084</v>
      </c>
      <c r="D19" s="14">
        <v>0.20909114877769758</v>
      </c>
    </row>
    <row r="20" spans="1:4" x14ac:dyDescent="0.25">
      <c r="A20" t="s">
        <v>28</v>
      </c>
      <c r="B20" s="9">
        <v>250000</v>
      </c>
      <c r="C20" s="10">
        <v>1132</v>
      </c>
      <c r="D20" s="14">
        <v>0.49076780186737534</v>
      </c>
    </row>
    <row r="21" spans="1:4" x14ac:dyDescent="0.25">
      <c r="A21" t="s">
        <v>29</v>
      </c>
      <c r="B21" s="9">
        <v>274000</v>
      </c>
      <c r="C21" s="10">
        <v>1241</v>
      </c>
      <c r="D21" s="14">
        <v>0.56385801752464448</v>
      </c>
    </row>
    <row r="22" spans="1:4" x14ac:dyDescent="0.25">
      <c r="A22" t="s">
        <v>30</v>
      </c>
      <c r="B22" s="9">
        <v>467000</v>
      </c>
      <c r="C22" s="10">
        <v>2116</v>
      </c>
      <c r="D22" s="14">
        <v>0.34036303886862956</v>
      </c>
    </row>
    <row r="23" spans="1:4" x14ac:dyDescent="0.25">
      <c r="A23" t="s">
        <v>31</v>
      </c>
      <c r="B23" s="9">
        <v>316500</v>
      </c>
      <c r="C23" s="10">
        <v>1434</v>
      </c>
      <c r="D23" s="14">
        <v>0.52305244856902233</v>
      </c>
    </row>
    <row r="24" spans="1:4" x14ac:dyDescent="0.25">
      <c r="A24" t="s">
        <v>32</v>
      </c>
      <c r="B24" s="9">
        <v>433400</v>
      </c>
      <c r="C24" s="10">
        <v>1963</v>
      </c>
      <c r="D24" s="14">
        <v>0.39663227220727448</v>
      </c>
    </row>
    <row r="25" spans="1:4" x14ac:dyDescent="0.25">
      <c r="A25" t="s">
        <v>33</v>
      </c>
      <c r="B25" s="9">
        <v>423500</v>
      </c>
      <c r="C25" s="10">
        <v>1918</v>
      </c>
      <c r="D25" s="14">
        <v>0.3179557873215717</v>
      </c>
    </row>
    <row r="26" spans="1:4" x14ac:dyDescent="0.25">
      <c r="A26" t="s">
        <v>34</v>
      </c>
      <c r="B26" s="9">
        <v>285000</v>
      </c>
      <c r="C26" s="10">
        <v>1291</v>
      </c>
      <c r="D26" s="14">
        <v>0.59118005459237177</v>
      </c>
    </row>
    <row r="27" spans="1:4" x14ac:dyDescent="0.25">
      <c r="A27" t="s">
        <v>35</v>
      </c>
      <c r="B27" s="9">
        <v>468000</v>
      </c>
      <c r="C27" s="10">
        <v>2120</v>
      </c>
      <c r="D27" s="14">
        <v>0.37483868221627709</v>
      </c>
    </row>
    <row r="28" spans="1:4" x14ac:dyDescent="0.25">
      <c r="A28" t="s">
        <v>36</v>
      </c>
      <c r="B28" s="9">
        <v>375000</v>
      </c>
      <c r="C28" s="10">
        <v>1699</v>
      </c>
      <c r="D28" s="14">
        <v>0.44059773161222332</v>
      </c>
    </row>
    <row r="29" spans="1:4" x14ac:dyDescent="0.25">
      <c r="A29" t="s">
        <v>37</v>
      </c>
      <c r="B29" s="9">
        <v>420000</v>
      </c>
      <c r="C29" s="10">
        <v>1903</v>
      </c>
      <c r="D29" s="14">
        <v>0.49822164087671211</v>
      </c>
    </row>
    <row r="30" spans="1:4" x14ac:dyDescent="0.25">
      <c r="B30" s="9"/>
    </row>
    <row r="31" spans="1:4" x14ac:dyDescent="0.25">
      <c r="D31" s="14"/>
    </row>
    <row r="32" spans="1:4" x14ac:dyDescent="0.25">
      <c r="D32" s="15"/>
    </row>
    <row r="33" spans="1:4" x14ac:dyDescent="0.25">
      <c r="A33" s="11" t="s">
        <v>41</v>
      </c>
      <c r="B33" s="12">
        <v>339000</v>
      </c>
      <c r="C33" s="13">
        <v>1536</v>
      </c>
      <c r="D33" s="14">
        <v>0.44084293973675304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10" workbookViewId="0">
      <selection activeCell="A45" sqref="A45:C45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20">
        <v>1105</v>
      </c>
    </row>
    <row r="4" spans="1:2" s="3" customFormat="1" x14ac:dyDescent="0.25">
      <c r="A4" s="3" t="s">
        <v>2</v>
      </c>
      <c r="B4">
        <v>322</v>
      </c>
    </row>
    <row r="5" spans="1:2" s="3" customFormat="1" ht="12.75" x14ac:dyDescent="0.2">
      <c r="A5" s="3" t="s">
        <v>3</v>
      </c>
      <c r="B5" s="3">
        <v>2.6</v>
      </c>
    </row>
    <row r="6" spans="1:2" s="3" customFormat="1" ht="12.75" x14ac:dyDescent="0.2">
      <c r="A6" s="3" t="s">
        <v>4</v>
      </c>
      <c r="B6" s="19">
        <v>0.37</v>
      </c>
    </row>
    <row r="7" spans="1:2" s="3" customFormat="1" ht="12.75" x14ac:dyDescent="0.2">
      <c r="A7" s="3" t="s">
        <v>5</v>
      </c>
      <c r="B7" s="29">
        <v>27134</v>
      </c>
    </row>
    <row r="8" spans="1:2" s="3" customFormat="1" ht="12.75" x14ac:dyDescent="0.2">
      <c r="A8" s="3" t="s">
        <v>6</v>
      </c>
      <c r="B8" s="24">
        <f>(B7/12)*0.3</f>
        <v>678.34999999999991</v>
      </c>
    </row>
    <row r="9" spans="1:2" s="3" customFormat="1" ht="12.75" x14ac:dyDescent="0.2">
      <c r="A9" s="3" t="s">
        <v>7</v>
      </c>
      <c r="B9" s="23" t="s">
        <v>57</v>
      </c>
    </row>
    <row r="10" spans="1:2" s="3" customFormat="1" ht="12.75" x14ac:dyDescent="0.2">
      <c r="A10" s="3" t="s">
        <v>8</v>
      </c>
      <c r="B10" s="3">
        <v>65777</v>
      </c>
    </row>
    <row r="11" spans="1:2" s="3" customFormat="1" ht="12.75" x14ac:dyDescent="0.2">
      <c r="A11" s="3" t="s">
        <v>9</v>
      </c>
      <c r="B11" s="19">
        <v>1</v>
      </c>
    </row>
    <row r="12" spans="1:2" s="3" customFormat="1" ht="12.75" x14ac:dyDescent="0.2">
      <c r="A12" s="3" t="s">
        <v>10</v>
      </c>
      <c r="B12" s="3">
        <v>21366</v>
      </c>
    </row>
    <row r="13" spans="1:2" s="3" customFormat="1" ht="12.75" x14ac:dyDescent="0.2">
      <c r="A13" s="3" t="s">
        <v>11</v>
      </c>
      <c r="B13" s="31">
        <v>0.378</v>
      </c>
    </row>
    <row r="16" spans="1:2" s="2" customFormat="1" x14ac:dyDescent="0.25">
      <c r="A16" s="2" t="s">
        <v>50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56</v>
      </c>
      <c r="E20" s="16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16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56</v>
      </c>
      <c r="E22" s="16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16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16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56</v>
      </c>
      <c r="E25" s="16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56</v>
      </c>
      <c r="E26" s="16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16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16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16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56</v>
      </c>
      <c r="E30" s="16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16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16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16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56</v>
      </c>
      <c r="E34" s="16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56</v>
      </c>
      <c r="E35" s="16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16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16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16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16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56</v>
      </c>
      <c r="E40" s="16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16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16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16"/>
      <c r="F43" s="7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19" priority="4" operator="containsText" text="No">
      <formula>NOT(ISERROR(SEARCH("No",D20)))</formula>
    </cfRule>
    <cfRule type="cellIs" dxfId="18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{C3888688-4244-4BA2-B0D2-3E58331F8E82}</x14:id>
        </ext>
      </extLst>
    </cfRule>
  </conditionalFormatting>
  <conditionalFormatting sqref="D45">
    <cfRule type="containsText" dxfId="17" priority="1" operator="containsText" text="No">
      <formula>NOT(ISERROR(SEARCH("No",D45)))</formula>
    </cfRule>
    <cfRule type="cellIs" dxfId="16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{18229D05-C3EA-4A40-855C-721439B84341}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888688-4244-4BA2-B0D2-3E58331F8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18229D05-C3EA-4A40-855C-721439B84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12" workbookViewId="0">
      <selection activeCell="A39" sqref="A39:XFD39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20">
        <v>47106</v>
      </c>
    </row>
    <row r="4" spans="1:2" s="3" customFormat="1" ht="12.75" x14ac:dyDescent="0.2">
      <c r="A4" s="3" t="s">
        <v>2</v>
      </c>
      <c r="B4" s="3">
        <v>15400</v>
      </c>
    </row>
    <row r="5" spans="1:2" s="3" customFormat="1" ht="12.75" x14ac:dyDescent="0.2">
      <c r="A5" s="3" t="s">
        <v>3</v>
      </c>
      <c r="B5" s="18">
        <v>2.733076923076923</v>
      </c>
    </row>
    <row r="6" spans="1:2" s="3" customFormat="1" ht="12.75" x14ac:dyDescent="0.2">
      <c r="A6" s="3" t="s">
        <v>4</v>
      </c>
      <c r="B6" s="19">
        <v>0.24</v>
      </c>
    </row>
    <row r="7" spans="1:2" s="3" customFormat="1" ht="12.75" x14ac:dyDescent="0.2">
      <c r="A7" s="3" t="s">
        <v>5</v>
      </c>
      <c r="B7" s="29">
        <v>53377</v>
      </c>
    </row>
    <row r="8" spans="1:2" s="3" customFormat="1" ht="12.75" x14ac:dyDescent="0.2">
      <c r="A8" s="3" t="s">
        <v>6</v>
      </c>
      <c r="B8" s="24">
        <f>(B7/12)*0.3</f>
        <v>1334.425</v>
      </c>
    </row>
    <row r="9" spans="1:2" s="3" customFormat="1" ht="12.75" x14ac:dyDescent="0.2">
      <c r="A9" s="3" t="s">
        <v>7</v>
      </c>
      <c r="B9" s="19">
        <v>0.55000000000000004</v>
      </c>
    </row>
    <row r="10" spans="1:2" s="3" customFormat="1" ht="12.75" x14ac:dyDescent="0.2">
      <c r="A10" s="3" t="s">
        <v>8</v>
      </c>
      <c r="B10" s="3">
        <v>98632</v>
      </c>
    </row>
    <row r="11" spans="1:2" s="3" customFormat="1" ht="12.75" x14ac:dyDescent="0.2">
      <c r="A11" s="3" t="s">
        <v>9</v>
      </c>
      <c r="B11" s="19">
        <v>0.45</v>
      </c>
    </row>
    <row r="12" spans="1:2" s="3" customFormat="1" ht="12.75" x14ac:dyDescent="0.2">
      <c r="A12" s="3" t="s">
        <v>10</v>
      </c>
      <c r="B12" s="3">
        <v>52184</v>
      </c>
    </row>
    <row r="13" spans="1:2" s="3" customFormat="1" ht="12.75" x14ac:dyDescent="0.2">
      <c r="A13" s="3" t="s">
        <v>11</v>
      </c>
      <c r="B13" s="31">
        <v>0.183</v>
      </c>
    </row>
    <row r="16" spans="1:2" s="2" customFormat="1" x14ac:dyDescent="0.25">
      <c r="A16" s="2" t="s">
        <v>51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55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55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55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55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55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55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55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55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7"/>
      <c r="F43" s="7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15" priority="4" operator="containsText" text="No">
      <formula>NOT(ISERROR(SEARCH("No",D20)))</formula>
    </cfRule>
    <cfRule type="cellIs" dxfId="14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{ABA128F5-FD8F-4E47-9E9A-F535E3BEE646}</x14:id>
        </ext>
      </extLst>
    </cfRule>
  </conditionalFormatting>
  <conditionalFormatting sqref="D45">
    <cfRule type="containsText" dxfId="13" priority="1" operator="containsText" text="No">
      <formula>NOT(ISERROR(SEARCH("No",D45)))</formula>
    </cfRule>
    <cfRule type="cellIs" dxfId="12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{CCCE7918-217B-49CA-90F5-EC11769ABEAA}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A128F5-FD8F-4E47-9E9A-F535E3BEE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CCCE7918-217B-49CA-90F5-EC11769AB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15" workbookViewId="0">
      <selection activeCell="A45" sqref="A45:XFD45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20">
        <v>74806</v>
      </c>
    </row>
    <row r="4" spans="1:2" s="3" customFormat="1" ht="12.75" x14ac:dyDescent="0.2">
      <c r="A4" s="3" t="s">
        <v>2</v>
      </c>
      <c r="B4" s="3">
        <v>49720</v>
      </c>
    </row>
    <row r="5" spans="1:2" s="3" customFormat="1" ht="12.75" x14ac:dyDescent="0.2">
      <c r="A5" s="3" t="s">
        <v>3</v>
      </c>
      <c r="B5" s="18">
        <v>1.6160164707896514</v>
      </c>
    </row>
    <row r="6" spans="1:2" s="3" customFormat="1" ht="12.75" x14ac:dyDescent="0.2">
      <c r="A6" s="3" t="s">
        <v>4</v>
      </c>
      <c r="B6" s="19">
        <v>0.03</v>
      </c>
    </row>
    <row r="7" spans="1:2" s="3" customFormat="1" ht="12.75" x14ac:dyDescent="0.2">
      <c r="A7" s="3" t="s">
        <v>5</v>
      </c>
      <c r="B7" s="29">
        <v>37469</v>
      </c>
    </row>
    <row r="8" spans="1:2" s="3" customFormat="1" ht="12.75" x14ac:dyDescent="0.2">
      <c r="A8" s="3" t="s">
        <v>6</v>
      </c>
      <c r="B8" s="24">
        <f>(B7/12)*0.3</f>
        <v>936.72499999999991</v>
      </c>
    </row>
    <row r="9" spans="1:2" s="3" customFormat="1" ht="12.75" x14ac:dyDescent="0.2">
      <c r="A9" s="3" t="s">
        <v>7</v>
      </c>
      <c r="B9" s="19">
        <v>0.7</v>
      </c>
    </row>
    <row r="10" spans="1:2" s="3" customFormat="1" ht="12.75" x14ac:dyDescent="0.2">
      <c r="A10" s="3" t="s">
        <v>8</v>
      </c>
      <c r="B10" s="3">
        <v>95811</v>
      </c>
    </row>
    <row r="11" spans="1:2" s="3" customFormat="1" ht="12.75" x14ac:dyDescent="0.2">
      <c r="A11" s="3" t="s">
        <v>9</v>
      </c>
      <c r="B11" s="19">
        <v>0.3</v>
      </c>
    </row>
    <row r="12" spans="1:2" s="3" customFormat="1" ht="12.75" x14ac:dyDescent="0.2">
      <c r="A12" s="3" t="s">
        <v>10</v>
      </c>
      <c r="B12" s="3">
        <v>43648</v>
      </c>
    </row>
    <row r="13" spans="1:2" s="3" customFormat="1" ht="12.75" x14ac:dyDescent="0.2">
      <c r="A13" s="3" t="s">
        <v>11</v>
      </c>
      <c r="B13" s="31">
        <v>0.114</v>
      </c>
    </row>
    <row r="16" spans="1:2" s="2" customFormat="1" x14ac:dyDescent="0.25">
      <c r="A16" s="2" t="s">
        <v>52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56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56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56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56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56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56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56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56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7"/>
      <c r="F43" s="7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11" priority="4" operator="containsText" text="No">
      <formula>NOT(ISERROR(SEARCH("No",D20)))</formula>
    </cfRule>
    <cfRule type="cellIs" dxfId="10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{192D7472-AC73-4234-85F2-7DA6ECEF3772}</x14:id>
        </ext>
      </extLst>
    </cfRule>
  </conditionalFormatting>
  <conditionalFormatting sqref="D45">
    <cfRule type="containsText" dxfId="9" priority="1" operator="containsText" text="No">
      <formula>NOT(ISERROR(SEARCH("No",D45)))</formula>
    </cfRule>
    <cfRule type="cellIs" dxfId="8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{BC125CFA-AE00-47B4-891D-5868AF9500EC}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2D7472-AC73-4234-85F2-7DA6ECEF3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BC125CFA-AE00-47B4-891D-5868AF950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16" workbookViewId="0">
      <selection activeCell="A31" sqref="A31:XFD31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ht="12.75" x14ac:dyDescent="0.2">
      <c r="A3" s="3" t="s">
        <v>1</v>
      </c>
      <c r="B3" s="3">
        <v>56300</v>
      </c>
    </row>
    <row r="4" spans="1:2" s="3" customFormat="1" ht="12.75" x14ac:dyDescent="0.2">
      <c r="A4" s="3" t="s">
        <v>2</v>
      </c>
      <c r="B4" s="3">
        <v>15096</v>
      </c>
    </row>
    <row r="5" spans="1:2" s="3" customFormat="1" ht="12.75" x14ac:dyDescent="0.2">
      <c r="A5" s="3" t="s">
        <v>3</v>
      </c>
      <c r="B5" s="18">
        <v>3.3281375247476945</v>
      </c>
    </row>
    <row r="6" spans="1:2" s="3" customFormat="1" ht="12.75" x14ac:dyDescent="0.2">
      <c r="A6" s="3" t="s">
        <v>4</v>
      </c>
      <c r="B6" s="19">
        <v>1</v>
      </c>
    </row>
    <row r="7" spans="1:2" s="3" customFormat="1" ht="12.75" x14ac:dyDescent="0.2">
      <c r="A7" s="3" t="s">
        <v>5</v>
      </c>
      <c r="B7" s="29">
        <v>31614</v>
      </c>
    </row>
    <row r="8" spans="1:2" s="3" customFormat="1" ht="12.75" x14ac:dyDescent="0.2">
      <c r="A8" s="3" t="s">
        <v>6</v>
      </c>
      <c r="B8" s="24">
        <f>(B7/12)*0.3</f>
        <v>790.35</v>
      </c>
    </row>
    <row r="9" spans="1:2" s="3" customFormat="1" ht="12.75" x14ac:dyDescent="0.2">
      <c r="A9" s="3" t="s">
        <v>7</v>
      </c>
      <c r="B9" s="19">
        <v>0.48</v>
      </c>
    </row>
    <row r="10" spans="1:2" s="3" customFormat="1" ht="12.75" x14ac:dyDescent="0.2">
      <c r="A10" s="3" t="s">
        <v>8</v>
      </c>
      <c r="B10" s="3">
        <v>81979</v>
      </c>
    </row>
    <row r="11" spans="1:2" s="3" customFormat="1" ht="12.75" x14ac:dyDescent="0.2">
      <c r="A11" s="3" t="s">
        <v>9</v>
      </c>
      <c r="B11" s="19">
        <v>0.52</v>
      </c>
    </row>
    <row r="12" spans="1:2" s="3" customFormat="1" ht="12.75" x14ac:dyDescent="0.2">
      <c r="A12" s="3" t="s">
        <v>10</v>
      </c>
      <c r="B12" s="3">
        <v>29588</v>
      </c>
    </row>
    <row r="13" spans="1:2" s="3" customFormat="1" ht="12.75" x14ac:dyDescent="0.2">
      <c r="A13" s="3" t="s">
        <v>11</v>
      </c>
      <c r="B13" s="31">
        <v>0.41599999999999998</v>
      </c>
    </row>
    <row r="16" spans="1:2" s="2" customFormat="1" x14ac:dyDescent="0.25">
      <c r="A16" s="2" t="s">
        <v>53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56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56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56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56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56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56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56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56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7"/>
      <c r="F43" s="7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7" priority="4" operator="containsText" text="No">
      <formula>NOT(ISERROR(SEARCH("No",D20)))</formula>
    </cfRule>
    <cfRule type="cellIs" dxfId="6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{86CD34AF-561D-4E03-9D00-E8ACF600D5F3}</x14:id>
        </ext>
      </extLst>
    </cfRule>
  </conditionalFormatting>
  <conditionalFormatting sqref="D45">
    <cfRule type="containsText" dxfId="5" priority="1" operator="containsText" text="No">
      <formula>NOT(ISERROR(SEARCH("No",D45)))</formula>
    </cfRule>
    <cfRule type="cellIs" dxfId="4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{01A5606C-8537-405C-8DC3-1C3778C27066}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D34AF-561D-4E03-9D00-E8ACF600D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01A5606C-8537-405C-8DC3-1C3778C27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activeCell="A41" sqref="A41:XFD41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20">
        <v>11399</v>
      </c>
    </row>
    <row r="4" spans="1:2" s="3" customFormat="1" ht="12.75" x14ac:dyDescent="0.2">
      <c r="A4" s="3" t="s">
        <v>2</v>
      </c>
      <c r="B4" s="3">
        <v>31386</v>
      </c>
    </row>
    <row r="5" spans="1:2" s="3" customFormat="1" ht="12.75" x14ac:dyDescent="0.2">
      <c r="A5" s="3" t="s">
        <v>3</v>
      </c>
      <c r="B5" s="18">
        <v>3.0052320300537301</v>
      </c>
    </row>
    <row r="6" spans="1:2" s="3" customFormat="1" ht="12.75" x14ac:dyDescent="0.2">
      <c r="A6" s="3" t="s">
        <v>4</v>
      </c>
      <c r="B6" s="19">
        <v>0.38</v>
      </c>
    </row>
    <row r="7" spans="1:2" s="3" customFormat="1" ht="12.75" x14ac:dyDescent="0.2">
      <c r="A7" s="3" t="s">
        <v>5</v>
      </c>
      <c r="B7" s="30">
        <v>41340</v>
      </c>
    </row>
    <row r="8" spans="1:2" s="3" customFormat="1" ht="12.75" x14ac:dyDescent="0.2">
      <c r="A8" s="3" t="s">
        <v>6</v>
      </c>
      <c r="B8" s="24">
        <f>(B7/12)*0.3</f>
        <v>1033.5</v>
      </c>
    </row>
    <row r="9" spans="1:2" s="3" customFormat="1" ht="12.75" x14ac:dyDescent="0.2">
      <c r="A9" s="3" t="s">
        <v>7</v>
      </c>
      <c r="B9" s="19">
        <v>0.52</v>
      </c>
    </row>
    <row r="10" spans="1:2" s="3" customFormat="1" ht="12.75" x14ac:dyDescent="0.2">
      <c r="A10" s="3" t="s">
        <v>8</v>
      </c>
      <c r="B10" s="3">
        <v>104931</v>
      </c>
    </row>
    <row r="11" spans="1:2" s="3" customFormat="1" ht="12.75" x14ac:dyDescent="0.2">
      <c r="A11" s="3" t="s">
        <v>9</v>
      </c>
      <c r="B11" s="19">
        <v>0.48</v>
      </c>
    </row>
    <row r="12" spans="1:2" s="3" customFormat="1" ht="12.75" x14ac:dyDescent="0.2">
      <c r="A12" s="3" t="s">
        <v>10</v>
      </c>
      <c r="B12" s="3">
        <v>52707</v>
      </c>
    </row>
    <row r="13" spans="1:2" s="3" customFormat="1" ht="12.75" x14ac:dyDescent="0.2">
      <c r="A13" s="3" t="s">
        <v>11</v>
      </c>
      <c r="B13" s="31">
        <v>0.249</v>
      </c>
    </row>
    <row r="16" spans="1:2" s="2" customFormat="1" x14ac:dyDescent="0.25">
      <c r="A16" s="2" t="s">
        <v>54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8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55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55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56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56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56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56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56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56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7"/>
      <c r="F43" s="7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3" priority="4" operator="containsText" text="No">
      <formula>NOT(ISERROR(SEARCH("No",D20)))</formula>
    </cfRule>
    <cfRule type="cellIs" dxfId="2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{94CA1599-2C5C-4003-8E09-BEBAA2CF5AF5}</x14:id>
        </ext>
      </extLst>
    </cfRule>
  </conditionalFormatting>
  <conditionalFormatting sqref="D45">
    <cfRule type="containsText" dxfId="1" priority="1" operator="containsText" text="No">
      <formula>NOT(ISERROR(SEARCH("No",D45)))</formula>
    </cfRule>
    <cfRule type="cellIs" dxfId="0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{9376A8C5-AC43-46CF-927B-2DB615D45DCD}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CA1599-2C5C-4003-8E09-BEBAA2CF5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9376A8C5-AC43-46CF-927B-2DB615D45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abSelected="1" topLeftCell="A3" zoomScaleNormal="100" workbookViewId="0">
      <selection activeCell="N23" sqref="N23"/>
    </sheetView>
  </sheetViews>
  <sheetFormatPr defaultRowHeight="15" x14ac:dyDescent="0.25"/>
  <cols>
    <col min="1" max="1" width="46" customWidth="1"/>
    <col min="2" max="2" width="22" customWidth="1"/>
    <col min="3" max="3" width="20.14062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ht="12.75" x14ac:dyDescent="0.2">
      <c r="A3" s="3" t="s">
        <v>1</v>
      </c>
      <c r="B3" s="35">
        <v>626857</v>
      </c>
    </row>
    <row r="4" spans="1:2" s="3" customFormat="1" ht="12.75" x14ac:dyDescent="0.2">
      <c r="A4" s="3" t="s">
        <v>2</v>
      </c>
      <c r="B4" s="23">
        <v>252613</v>
      </c>
    </row>
    <row r="5" spans="1:2" s="3" customFormat="1" ht="12.75" x14ac:dyDescent="0.2">
      <c r="A5" s="3" t="s">
        <v>3</v>
      </c>
      <c r="B5" s="36">
        <v>2.0827296709428618</v>
      </c>
    </row>
    <row r="6" spans="1:2" s="3" customFormat="1" ht="12.75" x14ac:dyDescent="0.2">
      <c r="A6" s="3" t="s">
        <v>4</v>
      </c>
      <c r="B6" s="37">
        <v>0.25</v>
      </c>
    </row>
    <row r="7" spans="1:2" s="3" customFormat="1" ht="12.75" x14ac:dyDescent="0.2">
      <c r="A7" s="3" t="s">
        <v>5</v>
      </c>
      <c r="B7" s="38">
        <v>53230</v>
      </c>
    </row>
    <row r="8" spans="1:2" s="3" customFormat="1" ht="12.75" x14ac:dyDescent="0.2">
      <c r="A8" s="3" t="s">
        <v>6</v>
      </c>
      <c r="B8" s="39">
        <f>(B7/12)*0.3</f>
        <v>1330.7499999999998</v>
      </c>
    </row>
    <row r="9" spans="1:2" s="3" customFormat="1" ht="12.75" x14ac:dyDescent="0.2">
      <c r="A9" s="3" t="s">
        <v>7</v>
      </c>
      <c r="B9" s="37">
        <v>0.55000000000000004</v>
      </c>
    </row>
    <row r="10" spans="1:2" s="3" customFormat="1" ht="12.75" x14ac:dyDescent="0.2">
      <c r="A10" s="3" t="s">
        <v>8</v>
      </c>
      <c r="B10" s="23">
        <v>82496</v>
      </c>
    </row>
    <row r="11" spans="1:2" s="3" customFormat="1" ht="12.75" x14ac:dyDescent="0.2">
      <c r="A11" s="3" t="s">
        <v>9</v>
      </c>
      <c r="B11" s="37">
        <v>0.45</v>
      </c>
    </row>
    <row r="12" spans="1:2" s="3" customFormat="1" ht="12.75" x14ac:dyDescent="0.2">
      <c r="A12" s="3" t="s">
        <v>10</v>
      </c>
      <c r="B12" s="23"/>
    </row>
    <row r="13" spans="1:2" s="3" customFormat="1" ht="12.75" x14ac:dyDescent="0.2">
      <c r="A13" s="3" t="s">
        <v>11</v>
      </c>
      <c r="B13" s="40">
        <v>0.183</v>
      </c>
    </row>
    <row r="14" spans="1:2" x14ac:dyDescent="0.25">
      <c r="B14" s="7"/>
    </row>
    <row r="16" spans="1:2" s="2" customFormat="1" x14ac:dyDescent="0.25">
      <c r="A16" s="2" t="s">
        <v>42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34" t="s">
        <v>39</v>
      </c>
      <c r="E18" s="41"/>
      <c r="F18" s="41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42" t="s">
        <v>55</v>
      </c>
      <c r="E20" s="42"/>
      <c r="F20" s="7"/>
    </row>
    <row r="21" spans="1:6" x14ac:dyDescent="0.25">
      <c r="A21" t="s">
        <v>15</v>
      </c>
      <c r="B21" s="9">
        <v>465500</v>
      </c>
      <c r="C21" s="10">
        <v>2109</v>
      </c>
      <c r="D21" s="42" t="s">
        <v>56</v>
      </c>
      <c r="E21" s="42"/>
      <c r="F21" s="7"/>
    </row>
    <row r="22" spans="1:6" x14ac:dyDescent="0.25">
      <c r="A22" t="s">
        <v>16</v>
      </c>
      <c r="B22" s="9">
        <v>209950</v>
      </c>
      <c r="C22" s="10">
        <v>951</v>
      </c>
      <c r="D22" s="42" t="s">
        <v>55</v>
      </c>
      <c r="E22" s="42"/>
      <c r="F22" s="7"/>
    </row>
    <row r="23" spans="1:6" x14ac:dyDescent="0.25">
      <c r="A23" t="s">
        <v>17</v>
      </c>
      <c r="B23" s="9">
        <v>389000</v>
      </c>
      <c r="C23" s="10">
        <v>1762</v>
      </c>
      <c r="D23" s="42" t="s">
        <v>56</v>
      </c>
      <c r="E23" s="42"/>
      <c r="F23" s="7"/>
    </row>
    <row r="24" spans="1:6" x14ac:dyDescent="0.25">
      <c r="A24" t="s">
        <v>18</v>
      </c>
      <c r="B24" s="9">
        <v>629500</v>
      </c>
      <c r="C24" s="10">
        <v>2852</v>
      </c>
      <c r="D24" s="42" t="s">
        <v>56</v>
      </c>
      <c r="E24" s="42"/>
      <c r="F24" s="7"/>
    </row>
    <row r="25" spans="1:6" x14ac:dyDescent="0.25">
      <c r="A25" t="s">
        <v>19</v>
      </c>
      <c r="B25" s="9">
        <v>244000</v>
      </c>
      <c r="C25" s="10">
        <v>1105</v>
      </c>
      <c r="D25" s="42" t="s">
        <v>55</v>
      </c>
      <c r="E25" s="42"/>
      <c r="F25" s="7"/>
    </row>
    <row r="26" spans="1:6" x14ac:dyDescent="0.25">
      <c r="A26" t="s">
        <v>20</v>
      </c>
      <c r="B26" s="9">
        <v>269450</v>
      </c>
      <c r="C26" s="10">
        <v>1221</v>
      </c>
      <c r="D26" s="42" t="s">
        <v>55</v>
      </c>
      <c r="E26" s="42"/>
      <c r="F26" s="7"/>
    </row>
    <row r="27" spans="1:6" x14ac:dyDescent="0.25">
      <c r="A27" t="s">
        <v>21</v>
      </c>
      <c r="B27" s="9">
        <v>400000</v>
      </c>
      <c r="C27" s="10">
        <v>1812</v>
      </c>
      <c r="D27" s="42" t="s">
        <v>56</v>
      </c>
      <c r="E27" s="42"/>
      <c r="F27" s="7"/>
    </row>
    <row r="28" spans="1:6" x14ac:dyDescent="0.25">
      <c r="A28" t="s">
        <v>22</v>
      </c>
      <c r="B28" s="9">
        <v>596750</v>
      </c>
      <c r="C28" s="10">
        <v>2703</v>
      </c>
      <c r="D28" s="42" t="s">
        <v>56</v>
      </c>
      <c r="E28" s="42"/>
      <c r="F28" s="7"/>
    </row>
    <row r="29" spans="1:6" x14ac:dyDescent="0.25">
      <c r="A29" t="s">
        <v>23</v>
      </c>
      <c r="B29" s="9">
        <v>390000</v>
      </c>
      <c r="C29" s="10">
        <v>1767</v>
      </c>
      <c r="D29" s="42" t="s">
        <v>56</v>
      </c>
      <c r="E29" s="42"/>
      <c r="F29" s="7"/>
    </row>
    <row r="30" spans="1:6" x14ac:dyDescent="0.25">
      <c r="A30" t="s">
        <v>24</v>
      </c>
      <c r="B30" s="9">
        <v>250900</v>
      </c>
      <c r="C30" s="10">
        <v>1137</v>
      </c>
      <c r="D30" s="42" t="s">
        <v>55</v>
      </c>
      <c r="E30" s="42"/>
      <c r="F30" s="7"/>
    </row>
    <row r="31" spans="1:6" x14ac:dyDescent="0.25">
      <c r="A31" t="s">
        <v>25</v>
      </c>
      <c r="B31" s="9">
        <v>431900</v>
      </c>
      <c r="C31" s="10">
        <v>1956</v>
      </c>
      <c r="D31" s="42" t="s">
        <v>56</v>
      </c>
      <c r="E31" s="42"/>
      <c r="F31" s="7"/>
    </row>
    <row r="32" spans="1:6" x14ac:dyDescent="0.25">
      <c r="A32" t="s">
        <v>26</v>
      </c>
      <c r="B32" s="9">
        <v>325000</v>
      </c>
      <c r="C32" s="10">
        <v>1472</v>
      </c>
      <c r="D32" s="42" t="s">
        <v>56</v>
      </c>
      <c r="E32" s="42"/>
      <c r="F32" s="7"/>
    </row>
    <row r="33" spans="1:6" x14ac:dyDescent="0.25">
      <c r="A33" t="s">
        <v>27</v>
      </c>
      <c r="B33" s="9">
        <v>460000</v>
      </c>
      <c r="C33" s="10">
        <v>2084</v>
      </c>
      <c r="D33" s="42" t="s">
        <v>56</v>
      </c>
      <c r="E33" s="42"/>
      <c r="F33" s="7"/>
    </row>
    <row r="34" spans="1:6" x14ac:dyDescent="0.25">
      <c r="A34" t="s">
        <v>28</v>
      </c>
      <c r="B34" s="9">
        <v>250000</v>
      </c>
      <c r="C34" s="10">
        <v>1132</v>
      </c>
      <c r="D34" s="42" t="s">
        <v>55</v>
      </c>
      <c r="E34" s="42"/>
      <c r="F34" s="7"/>
    </row>
    <row r="35" spans="1:6" x14ac:dyDescent="0.25">
      <c r="A35" t="s">
        <v>29</v>
      </c>
      <c r="B35" s="9">
        <v>274000</v>
      </c>
      <c r="C35" s="10">
        <v>1241</v>
      </c>
      <c r="D35" s="42" t="s">
        <v>55</v>
      </c>
      <c r="E35" s="42"/>
      <c r="F35" s="7"/>
    </row>
    <row r="36" spans="1:6" x14ac:dyDescent="0.25">
      <c r="A36" t="s">
        <v>30</v>
      </c>
      <c r="B36" s="9">
        <v>467000</v>
      </c>
      <c r="C36" s="10">
        <v>2116</v>
      </c>
      <c r="D36" s="42" t="s">
        <v>56</v>
      </c>
      <c r="E36" s="42"/>
      <c r="F36" s="7"/>
    </row>
    <row r="37" spans="1:6" x14ac:dyDescent="0.25">
      <c r="A37" t="s">
        <v>31</v>
      </c>
      <c r="B37" s="9">
        <v>316500</v>
      </c>
      <c r="C37" s="10">
        <v>1434</v>
      </c>
      <c r="D37" s="42" t="s">
        <v>56</v>
      </c>
      <c r="E37" s="42"/>
      <c r="F37" s="7"/>
    </row>
    <row r="38" spans="1:6" x14ac:dyDescent="0.25">
      <c r="A38" t="s">
        <v>32</v>
      </c>
      <c r="B38" s="9">
        <v>433400</v>
      </c>
      <c r="C38" s="10">
        <v>1963</v>
      </c>
      <c r="D38" s="42" t="s">
        <v>56</v>
      </c>
      <c r="E38" s="42"/>
      <c r="F38" s="7"/>
    </row>
    <row r="39" spans="1:6" x14ac:dyDescent="0.25">
      <c r="A39" t="s">
        <v>33</v>
      </c>
      <c r="B39" s="9">
        <v>423500</v>
      </c>
      <c r="C39" s="10">
        <v>1918</v>
      </c>
      <c r="D39" s="42" t="s">
        <v>56</v>
      </c>
      <c r="E39" s="42"/>
      <c r="F39" s="7"/>
    </row>
    <row r="40" spans="1:6" x14ac:dyDescent="0.25">
      <c r="A40" t="s">
        <v>34</v>
      </c>
      <c r="B40" s="9">
        <v>285000</v>
      </c>
      <c r="C40" s="10">
        <v>1291</v>
      </c>
      <c r="D40" s="42" t="s">
        <v>55</v>
      </c>
      <c r="E40" s="42"/>
      <c r="F40" s="7"/>
    </row>
    <row r="41" spans="1:6" x14ac:dyDescent="0.25">
      <c r="A41" t="s">
        <v>35</v>
      </c>
      <c r="B41" s="9">
        <v>468000</v>
      </c>
      <c r="C41" s="10">
        <v>2120</v>
      </c>
      <c r="D41" s="42" t="s">
        <v>56</v>
      </c>
      <c r="E41" s="42"/>
      <c r="F41" s="7"/>
    </row>
    <row r="42" spans="1:6" x14ac:dyDescent="0.25">
      <c r="A42" t="s">
        <v>36</v>
      </c>
      <c r="B42" s="9">
        <v>375000</v>
      </c>
      <c r="C42" s="10">
        <v>1699</v>
      </c>
      <c r="D42" s="42" t="s">
        <v>56</v>
      </c>
      <c r="E42" s="42"/>
      <c r="F42" s="7"/>
    </row>
    <row r="43" spans="1:6" x14ac:dyDescent="0.25">
      <c r="A43" t="s">
        <v>37</v>
      </c>
      <c r="B43" s="9">
        <v>420000</v>
      </c>
      <c r="C43" s="10">
        <v>1903</v>
      </c>
      <c r="D43" s="42" t="s">
        <v>56</v>
      </c>
      <c r="E43" s="42"/>
      <c r="F43" s="7"/>
    </row>
    <row r="44" spans="1:6" x14ac:dyDescent="0.25">
      <c r="B44" s="9"/>
      <c r="D44" s="7"/>
      <c r="E44" s="7"/>
      <c r="F44" s="7"/>
    </row>
    <row r="45" spans="1:6" x14ac:dyDescent="0.25">
      <c r="D45" s="7"/>
      <c r="E45" s="7"/>
      <c r="F45" s="7"/>
    </row>
    <row r="46" spans="1:6" x14ac:dyDescent="0.25">
      <c r="D46" s="7"/>
      <c r="E46" s="7"/>
      <c r="F46" s="7"/>
    </row>
    <row r="47" spans="1:6" x14ac:dyDescent="0.25">
      <c r="A47" s="11" t="s">
        <v>41</v>
      </c>
      <c r="B47" s="12">
        <v>339000</v>
      </c>
      <c r="C47" s="13">
        <v>1536</v>
      </c>
      <c r="D47" s="42" t="s">
        <v>56</v>
      </c>
      <c r="E47" s="7"/>
      <c r="F47" s="7"/>
    </row>
    <row r="48" spans="1:6" x14ac:dyDescent="0.25">
      <c r="D48" s="7"/>
      <c r="E48" s="7"/>
      <c r="F48" s="7"/>
    </row>
  </sheetData>
  <mergeCells count="1">
    <mergeCell ref="E18:F18"/>
  </mergeCells>
  <conditionalFormatting sqref="D20:D43">
    <cfRule type="containsText" dxfId="51" priority="4" operator="containsText" text="No">
      <formula>NOT(ISERROR(SEARCH("No",D20)))</formula>
    </cfRule>
    <cfRule type="cellIs" dxfId="50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{A7372DD4-DB7B-47D4-A558-33B786DA31B5}</x14:id>
        </ext>
      </extLst>
    </cfRule>
  </conditionalFormatting>
  <conditionalFormatting sqref="D47">
    <cfRule type="containsText" dxfId="49" priority="1" operator="containsText" text="No">
      <formula>NOT(ISERROR(SEARCH("No",D47)))</formula>
    </cfRule>
    <cfRule type="cellIs" dxfId="48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{23FF34A1-2CAD-433B-8CA4-50786EB4216D}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372DD4-DB7B-47D4-A558-33B786DA3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23FF34A1-2CAD-433B-8CA4-50786EB42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zoomScale="90" zoomScaleNormal="90" workbookViewId="0">
      <selection activeCell="I36" sqref="I36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20">
        <v>62473</v>
      </c>
    </row>
    <row r="4" spans="1:2" s="3" customFormat="1" ht="12.75" x14ac:dyDescent="0.2">
      <c r="A4" s="3" t="s">
        <v>2</v>
      </c>
      <c r="B4" s="3">
        <v>35190</v>
      </c>
    </row>
    <row r="5" spans="1:2" s="3" customFormat="1" ht="12.75" x14ac:dyDescent="0.2">
      <c r="A5" s="3" t="s">
        <v>3</v>
      </c>
      <c r="B5" s="18">
        <v>1.5321896293670487</v>
      </c>
    </row>
    <row r="6" spans="1:2" s="3" customFormat="1" ht="12.75" x14ac:dyDescent="0.2">
      <c r="A6" s="3" t="s">
        <v>4</v>
      </c>
      <c r="B6" s="19">
        <v>0.19</v>
      </c>
    </row>
    <row r="7" spans="1:2" s="3" customFormat="1" ht="12.75" x14ac:dyDescent="0.2">
      <c r="A7" s="3" t="s">
        <v>5</v>
      </c>
      <c r="B7" s="28">
        <v>19800</v>
      </c>
    </row>
    <row r="8" spans="1:2" s="3" customFormat="1" ht="12.75" x14ac:dyDescent="0.2">
      <c r="A8" s="3" t="s">
        <v>6</v>
      </c>
      <c r="B8" s="22">
        <f>(B7*0.33)/12</f>
        <v>544.5</v>
      </c>
    </row>
    <row r="9" spans="1:2" s="3" customFormat="1" ht="12.75" x14ac:dyDescent="0.2">
      <c r="A9" s="3" t="s">
        <v>7</v>
      </c>
      <c r="B9" s="19">
        <v>0.25</v>
      </c>
    </row>
    <row r="10" spans="1:2" s="3" customFormat="1" ht="12.75" x14ac:dyDescent="0.2">
      <c r="A10" s="3" t="s">
        <v>8</v>
      </c>
      <c r="B10" s="27">
        <v>11963</v>
      </c>
    </row>
    <row r="11" spans="1:2" s="3" customFormat="1" ht="12.75" x14ac:dyDescent="0.2">
      <c r="A11" s="3" t="s">
        <v>9</v>
      </c>
      <c r="B11" s="19">
        <v>0.75</v>
      </c>
    </row>
    <row r="12" spans="1:2" s="3" customFormat="1" ht="12.75" x14ac:dyDescent="0.2">
      <c r="A12" s="3" t="s">
        <v>10</v>
      </c>
      <c r="B12" s="27">
        <v>10304</v>
      </c>
    </row>
    <row r="13" spans="1:2" s="3" customFormat="1" ht="12.75" x14ac:dyDescent="0.2">
      <c r="A13" s="3" t="s">
        <v>11</v>
      </c>
      <c r="B13" s="23"/>
    </row>
    <row r="16" spans="1:2" s="2" customFormat="1" x14ac:dyDescent="0.25">
      <c r="A16" s="2" t="s">
        <v>43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56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56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56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56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56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56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56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56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7"/>
      <c r="F43" s="7"/>
    </row>
    <row r="44" spans="1:6" x14ac:dyDescent="0.25">
      <c r="D44" s="16"/>
    </row>
    <row r="45" spans="1:6" x14ac:dyDescent="0.25">
      <c r="D45" s="17"/>
    </row>
    <row r="46" spans="1:6" x14ac:dyDescent="0.25">
      <c r="A46" s="11" t="s">
        <v>41</v>
      </c>
      <c r="B46" s="12">
        <v>339000</v>
      </c>
      <c r="C46" s="13">
        <v>1536</v>
      </c>
      <c r="D46" s="16" t="s">
        <v>56</v>
      </c>
    </row>
  </sheetData>
  <mergeCells count="1">
    <mergeCell ref="E18:F18"/>
  </mergeCells>
  <conditionalFormatting sqref="D20:D45">
    <cfRule type="containsText" dxfId="47" priority="7" operator="containsText" text="No">
      <formula>NOT(ISERROR(SEARCH("No",D20)))</formula>
    </cfRule>
    <cfRule type="cellIs" dxfId="46" priority="8" operator="equal">
      <formula>"Yes"</formula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{AE08385D-E2F4-4AF0-8D0B-6D0D9E4945BE}</x14:id>
        </ext>
      </extLst>
    </cfRule>
  </conditionalFormatting>
  <conditionalFormatting sqref="D46">
    <cfRule type="containsText" dxfId="45" priority="1" operator="containsText" text="No">
      <formula>NOT(ISERROR(SEARCH("No",D46)))</formula>
    </cfRule>
    <cfRule type="cellIs" dxfId="44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{9AE00716-4CBC-4C94-AA1F-7EF32C4FEDC6}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08385D-E2F4-4AF0-8D0B-6D0D9E494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D20:D45</xm:sqref>
        </x14:conditionalFormatting>
        <x14:conditionalFormatting xmlns:xm="http://schemas.microsoft.com/office/excel/2006/main">
          <x14:cfRule type="dataBar" id="{9AE00716-4CBC-4C94-AA1F-7EF32C4FE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3" workbookViewId="0">
      <selection activeCell="A36" sqref="A36:XFD36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ht="12.75" x14ac:dyDescent="0.2">
      <c r="A3" s="3" t="s">
        <v>1</v>
      </c>
      <c r="B3" s="3">
        <v>90176</v>
      </c>
    </row>
    <row r="4" spans="1:2" s="3" customFormat="1" ht="12.75" x14ac:dyDescent="0.2">
      <c r="A4" s="3" t="s">
        <v>2</v>
      </c>
      <c r="B4" s="3">
        <v>42774</v>
      </c>
    </row>
    <row r="5" spans="1:2" s="3" customFormat="1" ht="12.75" x14ac:dyDescent="0.2">
      <c r="A5" s="3" t="s">
        <v>3</v>
      </c>
      <c r="B5" s="18">
        <v>1.7854439450198685</v>
      </c>
    </row>
    <row r="6" spans="1:2" s="3" customFormat="1" ht="12.75" x14ac:dyDescent="0.2">
      <c r="A6" s="3" t="s">
        <v>4</v>
      </c>
      <c r="B6" s="19">
        <v>0.2</v>
      </c>
    </row>
    <row r="7" spans="1:2" s="3" customFormat="1" ht="12.75" x14ac:dyDescent="0.2">
      <c r="A7" s="3" t="s">
        <v>5</v>
      </c>
      <c r="B7" s="28">
        <v>39600</v>
      </c>
    </row>
    <row r="8" spans="1:2" s="3" customFormat="1" ht="12.75" x14ac:dyDescent="0.2">
      <c r="A8" s="3" t="s">
        <v>6</v>
      </c>
      <c r="B8" s="3">
        <f>(B7*0.33)/12</f>
        <v>1089</v>
      </c>
    </row>
    <row r="9" spans="1:2" s="3" customFormat="1" ht="12.75" x14ac:dyDescent="0.2">
      <c r="A9" s="3" t="s">
        <v>7</v>
      </c>
      <c r="B9" s="19">
        <v>0.42</v>
      </c>
    </row>
    <row r="10" spans="1:2" s="3" customFormat="1" ht="12.75" x14ac:dyDescent="0.2">
      <c r="A10" s="3" t="s">
        <v>8</v>
      </c>
      <c r="B10" s="27">
        <v>30434</v>
      </c>
    </row>
    <row r="11" spans="1:2" s="3" customFormat="1" ht="12.75" x14ac:dyDescent="0.2">
      <c r="A11" s="3" t="s">
        <v>9</v>
      </c>
      <c r="B11" s="19">
        <v>0.57999999999999996</v>
      </c>
    </row>
    <row r="12" spans="1:2" s="3" customFormat="1" ht="12.75" x14ac:dyDescent="0.2">
      <c r="A12" s="3" t="s">
        <v>10</v>
      </c>
      <c r="B12" s="27">
        <v>29700</v>
      </c>
    </row>
    <row r="13" spans="1:2" s="3" customFormat="1" ht="12.75" x14ac:dyDescent="0.2">
      <c r="A13" s="3" t="s">
        <v>11</v>
      </c>
      <c r="B13" s="21"/>
    </row>
    <row r="16" spans="1:2" s="2" customFormat="1" x14ac:dyDescent="0.25">
      <c r="A16" s="2" t="s">
        <v>44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55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55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56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56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56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56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56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56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7"/>
      <c r="F43" s="7"/>
    </row>
    <row r="44" spans="1:6" x14ac:dyDescent="0.25">
      <c r="D44" s="16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43" priority="4" operator="containsText" text="No">
      <formula>NOT(ISERROR(SEARCH("No",D20)))</formula>
    </cfRule>
    <cfRule type="cellIs" dxfId="42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{5099E172-A785-4EBF-B137-F24CCA1C11F1}</x14:id>
        </ext>
      </extLst>
    </cfRule>
  </conditionalFormatting>
  <conditionalFormatting sqref="D45">
    <cfRule type="containsText" dxfId="41" priority="1" operator="containsText" text="No">
      <formula>NOT(ISERROR(SEARCH("No",D45)))</formula>
    </cfRule>
    <cfRule type="cellIs" dxfId="40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{6C632991-3DDD-431D-B059-74283E9C6108}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9E172-A785-4EBF-B137-F24CCA1C1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6C632991-3DDD-431D-B059-74283E9C6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7" workbookViewId="0">
      <selection activeCell="A39" sqref="A39:XFD39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ht="12.75" x14ac:dyDescent="0.2">
      <c r="A3" s="3" t="s">
        <v>1</v>
      </c>
      <c r="B3" s="3">
        <v>50296</v>
      </c>
    </row>
    <row r="4" spans="1:2" s="3" customFormat="1" ht="12.75" x14ac:dyDescent="0.2">
      <c r="A4" s="3" t="s">
        <v>2</v>
      </c>
      <c r="B4" s="3">
        <v>24368</v>
      </c>
    </row>
    <row r="5" spans="1:2" s="3" customFormat="1" ht="12.75" x14ac:dyDescent="0.2">
      <c r="A5" s="3" t="s">
        <v>3</v>
      </c>
      <c r="B5" s="18">
        <v>1.7946927465629137</v>
      </c>
    </row>
    <row r="6" spans="1:2" s="3" customFormat="1" ht="12.75" x14ac:dyDescent="0.2">
      <c r="A6" s="3" t="s">
        <v>4</v>
      </c>
      <c r="B6" s="19">
        <v>0.16</v>
      </c>
    </row>
    <row r="7" spans="1:2" s="3" customFormat="1" ht="12.75" x14ac:dyDescent="0.2">
      <c r="A7" s="3" t="s">
        <v>5</v>
      </c>
      <c r="B7" s="28">
        <v>52800</v>
      </c>
    </row>
    <row r="8" spans="1:2" s="3" customFormat="1" ht="12.75" x14ac:dyDescent="0.2">
      <c r="A8" s="3" t="s">
        <v>6</v>
      </c>
      <c r="B8" s="3">
        <f>(B7*0.33)/12</f>
        <v>1452</v>
      </c>
    </row>
    <row r="9" spans="1:2" s="3" customFormat="1" ht="12.75" x14ac:dyDescent="0.2">
      <c r="A9" s="3" t="s">
        <v>7</v>
      </c>
      <c r="B9" s="19">
        <v>0.43</v>
      </c>
    </row>
    <row r="10" spans="1:2" s="3" customFormat="1" ht="12.75" x14ac:dyDescent="0.2">
      <c r="A10" s="3" t="s">
        <v>8</v>
      </c>
      <c r="B10" s="27">
        <v>46641</v>
      </c>
    </row>
    <row r="11" spans="1:2" s="3" customFormat="1" ht="12.75" x14ac:dyDescent="0.2">
      <c r="A11" s="3" t="s">
        <v>9</v>
      </c>
      <c r="B11" s="19">
        <v>0.56999999999999995</v>
      </c>
    </row>
    <row r="12" spans="1:2" s="3" customFormat="1" ht="12.75" x14ac:dyDescent="0.2">
      <c r="A12" s="3" t="s">
        <v>10</v>
      </c>
      <c r="B12" s="27">
        <v>46505</v>
      </c>
    </row>
    <row r="13" spans="1:2" s="3" customFormat="1" ht="12.75" x14ac:dyDescent="0.2">
      <c r="A13" s="3" t="s">
        <v>11</v>
      </c>
      <c r="B13" s="21"/>
    </row>
    <row r="16" spans="1:2" s="2" customFormat="1" x14ac:dyDescent="0.25">
      <c r="A16" s="2" t="s">
        <v>45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55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55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55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55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55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55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55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55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7"/>
      <c r="F43" s="7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39" priority="4" operator="containsText" text="No">
      <formula>NOT(ISERROR(SEARCH("No",D20)))</formula>
    </cfRule>
    <cfRule type="cellIs" dxfId="38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{121DF315-3659-43D7-9E8B-E82699DEE0B3}</x14:id>
        </ext>
      </extLst>
    </cfRule>
  </conditionalFormatting>
  <conditionalFormatting sqref="D45">
    <cfRule type="containsText" dxfId="37" priority="1" operator="containsText" text="No">
      <formula>NOT(ISERROR(SEARCH("No",D45)))</formula>
    </cfRule>
    <cfRule type="cellIs" dxfId="36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{3EA5C888-3982-4B2A-95F5-6A82CAD3E502}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DF315-3659-43D7-9E8B-E82699DEE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3EA5C888-3982-4B2A-95F5-6A82CAD3E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15" workbookViewId="0">
      <selection activeCell="A38" sqref="A38:XFD38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20">
        <v>178561</v>
      </c>
    </row>
    <row r="4" spans="1:2" s="3" customFormat="1" ht="12.75" x14ac:dyDescent="0.2">
      <c r="A4" s="3" t="s">
        <v>2</v>
      </c>
      <c r="B4" s="3">
        <v>41428</v>
      </c>
    </row>
    <row r="5" spans="1:2" s="3" customFormat="1" ht="12.75" x14ac:dyDescent="0.2">
      <c r="A5" s="3" t="s">
        <v>3</v>
      </c>
      <c r="B5" s="18">
        <v>4.0399948400412802</v>
      </c>
    </row>
    <row r="6" spans="1:2" s="3" customFormat="1" ht="12.75" x14ac:dyDescent="0.2">
      <c r="A6" s="3" t="s">
        <v>4</v>
      </c>
      <c r="B6" s="19">
        <v>1</v>
      </c>
    </row>
    <row r="7" spans="1:2" s="3" customFormat="1" ht="12.75" x14ac:dyDescent="0.2">
      <c r="A7" s="3" t="s">
        <v>5</v>
      </c>
      <c r="B7" s="29">
        <v>84114</v>
      </c>
    </row>
    <row r="8" spans="1:2" s="3" customFormat="1" ht="12.75" x14ac:dyDescent="0.2">
      <c r="A8" s="3" t="s">
        <v>6</v>
      </c>
      <c r="B8" s="24">
        <f>(B7/12)*0.3</f>
        <v>2102.85</v>
      </c>
    </row>
    <row r="9" spans="1:2" s="3" customFormat="1" ht="12.75" x14ac:dyDescent="0.2">
      <c r="A9" s="3" t="s">
        <v>7</v>
      </c>
      <c r="B9" s="19">
        <v>0.81</v>
      </c>
    </row>
    <row r="10" spans="1:2" s="3" customFormat="1" ht="12.75" x14ac:dyDescent="0.2">
      <c r="A10" s="3" t="s">
        <v>8</v>
      </c>
      <c r="B10" s="3">
        <v>94875</v>
      </c>
    </row>
    <row r="11" spans="1:2" s="3" customFormat="1" ht="12.75" x14ac:dyDescent="0.2">
      <c r="A11" s="3" t="s">
        <v>9</v>
      </c>
      <c r="B11" s="19">
        <v>0.19</v>
      </c>
    </row>
    <row r="12" spans="1:2" s="3" customFormat="1" ht="12.75" x14ac:dyDescent="0.2">
      <c r="A12" s="3" t="s">
        <v>10</v>
      </c>
      <c r="B12" s="3">
        <v>90300</v>
      </c>
    </row>
    <row r="13" spans="1:2" s="3" customFormat="1" ht="12.75" x14ac:dyDescent="0.2">
      <c r="A13" s="3" t="s">
        <v>11</v>
      </c>
      <c r="B13" s="31">
        <v>6.5000000000000002E-2</v>
      </c>
    </row>
    <row r="16" spans="1:2" s="2" customFormat="1" x14ac:dyDescent="0.25">
      <c r="A16" s="2" t="s">
        <v>46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55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55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55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55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55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55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55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55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55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55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55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55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55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55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55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55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55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55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55</v>
      </c>
      <c r="E43" s="7"/>
      <c r="F43" s="7"/>
    </row>
    <row r="44" spans="1:6" x14ac:dyDescent="0.25">
      <c r="C44" s="25"/>
      <c r="D44" s="26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55</v>
      </c>
    </row>
  </sheetData>
  <mergeCells count="1">
    <mergeCell ref="E18:F18"/>
  </mergeCells>
  <conditionalFormatting sqref="D20:D43">
    <cfRule type="containsText" dxfId="35" priority="4" operator="containsText" text="No">
      <formula>NOT(ISERROR(SEARCH("No",D20)))</formula>
    </cfRule>
    <cfRule type="cellIs" dxfId="34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{80A73391-A2DC-44A1-8671-CAC77C23CB5A}</x14:id>
        </ext>
      </extLst>
    </cfRule>
  </conditionalFormatting>
  <conditionalFormatting sqref="D45">
    <cfRule type="containsText" dxfId="33" priority="1" operator="containsText" text="No">
      <formula>NOT(ISERROR(SEARCH("No",D45)))</formula>
    </cfRule>
    <cfRule type="cellIs" dxfId="32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{D501C965-EE59-4EE8-914A-8FC1AF1F8316}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A73391-A2DC-44A1-8671-CAC77C23C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D501C965-EE59-4EE8-914A-8FC1AF1F8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12" workbookViewId="0">
      <selection activeCell="A39" sqref="A39:XFD39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20">
        <v>489037</v>
      </c>
    </row>
    <row r="4" spans="1:2" s="3" customFormat="1" ht="12.75" x14ac:dyDescent="0.2">
      <c r="A4" s="3" t="s">
        <v>2</v>
      </c>
      <c r="B4" s="3">
        <v>205902</v>
      </c>
    </row>
    <row r="5" spans="1:2" s="3" customFormat="1" ht="12.75" x14ac:dyDescent="0.2">
      <c r="A5" s="3" t="s">
        <v>3</v>
      </c>
      <c r="B5" s="18">
        <v>2.0051014255980015</v>
      </c>
    </row>
    <row r="6" spans="1:2" s="3" customFormat="1" ht="12.75" x14ac:dyDescent="0.2">
      <c r="A6" s="3" t="s">
        <v>4</v>
      </c>
      <c r="B6" s="19">
        <v>0.24</v>
      </c>
    </row>
    <row r="7" spans="1:2" s="3" customFormat="1" ht="12.75" x14ac:dyDescent="0.2">
      <c r="A7" s="3" t="s">
        <v>5</v>
      </c>
      <c r="B7" s="29">
        <v>57006</v>
      </c>
    </row>
    <row r="8" spans="1:2" s="3" customFormat="1" ht="12.75" x14ac:dyDescent="0.2">
      <c r="A8" s="3" t="s">
        <v>6</v>
      </c>
      <c r="B8" s="24">
        <f>(B7/12)*0.3</f>
        <v>1425.1499999999999</v>
      </c>
    </row>
    <row r="9" spans="1:2" s="3" customFormat="1" ht="12.75" x14ac:dyDescent="0.2">
      <c r="A9" s="3" t="s">
        <v>7</v>
      </c>
      <c r="B9" s="19">
        <v>0.57999999999999996</v>
      </c>
    </row>
    <row r="10" spans="1:2" s="3" customFormat="1" ht="12.75" x14ac:dyDescent="0.2">
      <c r="A10" s="3" t="s">
        <v>8</v>
      </c>
      <c r="B10" s="3">
        <v>110493</v>
      </c>
    </row>
    <row r="11" spans="1:2" s="3" customFormat="1" ht="12.75" x14ac:dyDescent="0.2">
      <c r="A11" s="3" t="s">
        <v>9</v>
      </c>
      <c r="B11" s="19">
        <v>0.42</v>
      </c>
    </row>
    <row r="12" spans="1:2" s="3" customFormat="1" ht="12.75" x14ac:dyDescent="0.2">
      <c r="A12" s="3" t="s">
        <v>10</v>
      </c>
      <c r="B12" s="3">
        <v>61133</v>
      </c>
    </row>
    <row r="13" spans="1:2" s="3" customFormat="1" ht="12.75" x14ac:dyDescent="0.2">
      <c r="A13" s="3" t="s">
        <v>11</v>
      </c>
      <c r="B13" s="31">
        <v>0.152</v>
      </c>
    </row>
    <row r="16" spans="1:2" s="2" customFormat="1" x14ac:dyDescent="0.25">
      <c r="A16" s="2" t="s">
        <v>47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55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55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55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55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55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55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55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55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7"/>
      <c r="F43" s="7"/>
    </row>
    <row r="44" spans="1:6" x14ac:dyDescent="0.25">
      <c r="D44" s="16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31" priority="4" operator="containsText" text="No">
      <formula>NOT(ISERROR(SEARCH("No",D20)))</formula>
    </cfRule>
    <cfRule type="cellIs" dxfId="30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{6BDB0366-5C72-48C4-BB35-6D1DD4D1C52B}</x14:id>
        </ext>
      </extLst>
    </cfRule>
  </conditionalFormatting>
  <conditionalFormatting sqref="D45">
    <cfRule type="containsText" dxfId="29" priority="1" operator="containsText" text="No">
      <formula>NOT(ISERROR(SEARCH("No",D45)))</formula>
    </cfRule>
    <cfRule type="cellIs" dxfId="28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{88A2A27C-C598-4845-B87C-B885D9290219}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DB0366-5C72-48C4-BB35-6D1DD4D1C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88A2A27C-C598-4845-B87C-B885D9290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13" workbookViewId="0">
      <selection activeCell="A24" sqref="A24:XFD24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20">
        <v>34913</v>
      </c>
    </row>
    <row r="4" spans="1:2" s="3" customFormat="1" ht="12.75" x14ac:dyDescent="0.2">
      <c r="A4" s="3" t="s">
        <v>2</v>
      </c>
      <c r="B4" s="3">
        <v>13025</v>
      </c>
    </row>
    <row r="5" spans="1:2" s="3" customFormat="1" ht="12.75" x14ac:dyDescent="0.2">
      <c r="A5" s="3" t="s">
        <v>3</v>
      </c>
      <c r="B5" s="18">
        <v>1.8409090909090908</v>
      </c>
    </row>
    <row r="6" spans="1:2" s="3" customFormat="1" ht="12.75" x14ac:dyDescent="0.2">
      <c r="A6" s="3" t="s">
        <v>4</v>
      </c>
      <c r="B6" s="19">
        <v>0.37</v>
      </c>
    </row>
    <row r="7" spans="1:2" s="3" customFormat="1" ht="12.75" x14ac:dyDescent="0.2">
      <c r="A7" s="3" t="s">
        <v>5</v>
      </c>
      <c r="B7" s="29">
        <v>27441</v>
      </c>
    </row>
    <row r="8" spans="1:2" s="3" customFormat="1" ht="12.75" x14ac:dyDescent="0.2">
      <c r="A8" s="3" t="s">
        <v>6</v>
      </c>
      <c r="B8" s="24">
        <f>(B7/12)*0.3</f>
        <v>686.02499999999998</v>
      </c>
    </row>
    <row r="9" spans="1:2" s="3" customFormat="1" ht="12.75" x14ac:dyDescent="0.2">
      <c r="A9" s="3" t="s">
        <v>7</v>
      </c>
      <c r="B9" s="19">
        <v>0.26</v>
      </c>
    </row>
    <row r="10" spans="1:2" s="3" customFormat="1" ht="12.75" x14ac:dyDescent="0.2">
      <c r="A10" s="3" t="s">
        <v>8</v>
      </c>
      <c r="B10" s="3">
        <v>74715</v>
      </c>
    </row>
    <row r="11" spans="1:2" s="3" customFormat="1" ht="12.75" x14ac:dyDescent="0.2">
      <c r="A11" s="3" t="s">
        <v>9</v>
      </c>
      <c r="B11" s="19">
        <v>0.74</v>
      </c>
    </row>
    <row r="12" spans="1:2" s="3" customFormat="1" ht="12.75" x14ac:dyDescent="0.2">
      <c r="A12" s="3" t="s">
        <v>10</v>
      </c>
      <c r="B12" s="3">
        <v>31120</v>
      </c>
    </row>
    <row r="13" spans="1:2" s="3" customFormat="1" ht="12.75" x14ac:dyDescent="0.2">
      <c r="A13" s="3" t="s">
        <v>11</v>
      </c>
      <c r="B13" s="31">
        <v>0.41699999999999998</v>
      </c>
    </row>
    <row r="16" spans="1:2" s="2" customFormat="1" x14ac:dyDescent="0.25">
      <c r="A16" s="2" t="s">
        <v>48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56</v>
      </c>
      <c r="E20" s="7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7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56</v>
      </c>
      <c r="E22" s="7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7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7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56</v>
      </c>
      <c r="E25" s="7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56</v>
      </c>
      <c r="E26" s="7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7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7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7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56</v>
      </c>
      <c r="E30" s="7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7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7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7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56</v>
      </c>
      <c r="E34" s="7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56</v>
      </c>
      <c r="E35" s="7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7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7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7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7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56</v>
      </c>
      <c r="E40" s="7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7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7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7"/>
      <c r="F43" s="7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27" priority="4" operator="containsText" text="No">
      <formula>NOT(ISERROR(SEARCH("No",D20)))</formula>
    </cfRule>
    <cfRule type="cellIs" dxfId="26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{94A73E39-60BF-4954-BBF2-FA394D2AE451}</x14:id>
        </ext>
      </extLst>
    </cfRule>
  </conditionalFormatting>
  <conditionalFormatting sqref="D45">
    <cfRule type="containsText" dxfId="25" priority="1" operator="containsText" text="No">
      <formula>NOT(ISERROR(SEARCH("No",D45)))</formula>
    </cfRule>
    <cfRule type="cellIs" dxfId="24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{4C432313-ED54-4AA6-9636-D791B4247CB5}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A73E39-60BF-4954-BBF2-FA394D2AE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4C432313-ED54-4AA6-9636-D791B4247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15" workbookViewId="0">
      <selection activeCell="A45" sqref="A45:XFD45"/>
    </sheetView>
  </sheetViews>
  <sheetFormatPr defaultRowHeight="15" x14ac:dyDescent="0.25"/>
  <cols>
    <col min="1" max="1" width="46" customWidth="1"/>
    <col min="2" max="2" width="31.42578125" customWidth="1"/>
    <col min="3" max="3" width="30.7109375" customWidth="1"/>
    <col min="4" max="4" width="31.5703125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20">
        <v>58310</v>
      </c>
    </row>
    <row r="4" spans="1:2" s="3" customFormat="1" ht="12.75" x14ac:dyDescent="0.2">
      <c r="A4" s="3" t="s">
        <v>2</v>
      </c>
      <c r="B4" s="3">
        <v>16900</v>
      </c>
    </row>
    <row r="5" spans="1:2" s="3" customFormat="1" ht="12.75" x14ac:dyDescent="0.2">
      <c r="A5" s="3" t="s">
        <v>3</v>
      </c>
      <c r="B5" s="18">
        <v>2.3964533677659712</v>
      </c>
    </row>
    <row r="6" spans="1:2" s="3" customFormat="1" ht="12.75" x14ac:dyDescent="0.2">
      <c r="A6" s="3" t="s">
        <v>4</v>
      </c>
      <c r="B6" s="19">
        <v>0.37</v>
      </c>
    </row>
    <row r="7" spans="1:2" s="3" customFormat="1" ht="12.75" x14ac:dyDescent="0.2">
      <c r="A7" s="3" t="s">
        <v>5</v>
      </c>
      <c r="B7" s="29">
        <v>36312</v>
      </c>
    </row>
    <row r="8" spans="1:2" s="3" customFormat="1" ht="12.75" x14ac:dyDescent="0.2">
      <c r="A8" s="3" t="s">
        <v>6</v>
      </c>
      <c r="B8" s="24">
        <f>(B7/12)*0.3</f>
        <v>907.8</v>
      </c>
    </row>
    <row r="9" spans="1:2" s="3" customFormat="1" ht="12.75" x14ac:dyDescent="0.2">
      <c r="A9" s="3" t="s">
        <v>7</v>
      </c>
      <c r="B9" s="19">
        <v>0.36</v>
      </c>
    </row>
    <row r="10" spans="1:2" s="3" customFormat="1" ht="12.75" x14ac:dyDescent="0.2">
      <c r="A10" s="3" t="s">
        <v>8</v>
      </c>
      <c r="B10" s="3">
        <v>86581</v>
      </c>
    </row>
    <row r="11" spans="1:2" s="3" customFormat="1" ht="12.75" x14ac:dyDescent="0.2">
      <c r="A11" s="3" t="s">
        <v>9</v>
      </c>
      <c r="B11" s="19">
        <v>0.64</v>
      </c>
    </row>
    <row r="12" spans="1:2" s="3" customFormat="1" ht="12.75" x14ac:dyDescent="0.2">
      <c r="A12" s="3" t="s">
        <v>10</v>
      </c>
      <c r="B12" s="3">
        <v>60942</v>
      </c>
    </row>
    <row r="13" spans="1:2" s="3" customFormat="1" ht="12.75" x14ac:dyDescent="0.2">
      <c r="A13" s="3" t="s">
        <v>11</v>
      </c>
      <c r="B13" s="31">
        <v>0.32200000000000001</v>
      </c>
    </row>
    <row r="16" spans="1:2" s="2" customFormat="1" x14ac:dyDescent="0.25">
      <c r="A16" s="2" t="s">
        <v>49</v>
      </c>
    </row>
    <row r="17" spans="1:6" s="4" customFormat="1" x14ac:dyDescent="0.25">
      <c r="A17" s="4" t="s">
        <v>12</v>
      </c>
    </row>
    <row r="18" spans="1:6" x14ac:dyDescent="0.25">
      <c r="B18" s="8" t="s">
        <v>40</v>
      </c>
      <c r="C18" s="8" t="s">
        <v>38</v>
      </c>
      <c r="D18" s="8" t="s">
        <v>39</v>
      </c>
      <c r="E18" s="33"/>
      <c r="F18" s="33"/>
    </row>
    <row r="19" spans="1:6" x14ac:dyDescent="0.25">
      <c r="A19" s="5" t="s">
        <v>13</v>
      </c>
      <c r="B19" s="6"/>
      <c r="C19" s="6"/>
      <c r="D19" s="6"/>
      <c r="E19" s="6"/>
      <c r="F19" s="6"/>
    </row>
    <row r="20" spans="1:6" x14ac:dyDescent="0.25">
      <c r="A20" t="s">
        <v>14</v>
      </c>
      <c r="B20" s="9">
        <v>210000</v>
      </c>
      <c r="C20" s="10">
        <v>951</v>
      </c>
      <c r="D20" s="16" t="s">
        <v>56</v>
      </c>
      <c r="E20" s="16"/>
      <c r="F20" s="7"/>
    </row>
    <row r="21" spans="1:6" x14ac:dyDescent="0.25">
      <c r="A21" t="s">
        <v>15</v>
      </c>
      <c r="B21" s="9">
        <v>465500</v>
      </c>
      <c r="C21" s="10">
        <v>2109</v>
      </c>
      <c r="D21" s="16" t="s">
        <v>56</v>
      </c>
      <c r="E21" s="16"/>
      <c r="F21" s="7"/>
    </row>
    <row r="22" spans="1:6" x14ac:dyDescent="0.25">
      <c r="A22" t="s">
        <v>16</v>
      </c>
      <c r="B22" s="9">
        <v>209950</v>
      </c>
      <c r="C22" s="10">
        <v>951</v>
      </c>
      <c r="D22" s="16" t="s">
        <v>56</v>
      </c>
      <c r="E22" s="16"/>
      <c r="F22" s="7"/>
    </row>
    <row r="23" spans="1:6" x14ac:dyDescent="0.25">
      <c r="A23" t="s">
        <v>17</v>
      </c>
      <c r="B23" s="9">
        <v>389000</v>
      </c>
      <c r="C23" s="10">
        <v>1762</v>
      </c>
      <c r="D23" s="16" t="s">
        <v>56</v>
      </c>
      <c r="E23" s="16"/>
      <c r="F23" s="7"/>
    </row>
    <row r="24" spans="1:6" x14ac:dyDescent="0.25">
      <c r="A24" t="s">
        <v>18</v>
      </c>
      <c r="B24" s="9">
        <v>629500</v>
      </c>
      <c r="C24" s="10">
        <v>2852</v>
      </c>
      <c r="D24" s="16" t="s">
        <v>56</v>
      </c>
      <c r="E24" s="16"/>
      <c r="F24" s="7"/>
    </row>
    <row r="25" spans="1:6" x14ac:dyDescent="0.25">
      <c r="A25" t="s">
        <v>19</v>
      </c>
      <c r="B25" s="9">
        <v>244000</v>
      </c>
      <c r="C25" s="10">
        <v>1105</v>
      </c>
      <c r="D25" s="16" t="s">
        <v>56</v>
      </c>
      <c r="E25" s="16"/>
      <c r="F25" s="7"/>
    </row>
    <row r="26" spans="1:6" x14ac:dyDescent="0.25">
      <c r="A26" t="s">
        <v>20</v>
      </c>
      <c r="B26" s="9">
        <v>269450</v>
      </c>
      <c r="C26" s="10">
        <v>1221</v>
      </c>
      <c r="D26" s="16" t="s">
        <v>56</v>
      </c>
      <c r="E26" s="16"/>
      <c r="F26" s="7"/>
    </row>
    <row r="27" spans="1:6" x14ac:dyDescent="0.25">
      <c r="A27" t="s">
        <v>21</v>
      </c>
      <c r="B27" s="9">
        <v>400000</v>
      </c>
      <c r="C27" s="10">
        <v>1812</v>
      </c>
      <c r="D27" s="16" t="s">
        <v>56</v>
      </c>
      <c r="E27" s="16"/>
      <c r="F27" s="7"/>
    </row>
    <row r="28" spans="1:6" x14ac:dyDescent="0.25">
      <c r="A28" t="s">
        <v>22</v>
      </c>
      <c r="B28" s="9">
        <v>596750</v>
      </c>
      <c r="C28" s="10">
        <v>2703</v>
      </c>
      <c r="D28" s="16" t="s">
        <v>56</v>
      </c>
      <c r="E28" s="16"/>
      <c r="F28" s="7"/>
    </row>
    <row r="29" spans="1:6" x14ac:dyDescent="0.25">
      <c r="A29" t="s">
        <v>23</v>
      </c>
      <c r="B29" s="9">
        <v>390000</v>
      </c>
      <c r="C29" s="10">
        <v>1767</v>
      </c>
      <c r="D29" s="16" t="s">
        <v>56</v>
      </c>
      <c r="E29" s="16"/>
      <c r="F29" s="7"/>
    </row>
    <row r="30" spans="1:6" x14ac:dyDescent="0.25">
      <c r="A30" t="s">
        <v>24</v>
      </c>
      <c r="B30" s="9">
        <v>250900</v>
      </c>
      <c r="C30" s="10">
        <v>1137</v>
      </c>
      <c r="D30" s="16" t="s">
        <v>56</v>
      </c>
      <c r="E30" s="16"/>
      <c r="F30" s="7"/>
    </row>
    <row r="31" spans="1:6" x14ac:dyDescent="0.25">
      <c r="A31" t="s">
        <v>25</v>
      </c>
      <c r="B31" s="9">
        <v>431900</v>
      </c>
      <c r="C31" s="10">
        <v>1956</v>
      </c>
      <c r="D31" s="16" t="s">
        <v>56</v>
      </c>
      <c r="E31" s="16"/>
      <c r="F31" s="7"/>
    </row>
    <row r="32" spans="1:6" x14ac:dyDescent="0.25">
      <c r="A32" t="s">
        <v>26</v>
      </c>
      <c r="B32" s="9">
        <v>325000</v>
      </c>
      <c r="C32" s="10">
        <v>1472</v>
      </c>
      <c r="D32" s="16" t="s">
        <v>56</v>
      </c>
      <c r="E32" s="16"/>
      <c r="F32" s="7"/>
    </row>
    <row r="33" spans="1:6" x14ac:dyDescent="0.25">
      <c r="A33" t="s">
        <v>27</v>
      </c>
      <c r="B33" s="9">
        <v>460000</v>
      </c>
      <c r="C33" s="10">
        <v>2084</v>
      </c>
      <c r="D33" s="16" t="s">
        <v>56</v>
      </c>
      <c r="E33" s="16"/>
      <c r="F33" s="7"/>
    </row>
    <row r="34" spans="1:6" x14ac:dyDescent="0.25">
      <c r="A34" t="s">
        <v>28</v>
      </c>
      <c r="B34" s="9">
        <v>250000</v>
      </c>
      <c r="C34" s="10">
        <v>1132</v>
      </c>
      <c r="D34" s="16" t="s">
        <v>56</v>
      </c>
      <c r="E34" s="16"/>
      <c r="F34" s="7"/>
    </row>
    <row r="35" spans="1:6" x14ac:dyDescent="0.25">
      <c r="A35" t="s">
        <v>29</v>
      </c>
      <c r="B35" s="9">
        <v>274000</v>
      </c>
      <c r="C35" s="10">
        <v>1241</v>
      </c>
      <c r="D35" s="16" t="s">
        <v>56</v>
      </c>
      <c r="E35" s="16"/>
      <c r="F35" s="7"/>
    </row>
    <row r="36" spans="1:6" x14ac:dyDescent="0.25">
      <c r="A36" t="s">
        <v>30</v>
      </c>
      <c r="B36" s="9">
        <v>467000</v>
      </c>
      <c r="C36" s="10">
        <v>2116</v>
      </c>
      <c r="D36" s="16" t="s">
        <v>56</v>
      </c>
      <c r="E36" s="16"/>
      <c r="F36" s="7"/>
    </row>
    <row r="37" spans="1:6" x14ac:dyDescent="0.25">
      <c r="A37" t="s">
        <v>31</v>
      </c>
      <c r="B37" s="9">
        <v>316500</v>
      </c>
      <c r="C37" s="10">
        <v>1434</v>
      </c>
      <c r="D37" s="16" t="s">
        <v>56</v>
      </c>
      <c r="E37" s="16"/>
      <c r="F37" s="7"/>
    </row>
    <row r="38" spans="1:6" x14ac:dyDescent="0.25">
      <c r="A38" t="s">
        <v>32</v>
      </c>
      <c r="B38" s="9">
        <v>433400</v>
      </c>
      <c r="C38" s="10">
        <v>1963</v>
      </c>
      <c r="D38" s="16" t="s">
        <v>56</v>
      </c>
      <c r="E38" s="16"/>
      <c r="F38" s="7"/>
    </row>
    <row r="39" spans="1:6" x14ac:dyDescent="0.25">
      <c r="A39" t="s">
        <v>33</v>
      </c>
      <c r="B39" s="9">
        <v>423500</v>
      </c>
      <c r="C39" s="10">
        <v>1918</v>
      </c>
      <c r="D39" s="16" t="s">
        <v>56</v>
      </c>
      <c r="E39" s="16"/>
      <c r="F39" s="7"/>
    </row>
    <row r="40" spans="1:6" x14ac:dyDescent="0.25">
      <c r="A40" t="s">
        <v>34</v>
      </c>
      <c r="B40" s="9">
        <v>285000</v>
      </c>
      <c r="C40" s="10">
        <v>1291</v>
      </c>
      <c r="D40" s="16" t="s">
        <v>56</v>
      </c>
      <c r="E40" s="16"/>
      <c r="F40" s="7"/>
    </row>
    <row r="41" spans="1:6" x14ac:dyDescent="0.25">
      <c r="A41" t="s">
        <v>35</v>
      </c>
      <c r="B41" s="9">
        <v>468000</v>
      </c>
      <c r="C41" s="10">
        <v>2120</v>
      </c>
      <c r="D41" s="16" t="s">
        <v>56</v>
      </c>
      <c r="E41" s="16"/>
      <c r="F41" s="7"/>
    </row>
    <row r="42" spans="1:6" x14ac:dyDescent="0.25">
      <c r="A42" t="s">
        <v>36</v>
      </c>
      <c r="B42" s="9">
        <v>375000</v>
      </c>
      <c r="C42" s="10">
        <v>1699</v>
      </c>
      <c r="D42" s="16" t="s">
        <v>56</v>
      </c>
      <c r="E42" s="16"/>
      <c r="F42" s="7"/>
    </row>
    <row r="43" spans="1:6" x14ac:dyDescent="0.25">
      <c r="A43" t="s">
        <v>37</v>
      </c>
      <c r="B43" s="9">
        <v>420000</v>
      </c>
      <c r="C43" s="10">
        <v>1903</v>
      </c>
      <c r="D43" s="16" t="s">
        <v>56</v>
      </c>
      <c r="E43" s="16"/>
      <c r="F43" s="7"/>
    </row>
    <row r="45" spans="1:6" x14ac:dyDescent="0.25">
      <c r="A45" s="11" t="s">
        <v>41</v>
      </c>
      <c r="B45" s="12">
        <v>339000</v>
      </c>
      <c r="C45" s="13">
        <v>1536</v>
      </c>
      <c r="D45" s="16" t="s">
        <v>56</v>
      </c>
    </row>
  </sheetData>
  <mergeCells count="1">
    <mergeCell ref="E18:F18"/>
  </mergeCells>
  <conditionalFormatting sqref="D20:D43">
    <cfRule type="containsText" dxfId="23" priority="4" operator="containsText" text="No">
      <formula>NOT(ISERROR(SEARCH("No",D20)))</formula>
    </cfRule>
    <cfRule type="cellIs" dxfId="22" priority="5" operator="equal">
      <formula>"Yes"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{BB86BB1D-EBE5-4647-A165-2ACBDCE44188}</x14:id>
        </ext>
      </extLst>
    </cfRule>
  </conditionalFormatting>
  <conditionalFormatting sqref="D45">
    <cfRule type="containsText" dxfId="21" priority="1" operator="containsText" text="No">
      <formula>NOT(ISERROR(SEARCH("No",D45)))</formula>
    </cfRule>
    <cfRule type="cellIs" dxfId="20" priority="2" operator="equal">
      <formula>"Yes"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{D7A7B8CD-D3CA-49ED-83A2-D871AAB2E54C}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86BB1D-EBE5-4647-A165-2ACBDCE44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D20:D43</xm:sqref>
        </x14:conditionalFormatting>
        <x14:conditionalFormatting xmlns:xm="http://schemas.microsoft.com/office/excel/2006/main">
          <x14:cfRule type="dataBar" id="{D7A7B8CD-D3CA-49ED-83A2-D871AAB2E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Change in Sales Price</vt:lpstr>
      <vt:lpstr>Avg. PDX</vt:lpstr>
      <vt:lpstr>3person ex low</vt:lpstr>
      <vt:lpstr>3person low </vt:lpstr>
      <vt:lpstr>3person mod low</vt:lpstr>
      <vt:lpstr>Avg couple w fam</vt:lpstr>
      <vt:lpstr>Avg White</vt:lpstr>
      <vt:lpstr>Avg Black</vt:lpstr>
      <vt:lpstr>Avg Latino</vt:lpstr>
      <vt:lpstr>Avg Native </vt:lpstr>
      <vt:lpstr>Avg Asian</vt:lpstr>
      <vt:lpstr>Avg Senior</vt:lpstr>
      <vt:lpstr>Avg Single Mother</vt:lpstr>
      <vt:lpstr>Avg Foreign-Born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Victoria</dc:creator>
  <cp:lastModifiedBy>James, Victoria</cp:lastModifiedBy>
  <dcterms:created xsi:type="dcterms:W3CDTF">2016-10-12T15:20:14Z</dcterms:created>
  <dcterms:modified xsi:type="dcterms:W3CDTF">2016-11-11T00:50:23Z</dcterms:modified>
</cp:coreProperties>
</file>