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DoAn\PM_QuanLyThuVien\DataExcel\"/>
    </mc:Choice>
  </mc:AlternateContent>
  <bookViews>
    <workbookView xWindow="0" yWindow="0" windowWidth="12420" windowHeight="8295" activeTab="1"/>
  </bookViews>
  <sheets>
    <sheet name="NXB" sheetId="2" r:id="rId1"/>
    <sheet name="Sách Full" sheetId="4" r:id="rId2"/>
    <sheet name="Vi trí" sheetId="5" r:id="rId3"/>
    <sheet name="Loại" sheetId="6" r:id="rId4"/>
    <sheet name="Độc giả" sheetId="7" r:id="rId5"/>
    <sheet name="Sheet1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3" i="4"/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3" i="7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1" i="8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32" i="2"/>
  <c r="F4" i="5" l="1"/>
  <c r="F5" i="5"/>
  <c r="F6" i="5"/>
  <c r="F7" i="5"/>
  <c r="F8" i="5"/>
  <c r="F9" i="5"/>
  <c r="F10" i="5"/>
  <c r="F11" i="5"/>
  <c r="F12" i="5"/>
  <c r="F3" i="5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3" i="4"/>
  <c r="J65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A3" i="7" l="1"/>
</calcChain>
</file>

<file path=xl/sharedStrings.xml><?xml version="1.0" encoding="utf-8"?>
<sst xmlns="http://schemas.openxmlformats.org/spreadsheetml/2006/main" count="1232" uniqueCount="835">
  <si>
    <t>Lên gác rút thang</t>
  </si>
  <si>
    <t>Ha-Joon Chang</t>
  </si>
  <si>
    <t>Nước Mỹ nhìn từ bên trong</t>
  </si>
  <si>
    <t>Donald Trump</t>
  </si>
  <si>
    <t>Hòa bình, tình yêu và tự do</t>
  </si>
  <si>
    <t>Đừng bao giờ đi ăn một mình</t>
  </si>
  <si>
    <t>Keith Ferrazzi</t>
  </si>
  <si>
    <t>Ai che lưng cho bạn</t>
  </si>
  <si>
    <t>Keynes và thế giới hậu khủng hoảng</t>
  </si>
  <si>
    <t>Keynesian</t>
  </si>
  <si>
    <t>Nền giáo dục của người giàu</t>
  </si>
  <si>
    <t>Michael Ellsberg</t>
  </si>
  <si>
    <t>Khuyến học</t>
  </si>
  <si>
    <t>Fukuzawa Yukichi</t>
  </si>
  <si>
    <t>Quốc gia khởi nghiệp</t>
  </si>
  <si>
    <t>Dan Senor – Saul Singer</t>
  </si>
  <si>
    <t>Khi bong bóng vỡ</t>
  </si>
  <si>
    <t>Kinh tế học lãng mạn</t>
  </si>
  <si>
    <t>Steven E. Landsburg</t>
  </si>
  <si>
    <t>Tri thức khách quan</t>
  </si>
  <si>
    <t>Chiến tranh tiền tệ</t>
  </si>
  <si>
    <t>Song Hongbing</t>
  </si>
  <si>
    <t>Tiền không mọc trên cây</t>
  </si>
  <si>
    <t>Neale S. Godfrey &amp; Carolina Edwards</t>
  </si>
  <si>
    <t>Phá rào kinh tế trong đêm trước đổi mới</t>
  </si>
  <si>
    <t>Đặng Phong</t>
  </si>
  <si>
    <t>Những đỉnh cao chỉ huy</t>
  </si>
  <si>
    <t>Daniel Yergin &amp; Joseph Stanislaw</t>
  </si>
  <si>
    <t>Sự hội tụ kế tiếp</t>
  </si>
  <si>
    <t>Michael Spencer</t>
  </si>
  <si>
    <t>Đồng tiền lên ngôi</t>
  </si>
  <si>
    <t>Cuộc đào thoát vĩ đại</t>
  </si>
  <si>
    <t>Sự bí ẩn của vốn</t>
  </si>
  <si>
    <t>Ý tưởng mới từ các kinh tế gia tiền bối</t>
  </si>
  <si>
    <t>Todd G. Buchholz</t>
  </si>
  <si>
    <t>Cách nền kinh tế vận hành</t>
  </si>
  <si>
    <t>Roger E. A. Farmer</t>
  </si>
  <si>
    <t>Lựa chọn công</t>
  </si>
  <si>
    <t>Eamonn Butler</t>
  </si>
  <si>
    <t>Em phải đến Harvard học kinh tế</t>
  </si>
  <si>
    <t>Vượt lên chính mình</t>
  </si>
  <si>
    <t>Steve Young</t>
  </si>
  <si>
    <t>Một tuần trong đời tỷ phú</t>
  </si>
  <si>
    <t>Triết lý cuộc đời</t>
  </si>
  <si>
    <t>Vị giám đốc 1 phút</t>
  </si>
  <si>
    <t>Thiên tài được đào luyện như thế nào</t>
  </si>
  <si>
    <t>Bí mật ngôi mộ Khổng Minh</t>
  </si>
  <si>
    <t>Philip A. Fisher</t>
  </si>
  <si>
    <t>Bán khống</t>
  </si>
  <si>
    <t>Michael Lewis</t>
  </si>
  <si>
    <t>Để thành công trong chứng khoán</t>
  </si>
  <si>
    <t>Lê Văn Tề</t>
  </si>
  <si>
    <t>Bí quyết đầu tư &amp; kinh doanh chứng khoán</t>
  </si>
  <si>
    <t>Mark Tier</t>
  </si>
  <si>
    <t>Tiền không phải là vấn đề</t>
  </si>
  <si>
    <t>Dạy con làm giàu (tập 1-5)</t>
  </si>
  <si>
    <t>Robert T.Kiyosaki</t>
  </si>
  <si>
    <t>Quản lý dự án trên 1 trang giấy</t>
  </si>
  <si>
    <t>Clark A. Campbell &amp; Mick Campbell</t>
  </si>
  <si>
    <t>Hiểu nghề giữ nghiệp (ngành ngân hàng)</t>
  </si>
  <si>
    <t>The Ugly Duckling (song ngữ)</t>
  </si>
  <si>
    <t>Thời thơ ấu của các tổng thống Mỹ</t>
  </si>
  <si>
    <t>David Stabler</t>
  </si>
  <si>
    <t>Sách kỹ năng</t>
  </si>
  <si>
    <t>Đời thay đổi khi chúng ta thay đổi</t>
  </si>
  <si>
    <t>Andrew Matthews</t>
  </si>
  <si>
    <t>Đến lúc rồi, tự lập thôi</t>
  </si>
  <si>
    <t>Bí mật ngôn ngữ cơ thể</t>
  </si>
  <si>
    <t>Carol Kinsey Goman</t>
  </si>
  <si>
    <t>Trên đường băng</t>
  </si>
  <si>
    <t>Tony Buổi sáng</t>
  </si>
  <si>
    <t>Cafe cùng Tony</t>
  </si>
  <si>
    <t>Small Talk</t>
  </si>
  <si>
    <t>Debra Fine</t>
  </si>
  <si>
    <t>Ngày xưa có 1 con bò (once upon a cow)</t>
  </si>
  <si>
    <t>Camilo Cruz</t>
  </si>
  <si>
    <t>Khéo ăn nói sẽ có được thiên hạ</t>
  </si>
  <si>
    <t>Dale Carnegie</t>
  </si>
  <si>
    <t>Vô cùng tàn nhẫn, vô cùng yêu thương</t>
  </si>
  <si>
    <t>Con cái chúng ta giỏi thật</t>
  </si>
  <si>
    <t>Azit Nexin</t>
  </si>
  <si>
    <t>Sức mạnh tiềm thức</t>
  </si>
  <si>
    <t>Joseph Murphy</t>
  </si>
  <si>
    <t>Khí chất bao nhiêu, hạnh phúc bấy nhiêu</t>
  </si>
  <si>
    <t>Vãn Tình</t>
  </si>
  <si>
    <t>Cha mẹ Nhật dạy con tự lập</t>
  </si>
  <si>
    <t>Sugahara Yuko</t>
  </si>
  <si>
    <t>Lập bản đồ tư duy</t>
  </si>
  <si>
    <t>Tony Buzan</t>
  </si>
  <si>
    <t>Nói thế nào để được chào đón, làm thế nào để được ghi nhận</t>
  </si>
  <si>
    <t>Cách khen, cách mắng, cách phạt con</t>
  </si>
  <si>
    <t>Bạn đắt giá bao nhiêu</t>
  </si>
  <si>
    <t>Không bao giờ là thất bại, tất cả là thử thách</t>
  </si>
  <si>
    <t>Chung Ju Yung</t>
  </si>
  <si>
    <t>Đắc nhân tâm</t>
  </si>
  <si>
    <t>Nghĩ giàu làm giàu</t>
  </si>
  <si>
    <t>Napoleon Hill</t>
  </si>
  <si>
    <t>Thuật hồi xuân cho nam nữ</t>
  </si>
  <si>
    <t>Tử huyệt cảm xúc</t>
  </si>
  <si>
    <t>Cảm xúc - kẻ thù số 1 của thành công</t>
  </si>
  <si>
    <t>Lê Thẩm Dương</t>
  </si>
  <si>
    <t>Nhà xuất bản Chính trị Quốc gia</t>
  </si>
  <si>
    <t>Nhà xuất bản Tư pháp</t>
  </si>
  <si>
    <t>Nhà xuất bản Hồng Đức</t>
  </si>
  <si>
    <t>Nhà xuất bản Quân đội</t>
  </si>
  <si>
    <t>Nhà xuất bản Công an nhân dân</t>
  </si>
  <si>
    <t>Nhà xuất bản Kim Đồng</t>
  </si>
  <si>
    <t>Nhà xuất bản Thanh niên</t>
  </si>
  <si>
    <t>Nhà xuất bản Lao động</t>
  </si>
  <si>
    <t>Nhà xuất bản Phụ nữ</t>
  </si>
  <si>
    <t>Nhà xuất bản Mỹ thuật</t>
  </si>
  <si>
    <t>Nhà xuất bản Sân khấu</t>
  </si>
  <si>
    <t>Nhà xuất bản Hội nhà văn</t>
  </si>
  <si>
    <t>Nhà xuất bản Lao động xã hội</t>
  </si>
  <si>
    <t>Nhà xuất bản Khoa học xã hội</t>
  </si>
  <si>
    <t>Nhà xuất bản Tôn giáo</t>
  </si>
  <si>
    <t>Nhà xuất bản Thông tấn</t>
  </si>
  <si>
    <t>Nhà xuất bản Bản đồ</t>
  </si>
  <si>
    <t>Nhà xuất bản Bưu điện</t>
  </si>
  <si>
    <t>Nhà xuất bản Giao thông</t>
  </si>
  <si>
    <t>Nhà xuất bản Khoa học và kỹ thuật</t>
  </si>
  <si>
    <t>Nhà xuất bản Khoa học tự nhiên và Công nghệ</t>
  </si>
  <si>
    <t>Nhà xuất bản Nông nghiệp</t>
  </si>
  <si>
    <t>Nhà xuất bản Tài chính</t>
  </si>
  <si>
    <t>Nhà xuất bản Thống kê</t>
  </si>
  <si>
    <t>Nhà xuất bản Thể dục thể thao</t>
  </si>
  <si>
    <t>Nhà xuất bản Y học</t>
  </si>
  <si>
    <t>Nhà xuất bản Xây dựng</t>
  </si>
  <si>
    <t>Nhà xuất bản Từ điển bách khoa</t>
  </si>
  <si>
    <t>Nhà xuất bản Tri thức</t>
  </si>
  <si>
    <t>Nhà xuất bản Thế giới</t>
  </si>
  <si>
    <t>Nhà xuất bản Âm nhạc</t>
  </si>
  <si>
    <t>Nhà xuất bản Văn học</t>
  </si>
  <si>
    <t>Nhà xuất bản Văn hoá dân tộc</t>
  </si>
  <si>
    <t>Nhà xuất bản Văn hoá - Thông tin</t>
  </si>
  <si>
    <t>Nhà xuất bản Lý luận chính trị</t>
  </si>
  <si>
    <t>Nhà xuất bản Đại học kinh tế quốc dân</t>
  </si>
  <si>
    <t>Nhà xuất bản Đại học Bách khoa Hà Nội</t>
  </si>
  <si>
    <t>Nhà xuất bản Đại học Huế</t>
  </si>
  <si>
    <t>Nhà xuất bản Đại học Quốc gia Hà Nội</t>
  </si>
  <si>
    <t>Nhà xuất bản Đại học sư phạm</t>
  </si>
  <si>
    <t>Nhà xuất bản Đại học Quốc gia thành phố Hồ Chí Minh</t>
  </si>
  <si>
    <t>Nhà xuất bản Giáo dục</t>
  </si>
  <si>
    <t>Nhà xuất bản Đại học Thái Nguyên</t>
  </si>
  <si>
    <t>Nhà xuất bản Hà Nội</t>
  </si>
  <si>
    <t>Nhà xuất bản Hải phòng</t>
  </si>
  <si>
    <t>Nhà xuất bản Thanh Hoá</t>
  </si>
  <si>
    <t>Nhà xuất bản Nghệ An</t>
  </si>
  <si>
    <t>Nhà xuất bản Thuận Hoá</t>
  </si>
  <si>
    <t>Nhà xuất bản Đà Nẵng</t>
  </si>
  <si>
    <t>Nhà xuất bản Văn hoá Sài gòn</t>
  </si>
  <si>
    <t>Nhà xuất bản Tổng hợp thành phố Hồ Chí Minh</t>
  </si>
  <si>
    <t>Nhà xuất bản Trẻ</t>
  </si>
  <si>
    <t>Nhà xuất bản Văn nghệ</t>
  </si>
  <si>
    <t>Nhà xuất bản Đồng Nai</t>
  </si>
  <si>
    <t>Nhà xuất bản Phương Đông</t>
  </si>
  <si>
    <t>MaNXB</t>
  </si>
  <si>
    <t>TenNXB</t>
  </si>
  <si>
    <t>MaSach</t>
  </si>
  <si>
    <t>TenSach</t>
  </si>
  <si>
    <t>TacGia</t>
  </si>
  <si>
    <t>NamXb</t>
  </si>
  <si>
    <t>MaVT</t>
  </si>
  <si>
    <t>SoLuong</t>
  </si>
  <si>
    <t>MS00000001</t>
  </si>
  <si>
    <t>MS00000002</t>
  </si>
  <si>
    <t>MS00000003</t>
  </si>
  <si>
    <t>MS00000004</t>
  </si>
  <si>
    <t>MS00000005</t>
  </si>
  <si>
    <t>MS00000006</t>
  </si>
  <si>
    <t>MS00000007</t>
  </si>
  <si>
    <t>MS00000008</t>
  </si>
  <si>
    <t>MS00000009</t>
  </si>
  <si>
    <t>MS00000010</t>
  </si>
  <si>
    <t>MS00000011</t>
  </si>
  <si>
    <t>MS00000012</t>
  </si>
  <si>
    <t>MS00000013</t>
  </si>
  <si>
    <t>MS00000014</t>
  </si>
  <si>
    <t>MS00000015</t>
  </si>
  <si>
    <t>MS00000016</t>
  </si>
  <si>
    <t>MS00000017</t>
  </si>
  <si>
    <t>MS00000018</t>
  </si>
  <si>
    <t>MS00000019</t>
  </si>
  <si>
    <t>MS00000020</t>
  </si>
  <si>
    <t>MS00000021</t>
  </si>
  <si>
    <t>MS00000022</t>
  </si>
  <si>
    <t>MS00000023</t>
  </si>
  <si>
    <t>MS00000024</t>
  </si>
  <si>
    <t>MS00000025</t>
  </si>
  <si>
    <t>MS00000026</t>
  </si>
  <si>
    <t>MS00000027</t>
  </si>
  <si>
    <t>MS00000028</t>
  </si>
  <si>
    <t>MS00000029</t>
  </si>
  <si>
    <t>MS00000030</t>
  </si>
  <si>
    <t>MS00000032</t>
  </si>
  <si>
    <t>MS00000033</t>
  </si>
  <si>
    <t>MS00000034</t>
  </si>
  <si>
    <t>MS00000035</t>
  </si>
  <si>
    <t>MS00000036</t>
  </si>
  <si>
    <t>MS00000037</t>
  </si>
  <si>
    <t>MS00000038</t>
  </si>
  <si>
    <t>MS00000039</t>
  </si>
  <si>
    <t>MS00000041</t>
  </si>
  <si>
    <t>MS00000042</t>
  </si>
  <si>
    <t>MS00000043</t>
  </si>
  <si>
    <t>MS00000045</t>
  </si>
  <si>
    <t>MS00000046</t>
  </si>
  <si>
    <t>MS00000047</t>
  </si>
  <si>
    <t>MS00000048</t>
  </si>
  <si>
    <t>MS00000049</t>
  </si>
  <si>
    <t>MS00000050</t>
  </si>
  <si>
    <t>MS00000051</t>
  </si>
  <si>
    <t>MS00000052</t>
  </si>
  <si>
    <t>MS00000053</t>
  </si>
  <si>
    <t>MS00000054</t>
  </si>
  <si>
    <t>MS00000055</t>
  </si>
  <si>
    <t>MS00000056</t>
  </si>
  <si>
    <t>MS00000057</t>
  </si>
  <si>
    <t>MS00000058</t>
  </si>
  <si>
    <t>MS00000059</t>
  </si>
  <si>
    <t>MS00000060</t>
  </si>
  <si>
    <t>MS00000061</t>
  </si>
  <si>
    <t>MS00000062</t>
  </si>
  <si>
    <t>MS00000063</t>
  </si>
  <si>
    <t>MS00000064</t>
  </si>
  <si>
    <t>MS00000065</t>
  </si>
  <si>
    <t>MS00000066</t>
  </si>
  <si>
    <t>NXB</t>
  </si>
  <si>
    <t>XB00000003</t>
  </si>
  <si>
    <t>XB00000009</t>
  </si>
  <si>
    <t>XB00000002</t>
  </si>
  <si>
    <t>XB00000020</t>
  </si>
  <si>
    <t>XB00000001</t>
  </si>
  <si>
    <t>XB00000044</t>
  </si>
  <si>
    <t>XB00000037</t>
  </si>
  <si>
    <t>XB00000007</t>
  </si>
  <si>
    <t>XB00000038</t>
  </si>
  <si>
    <t>XB00000010</t>
  </si>
  <si>
    <t>XB00000030</t>
  </si>
  <si>
    <t>XB00000006</t>
  </si>
  <si>
    <t>XB00000005</t>
  </si>
  <si>
    <t>XB00000034</t>
  </si>
  <si>
    <t>XB00000012</t>
  </si>
  <si>
    <t>XB00000026</t>
  </si>
  <si>
    <t>XB00000046</t>
  </si>
  <si>
    <t>XB00000021</t>
  </si>
  <si>
    <t>XB00000028</t>
  </si>
  <si>
    <t>XB00000043</t>
  </si>
  <si>
    <t>XB00000008</t>
  </si>
  <si>
    <t>XB00000049</t>
  </si>
  <si>
    <t>XB00000036</t>
  </si>
  <si>
    <t>XB00000015</t>
  </si>
  <si>
    <t>XB00000024</t>
  </si>
  <si>
    <t>XB00000045</t>
  </si>
  <si>
    <t>XB00000004</t>
  </si>
  <si>
    <t>XB00000023</t>
  </si>
  <si>
    <t>XB00000047</t>
  </si>
  <si>
    <t>XB00000039</t>
  </si>
  <si>
    <t>XB00000033</t>
  </si>
  <si>
    <t>XB00000035</t>
  </si>
  <si>
    <t>XB00000019</t>
  </si>
  <si>
    <t>XB00000048</t>
  </si>
  <si>
    <t>XB00000025</t>
  </si>
  <si>
    <t>XB00000042</t>
  </si>
  <si>
    <t>XB00000013</t>
  </si>
  <si>
    <t>XB00000022</t>
  </si>
  <si>
    <t>XB00000050</t>
  </si>
  <si>
    <t>XB00000017</t>
  </si>
  <si>
    <t>XB00000014</t>
  </si>
  <si>
    <t>XB00000016</t>
  </si>
  <si>
    <t>XB00000041</t>
  </si>
  <si>
    <t>XB00000011</t>
  </si>
  <si>
    <t>string into</t>
  </si>
  <si>
    <t>XB00000018</t>
  </si>
  <si>
    <t>XB00000027</t>
  </si>
  <si>
    <t>XB00000029</t>
  </si>
  <si>
    <t>XB00000031</t>
  </si>
  <si>
    <t>XB00000032</t>
  </si>
  <si>
    <t>XB00000040</t>
  </si>
  <si>
    <t>XB00000051</t>
  </si>
  <si>
    <t>XB00000052</t>
  </si>
  <si>
    <t>XB00000053</t>
  </si>
  <si>
    <t>XB00000054</t>
  </si>
  <si>
    <t>XB00000055</t>
  </si>
  <si>
    <t>MaLoai</t>
  </si>
  <si>
    <t>TenVT</t>
  </si>
  <si>
    <t>VT00000001</t>
  </si>
  <si>
    <t>LS00000001</t>
  </si>
  <si>
    <t>Kệ sách Khoa Kỹ Thuật Công Nghệ</t>
  </si>
  <si>
    <t>insert into ViTri values('VT00000001', 'LS00000001', 'Kệ sách Khoa Kỹ Thuật Công Nghệ')</t>
  </si>
  <si>
    <t>VT00000002</t>
  </si>
  <si>
    <t>LS00000002</t>
  </si>
  <si>
    <t>Kệ sách Khoa Kinh Tế</t>
  </si>
  <si>
    <t>insert into ViTri values('VT00000002', 'LS00000002', 'Kệ sách Khoa Kinh Tế')</t>
  </si>
  <si>
    <t>VT00000003</t>
  </si>
  <si>
    <t>LS00000003</t>
  </si>
  <si>
    <t>Kệ sách Khoa Môi Trường</t>
  </si>
  <si>
    <t>insert into ViTri values('VT00000003', 'LS00000003', 'Kệ sách Khoa Môi Trường')</t>
  </si>
  <si>
    <t>VT00000004</t>
  </si>
  <si>
    <t>LS00000004</t>
  </si>
  <si>
    <t>Kệ sách Khoa Y</t>
  </si>
  <si>
    <t>insert into ViTri values('VT00000004', 'LS00000004', 'Kệ sách Khoa Y')</t>
  </si>
  <si>
    <t>VT00000005</t>
  </si>
  <si>
    <t>LS00000005</t>
  </si>
  <si>
    <t>Kệ sách Khoa Dược</t>
  </si>
  <si>
    <t>insert into ViTri values('VT00000005', 'LS00000005', 'Kệ sách Khoa Dược')</t>
  </si>
  <si>
    <t>VT00000006</t>
  </si>
  <si>
    <t>LS00000006</t>
  </si>
  <si>
    <t>Kệ sách Khoa Luật</t>
  </si>
  <si>
    <t>insert into ViTri values('VT00000006', 'LS00000006', 'Kệ sách Khoa Luật')</t>
  </si>
  <si>
    <t>VT00000007</t>
  </si>
  <si>
    <t>LS00000007</t>
  </si>
  <si>
    <t>Kệ sách Giải trí</t>
  </si>
  <si>
    <t>insert into ViTri values('VT00000007', 'LS00000007', 'Kệ sách Giải trí')</t>
  </si>
  <si>
    <t>VT00000008</t>
  </si>
  <si>
    <t>LS00000008</t>
  </si>
  <si>
    <t>Kệ sách hội hoạ</t>
  </si>
  <si>
    <t>insert into ViTri values('VT00000008', 'LS00000008', 'Kệ sách hội hoạ')</t>
  </si>
  <si>
    <t>VT00000009</t>
  </si>
  <si>
    <t>LS00000009</t>
  </si>
  <si>
    <t>Kệ sách Khoa Nông nghiệp</t>
  </si>
  <si>
    <t>insert into ViTri values('VT00000009', 'LS00000009', 'Kệ sách Khoa Nông nghiệp')</t>
  </si>
  <si>
    <t>VT00000010</t>
  </si>
  <si>
    <t>LS00000010</t>
  </si>
  <si>
    <t>Kệ sách Khoa Ngoại ngữ</t>
  </si>
  <si>
    <t>insert into ViTri values('VT00000010', 'LS00000010', 'Kệ sách Khoa Ngoại ngữ')</t>
  </si>
  <si>
    <t>TenLoai</t>
  </si>
  <si>
    <t>Sách công nghệ thông tin</t>
  </si>
  <si>
    <t>insert into LoaiSach values('LS00000001',N'Sách công nghệ thông tin')</t>
  </si>
  <si>
    <t>Sách kế toán</t>
  </si>
  <si>
    <t>insert into LoaiSach values('LS00000002',N'Sách kế toán')</t>
  </si>
  <si>
    <t>sách Giải Trí</t>
  </si>
  <si>
    <t>insert into LoaiSach values('LS00000003',N'sách Giải Trí')</t>
  </si>
  <si>
    <t>sách Y Khoa</t>
  </si>
  <si>
    <t>insert into LoaiSach values('LS00000004',N'sách Y Khoa')</t>
  </si>
  <si>
    <t>sách Môi trường</t>
  </si>
  <si>
    <t>insert into LoaiSach values('LS00000005',N'sách Môi trường')</t>
  </si>
  <si>
    <t>sách Dược</t>
  </si>
  <si>
    <t>insert into LoaiSach values('LS00000006',N'sách Dược')</t>
  </si>
  <si>
    <t>sách Nhiếp ảnh</t>
  </si>
  <si>
    <t>insert into LoaiSach values('LS00000007',N'sách Nhiếp ảnh')</t>
  </si>
  <si>
    <t>sách Văn chương</t>
  </si>
  <si>
    <t>insert into LoaiSach values('LS00000008',N'sách Văn chương')</t>
  </si>
  <si>
    <t>sách Luật</t>
  </si>
  <si>
    <t>insert into LoaiSach values('LS00000009',N'sách Luật')</t>
  </si>
  <si>
    <t>sách Ngôn ngữ nước ngoài</t>
  </si>
  <si>
    <t>insert into LoaiSach values('LS00000010',N'sách Ngôn ngữ nước ngoài')</t>
  </si>
  <si>
    <t>LS00000011</t>
  </si>
  <si>
    <t>sách Giáo trình</t>
  </si>
  <si>
    <t>insert into LoaiSach values('LS00000011',N'sách Giáo trình')</t>
  </si>
  <si>
    <t>LS00000012</t>
  </si>
  <si>
    <t>sách Tạp chí</t>
  </si>
  <si>
    <t>insert into LoaiSach values('LS00000012',N'sách Tạp chí')</t>
  </si>
  <si>
    <t>LS00000013</t>
  </si>
  <si>
    <t>sách Hướng dẫn</t>
  </si>
  <si>
    <t>insert into LoaiSach values('LS00000013',N'sách Hướng dẫn')</t>
  </si>
  <si>
    <t>LS00000014</t>
  </si>
  <si>
    <t>sách Du lịch</t>
  </si>
  <si>
    <t>insert into LoaiSach values('LS00000014',N'sách Du lịch')</t>
  </si>
  <si>
    <t>LS00000015</t>
  </si>
  <si>
    <t>sách Sách kỹ năng</t>
  </si>
  <si>
    <t>insert into LoaiSach values('LS00000015',N'sách Sách kỹ năng')</t>
  </si>
  <si>
    <t>LS00000016</t>
  </si>
  <si>
    <t>sách Sách dành cho các em thiếu nhi</t>
  </si>
  <si>
    <t>insert into LoaiSach values('LS00000016',N'sách Sách dành cho các em thiếu nhi')</t>
  </si>
  <si>
    <t>LS00000017</t>
  </si>
  <si>
    <t>sách Thể loại sách chuyên ngành</t>
  </si>
  <si>
    <t>insert into LoaiSach values('LS00000017',N'sách Thể loại sách chuyên ngành')</t>
  </si>
  <si>
    <t>LS00000018</t>
  </si>
  <si>
    <t>sách Thể loại kinh tế, chính trị, xã hội</t>
  </si>
  <si>
    <t>insert into LoaiSach values('LS00000018',N'sách Thể loại kinh tế, chính trị, xã hội')</t>
  </si>
  <si>
    <t>MaDG</t>
  </si>
  <si>
    <t>TenDG</t>
  </si>
  <si>
    <t>Thái Văn Chương</t>
  </si>
  <si>
    <t>Từ Tấn Đạt</t>
  </si>
  <si>
    <t>Lý Nguyễn Duy Kha</t>
  </si>
  <si>
    <t>Trần Minh Khánh</t>
  </si>
  <si>
    <t>Lê Minh Khôi</t>
  </si>
  <si>
    <t>Võ Nguyễn Như Lụa</t>
  </si>
  <si>
    <t>Võ Thị Phương Mai</t>
  </si>
  <si>
    <t>Nguyễn Trà My</t>
  </si>
  <si>
    <t>Nguyễn Thoại Mỹ</t>
  </si>
  <si>
    <t>Nguyễn Thị Mai Nghi</t>
  </si>
  <si>
    <t>Nguyễn Hữu Nghị</t>
  </si>
  <si>
    <t>Lê You Hi</t>
  </si>
  <si>
    <t>Lê Thị Hoa</t>
  </si>
  <si>
    <t>Huỳnh Nguyễn Hưng</t>
  </si>
  <si>
    <t>Nguyễn Duy Khang</t>
  </si>
  <si>
    <t>Trần Trúc Lam</t>
  </si>
  <si>
    <t>Nguyễn Lê Lợi</t>
  </si>
  <si>
    <t>Cao Quốc Thái</t>
  </si>
  <si>
    <t>Bùi Thị Ngọc Trân</t>
  </si>
  <si>
    <t>Nguyễn Phương Trinh</t>
  </si>
  <si>
    <t>Nguyễn Chí Vĩ</t>
  </si>
  <si>
    <t>Trần Thị Yến Vy</t>
  </si>
  <si>
    <t>Đinh Gia Vỹ</t>
  </si>
  <si>
    <t>Phú Anh Tuấn</t>
  </si>
  <si>
    <t>Lý Vưu Thành Phú</t>
  </si>
  <si>
    <t>Lê Thi Tú Quỳnh</t>
  </si>
  <si>
    <t>Nguyễn Hoàng Sang</t>
  </si>
  <si>
    <t>Huỳnh Cẩm Tiên</t>
  </si>
  <si>
    <t>Trần Chí Tình</t>
  </si>
  <si>
    <t>Đặng Hoàng Túc</t>
  </si>
  <si>
    <t>Nguyễn Xuân Thành</t>
  </si>
  <si>
    <t>Nguyễn Văn Thiện</t>
  </si>
  <si>
    <t>Trần Mỹ Quyên</t>
  </si>
  <si>
    <t>Đinh Văn Sịn</t>
  </si>
  <si>
    <t>Tạ Thanh Tài</t>
  </si>
  <si>
    <t>Phan Thanh Tùng</t>
  </si>
  <si>
    <t>Huỳnh Kim Thoa</t>
  </si>
  <si>
    <t>Nguyễn Anh Thư</t>
  </si>
  <si>
    <t>Đặng Kiều Trang</t>
  </si>
  <si>
    <t>Từ Gia Trấn</t>
  </si>
  <si>
    <t>Nguyễn Trần Thanh Trúc</t>
  </si>
  <si>
    <t>Huỳnh Nhật Trường</t>
  </si>
  <si>
    <t>Huỳnh Khánh An</t>
  </si>
  <si>
    <t>DG00000003</t>
  </si>
  <si>
    <t>DG00000004</t>
  </si>
  <si>
    <t>DG00000005</t>
  </si>
  <si>
    <t>DG00000006</t>
  </si>
  <si>
    <t>DG00000007</t>
  </si>
  <si>
    <t>DG00000008</t>
  </si>
  <si>
    <t>DG00000009</t>
  </si>
  <si>
    <t>DG00000010</t>
  </si>
  <si>
    <t>DG00000011</t>
  </si>
  <si>
    <t>DG00000012</t>
  </si>
  <si>
    <t>DG00000013</t>
  </si>
  <si>
    <t>DG00000014</t>
  </si>
  <si>
    <t>DG00000015</t>
  </si>
  <si>
    <t>DG00000016</t>
  </si>
  <si>
    <t>DG00000017</t>
  </si>
  <si>
    <t>DG00000018</t>
  </si>
  <si>
    <t>DG00000019</t>
  </si>
  <si>
    <t>DG00000020</t>
  </si>
  <si>
    <t>DG00000021</t>
  </si>
  <si>
    <t>DG00000022</t>
  </si>
  <si>
    <t>DG00000023</t>
  </si>
  <si>
    <t>DG00000024</t>
  </si>
  <si>
    <t>DG00000025</t>
  </si>
  <si>
    <t>DG00000026</t>
  </si>
  <si>
    <t>DG00000027</t>
  </si>
  <si>
    <t>DG00000028</t>
  </si>
  <si>
    <t>DG00000029</t>
  </si>
  <si>
    <t>DG00000030</t>
  </si>
  <si>
    <t>DG00000031</t>
  </si>
  <si>
    <t>DG00000032</t>
  </si>
  <si>
    <t>DG00000033</t>
  </si>
  <si>
    <t>DG00000034</t>
  </si>
  <si>
    <t>DG00000035</t>
  </si>
  <si>
    <t>DG00000036</t>
  </si>
  <si>
    <t>DG00000037</t>
  </si>
  <si>
    <t>DG00000038</t>
  </si>
  <si>
    <t>DG00000039</t>
  </si>
  <si>
    <t>DG00000040</t>
  </si>
  <si>
    <t>DG00000041</t>
  </si>
  <si>
    <t>DG00000042</t>
  </si>
  <si>
    <t>DG00000043</t>
  </si>
  <si>
    <t>DG00000044</t>
  </si>
  <si>
    <t>DG00000045</t>
  </si>
  <si>
    <t>DG00000046</t>
  </si>
  <si>
    <t>DG00000047</t>
  </si>
  <si>
    <t>DG00000048</t>
  </si>
  <si>
    <t>DG00000049</t>
  </si>
  <si>
    <t>DG00000050</t>
  </si>
  <si>
    <t>DG00000051</t>
  </si>
  <si>
    <t>namsinh</t>
  </si>
  <si>
    <t>diachi</t>
  </si>
  <si>
    <t>sdt</t>
  </si>
  <si>
    <t>EMAIL</t>
  </si>
  <si>
    <t>28/4/2001</t>
  </si>
  <si>
    <t>2/6/1997</t>
  </si>
  <si>
    <t>26/3/1995</t>
  </si>
  <si>
    <t>10/1/1997</t>
  </si>
  <si>
    <t>28/7/1996</t>
  </si>
  <si>
    <t>12/2/2000</t>
  </si>
  <si>
    <t>7/3/1996</t>
  </si>
  <si>
    <t>14/8/1998</t>
  </si>
  <si>
    <t>19/5/2000</t>
  </si>
  <si>
    <t>9/2/2003</t>
  </si>
  <si>
    <t>7/2/1996</t>
  </si>
  <si>
    <t>28/11/1995</t>
  </si>
  <si>
    <t>21/1/1998</t>
  </si>
  <si>
    <t>11/11/1998</t>
  </si>
  <si>
    <t>5/2/1997</t>
  </si>
  <si>
    <t>5/9/1996</t>
  </si>
  <si>
    <t>18/1/1999</t>
  </si>
  <si>
    <t>19/4/1995</t>
  </si>
  <si>
    <t>1/5/2000</t>
  </si>
  <si>
    <t>21/2/1997</t>
  </si>
  <si>
    <t>4/9/1995</t>
  </si>
  <si>
    <t>22/7/1997</t>
  </si>
  <si>
    <t>3/4/1995</t>
  </si>
  <si>
    <t>14/3/2003</t>
  </si>
  <si>
    <t>16/10/1996</t>
  </si>
  <si>
    <t>21/7/1997</t>
  </si>
  <si>
    <t>19/6/2001</t>
  </si>
  <si>
    <t>4/9/1998</t>
  </si>
  <si>
    <t>2/11/2002</t>
  </si>
  <si>
    <t>21/1/2002</t>
  </si>
  <si>
    <t>8/7/2002</t>
  </si>
  <si>
    <t>26/11/1999</t>
  </si>
  <si>
    <t>23/4/2003</t>
  </si>
  <si>
    <t>1/7/2001</t>
  </si>
  <si>
    <t>24/12/2000</t>
  </si>
  <si>
    <t>18/6/1999</t>
  </si>
  <si>
    <t>9/6/1995</t>
  </si>
  <si>
    <t>13/3/1998</t>
  </si>
  <si>
    <t>25/7/2001</t>
  </si>
  <si>
    <t>25/8/1996</t>
  </si>
  <si>
    <t>1/5/2003</t>
  </si>
  <si>
    <t>11/12/1999</t>
  </si>
  <si>
    <t>17/8/2001</t>
  </si>
  <si>
    <t>13/8/1998</t>
  </si>
  <si>
    <t>11/10/2000</t>
  </si>
  <si>
    <t>5/10/1996</t>
  </si>
  <si>
    <t>6/4/2002</t>
  </si>
  <si>
    <t>20/7/1998</t>
  </si>
  <si>
    <t>7/11/1997</t>
  </si>
  <si>
    <t>An Giang</t>
  </si>
  <si>
    <t>Bắc Kạn</t>
  </si>
  <si>
    <t>Bắc Giang</t>
  </si>
  <si>
    <t>Bắc Ninh</t>
  </si>
  <si>
    <t>Bình Thuận</t>
  </si>
  <si>
    <t>Cà Mau</t>
  </si>
  <si>
    <t>Cao Bằng</t>
  </si>
  <si>
    <t>Đồng Nai</t>
  </si>
  <si>
    <t>Gia Lai</t>
  </si>
  <si>
    <t>Hà Giang</t>
  </si>
  <si>
    <t>Hà Tây</t>
  </si>
  <si>
    <t>Hòa Bình</t>
  </si>
  <si>
    <t>Hậu Giang</t>
  </si>
  <si>
    <t>Hưng Yên</t>
  </si>
  <si>
    <t>Khánh Hòa</t>
  </si>
  <si>
    <t>Kiên Giang</t>
  </si>
  <si>
    <t>Kon Tum</t>
  </si>
  <si>
    <t>Lâm Đồng</t>
  </si>
  <si>
    <t>Nam Định</t>
  </si>
  <si>
    <t>Ninh Bình</t>
  </si>
  <si>
    <t>Phú Thọ</t>
  </si>
  <si>
    <t>Quảng Nam</t>
  </si>
  <si>
    <t>Quảng Ngãi</t>
  </si>
  <si>
    <t>Quảng Ninh</t>
  </si>
  <si>
    <t>Tây Ninh</t>
  </si>
  <si>
    <t>Thái Bình</t>
  </si>
  <si>
    <t>Thái Nguyên</t>
  </si>
  <si>
    <t>Thanh Hóa</t>
  </si>
  <si>
    <t>Thừa Thiên - Huế</t>
  </si>
  <si>
    <t>Tiền Giang</t>
  </si>
  <si>
    <t>Vĩnh Phúc</t>
  </si>
  <si>
    <t>Yên Bái</t>
  </si>
  <si>
    <t xml:space="preserve">Hải Phòng </t>
  </si>
  <si>
    <t>Hải Phòng</t>
  </si>
  <si>
    <t>Cần Thơ</t>
  </si>
  <si>
    <t>huynhkhanhan58@gmail.com</t>
  </si>
  <si>
    <t>thaivanchuong62@gmail.com</t>
  </si>
  <si>
    <t>tutandat20@gmail.com</t>
  </si>
  <si>
    <t>lynguyenduykha69@gmail.com</t>
  </si>
  <si>
    <t>tranminhkhanh71@gmail.com</t>
  </si>
  <si>
    <t>leminhkhoi39@gmail.com</t>
  </si>
  <si>
    <t>vonguyennhulua21@gmail.com</t>
  </si>
  <si>
    <t>vothiphuongmai48@gmail.com</t>
  </si>
  <si>
    <t>nguyentramy49@gmail.com</t>
  </si>
  <si>
    <t>nguyenthoaimy71@gmail.com</t>
  </si>
  <si>
    <t>nguyenthimainghi48@gmail.com</t>
  </si>
  <si>
    <t>nguyenhuunghi20@gmail.com</t>
  </si>
  <si>
    <t>leyouhi32@gmail.com</t>
  </si>
  <si>
    <t>lethihoa97@gmail.com</t>
  </si>
  <si>
    <t>huynhnguyenhung34@gmail.com</t>
  </si>
  <si>
    <t>nguyenduykhang24@gmail.com</t>
  </si>
  <si>
    <t>trantruclam7@gmail.com</t>
  </si>
  <si>
    <t>nguyenleloi6@gmail.com</t>
  </si>
  <si>
    <t>leyouhi40@gmail.com</t>
  </si>
  <si>
    <t>caoquocthai94@gmail.com</t>
  </si>
  <si>
    <t>buithingoctran59@gmail.com</t>
  </si>
  <si>
    <t>nguyenphuongtrinh7@gmail.com</t>
  </si>
  <si>
    <t>nguyenchivi82@gmail.com</t>
  </si>
  <si>
    <t>tranthiyenvy20@gmail.com</t>
  </si>
  <si>
    <t>dinhgiavy33@gmail.com</t>
  </si>
  <si>
    <t>phuanhtuan0@gmail.com</t>
  </si>
  <si>
    <t>caoquocthai66@gmail.com</t>
  </si>
  <si>
    <t>buithingoctran62@gmail.com</t>
  </si>
  <si>
    <t>nguyenphuongtrinh76@gmail.com</t>
  </si>
  <si>
    <t>nguyenchivi21@gmail.com</t>
  </si>
  <si>
    <t>tranthiyenvy86@gmail.com</t>
  </si>
  <si>
    <t>dinhgiavy62@gmail.com</t>
  </si>
  <si>
    <t>lyvuuthanhphu75@gmail.com</t>
  </si>
  <si>
    <t>lethituquynh78@gmail.com</t>
  </si>
  <si>
    <t>nguyenhoangsang52@gmail.com</t>
  </si>
  <si>
    <t>huynhcamtien54@gmail.com</t>
  </si>
  <si>
    <t>tranchitinh88@gmail.com</t>
  </si>
  <si>
    <t>danghoangtuc68@gmail.com</t>
  </si>
  <si>
    <t>nguyenxuanthanh51@gmail.com</t>
  </si>
  <si>
    <t>nguyenvanthien27@gmail.com</t>
  </si>
  <si>
    <t>tranmyquyen17@gmail.com</t>
  </si>
  <si>
    <t>dinhvansin64@gmail.com</t>
  </si>
  <si>
    <t>tathanhtai38@gmail.com</t>
  </si>
  <si>
    <t>phanthanhtung4@gmail.com</t>
  </si>
  <si>
    <t>huynhkimthoa14@gmail.com</t>
  </si>
  <si>
    <t>nguyenanhthu79@gmail.com</t>
  </si>
  <si>
    <t>dangkieutrang67@gmail.com</t>
  </si>
  <si>
    <t>tugiatran62@gmail.com</t>
  </si>
  <si>
    <t>nguyentranthanhtruc46@gmail.com</t>
  </si>
  <si>
    <t>huynhnhattruong89@gmail.com</t>
  </si>
  <si>
    <t>0699483347</t>
  </si>
  <si>
    <t>0981106882</t>
  </si>
  <si>
    <t>0484569649</t>
  </si>
  <si>
    <t>0643803411</t>
  </si>
  <si>
    <t>0550410356</t>
  </si>
  <si>
    <t>0775519360</t>
  </si>
  <si>
    <t>0214026549</t>
  </si>
  <si>
    <t>0789677655</t>
  </si>
  <si>
    <t>0783790532</t>
  </si>
  <si>
    <t>0625146611</t>
  </si>
  <si>
    <t>0252065590</t>
  </si>
  <si>
    <t>0629987185</t>
  </si>
  <si>
    <t>0326325548</t>
  </si>
  <si>
    <t>0993343251</t>
  </si>
  <si>
    <t>0378550310</t>
  </si>
  <si>
    <t>0906237986</t>
  </si>
  <si>
    <t>0934578085</t>
  </si>
  <si>
    <t>0691913513</t>
  </si>
  <si>
    <t>0195164884</t>
  </si>
  <si>
    <t>0431118897</t>
  </si>
  <si>
    <t>0578338053</t>
  </si>
  <si>
    <t>0196648735</t>
  </si>
  <si>
    <t>0386324313</t>
  </si>
  <si>
    <t>0937340216</t>
  </si>
  <si>
    <t>0711504619</t>
  </si>
  <si>
    <t>0863888062</t>
  </si>
  <si>
    <t>0231348475</t>
  </si>
  <si>
    <t>0494906186</t>
  </si>
  <si>
    <t>0886151708</t>
  </si>
  <si>
    <t>0814351524</t>
  </si>
  <si>
    <t>0102453679</t>
  </si>
  <si>
    <t>0104461626</t>
  </si>
  <si>
    <t>0605970759</t>
  </si>
  <si>
    <t>0727438857</t>
  </si>
  <si>
    <t>0698121183</t>
  </si>
  <si>
    <t>0965334115</t>
  </si>
  <si>
    <t>0608343321</t>
  </si>
  <si>
    <t>0786186136</t>
  </si>
  <si>
    <t>0820847312</t>
  </si>
  <si>
    <t>0135367997</t>
  </si>
  <si>
    <t>0418949196</t>
  </si>
  <si>
    <t>0974252174</t>
  </si>
  <si>
    <t>0484054328</t>
  </si>
  <si>
    <t>0192049489</t>
  </si>
  <si>
    <t>0225977217</t>
  </si>
  <si>
    <t>0219945781</t>
  </si>
  <si>
    <t>0847379749</t>
  </si>
  <si>
    <t>0476370472</t>
  </si>
  <si>
    <t>0955146468</t>
  </si>
  <si>
    <t>0116712716</t>
  </si>
  <si>
    <t>DG00000052</t>
  </si>
  <si>
    <t>00000003</t>
  </si>
  <si>
    <t>00000002</t>
  </si>
  <si>
    <t>00000001</t>
  </si>
  <si>
    <t>00000007</t>
  </si>
  <si>
    <t>00000010</t>
  </si>
  <si>
    <t>00000009</t>
  </si>
  <si>
    <t>00000005</t>
  </si>
  <si>
    <t>00000006</t>
  </si>
  <si>
    <t>00000004</t>
  </si>
  <si>
    <t>00000008</t>
  </si>
  <si>
    <t>DiaChi</t>
  </si>
  <si>
    <t>SDT</t>
  </si>
  <si>
    <t>Email</t>
  </si>
  <si>
    <t>nhaxuatbanchinhtriquocgia@gmail.com</t>
  </si>
  <si>
    <t>nhaxuatbantuphap@gmail.com</t>
  </si>
  <si>
    <t>nhaxuatbanhongduc@gmail.com</t>
  </si>
  <si>
    <t>nhaxuatbanquandoi@gmail.com</t>
  </si>
  <si>
    <t>nhaxuatbancongannhandan@gmail.com</t>
  </si>
  <si>
    <t>nhaxuatbankimdong@gmail.com</t>
  </si>
  <si>
    <t>nhaxuatbanthanhnien@gmail.com</t>
  </si>
  <si>
    <t>nhaxuatbanlaodong@gmail.com</t>
  </si>
  <si>
    <t>nhaxuatbanphunu@gmail.com</t>
  </si>
  <si>
    <t>nhaxuatbanmythuat@gmail.com</t>
  </si>
  <si>
    <t>nhaxuatbansankhau@gmail.com</t>
  </si>
  <si>
    <t>nhaxuatbanhoinhavan@gmail.com</t>
  </si>
  <si>
    <t>nhaxuatbanlaodongxahoi@gmail.com</t>
  </si>
  <si>
    <t>nhaxuatbankhoahocxahoi@gmail.com</t>
  </si>
  <si>
    <t>nhaxuatbantongiao@gmail.com</t>
  </si>
  <si>
    <t>nhaxuatbanthongtan@gmail.com</t>
  </si>
  <si>
    <t>nhaxuatbanbando@gmail.com</t>
  </si>
  <si>
    <t>nhaxuatbanbuudien@gmail.com</t>
  </si>
  <si>
    <t>nhaxuatbangiaothong@gmail.com</t>
  </si>
  <si>
    <t>nhaxuatbankhoahocvakythuat@gmail.com</t>
  </si>
  <si>
    <t>nhaxuatbankhoahoctunhienvacongnghe@gmail.com</t>
  </si>
  <si>
    <t>nhaxuatbannongnghiep@gmail.com</t>
  </si>
  <si>
    <t>nhaxuatbantaichinh@gmail.com</t>
  </si>
  <si>
    <t>nhaxuatbanthongke@gmail.com</t>
  </si>
  <si>
    <t>nhaxuatbantheducthethao@gmail.com</t>
  </si>
  <si>
    <t>nhaxuatbanyhoc@gmail.com</t>
  </si>
  <si>
    <t>nhaxuatbanxaydung@gmail.com</t>
  </si>
  <si>
    <t>nhaxuatbantudienbachkhoa@gmail.com</t>
  </si>
  <si>
    <t>nhaxuatbantrithuc@gmail.com</t>
  </si>
  <si>
    <t>nhaxuatbanthegioi@gmail.com</t>
  </si>
  <si>
    <t>nhaxuatbanamnhac@gmail.com</t>
  </si>
  <si>
    <t>nhaxuatbanvanhoc@gmail.com</t>
  </si>
  <si>
    <t>nhaxuatbanvanhoadantoc@gmail.com</t>
  </si>
  <si>
    <t>nhaxuatbanvanhoa-thongtin@gmail.com</t>
  </si>
  <si>
    <t>nhaxuatbanlyluanchinhtri@gmail.com</t>
  </si>
  <si>
    <t>nhaxuatbandaihockinhtequocdan@gmail.com</t>
  </si>
  <si>
    <t>nhaxuatbandaihocbachkhoahanoi@gmail.com</t>
  </si>
  <si>
    <t>nhaxuatbandaihochue@gmail.com</t>
  </si>
  <si>
    <t>nhaxuatbandaihocquocgiahanoi@gmail.com</t>
  </si>
  <si>
    <t>nhaxuatbandaihocsupham@gmail.com</t>
  </si>
  <si>
    <t>nhaxuatbandaihocquocgiathanhphohochiminh@gmail.com</t>
  </si>
  <si>
    <t>nhaxuatbangiaoduc@gmail.com</t>
  </si>
  <si>
    <t>nhaxuatbandaihocthainguyen@gmail.com</t>
  </si>
  <si>
    <t>nhaxuatbanhanoi@gmail.com</t>
  </si>
  <si>
    <t>nhaxuatbanhaiphong@gmail.com</t>
  </si>
  <si>
    <t>nhaxuatbanthanhhoa@gmail.com</t>
  </si>
  <si>
    <t>nhaxuatbannghean@gmail.com</t>
  </si>
  <si>
    <t>nhaxuatbanthuanhoa@gmail.com</t>
  </si>
  <si>
    <t>nhaxuatbandanang@gmail.com</t>
  </si>
  <si>
    <t>nhaxuatbanvanhoasaigon@gmail.com</t>
  </si>
  <si>
    <t>nhaxuatbantonghopthanhphohochiminh@gmail.com</t>
  </si>
  <si>
    <t>nhaxuatbantre@gmail.com</t>
  </si>
  <si>
    <t>nhaxuatbanvannghe@gmail.com</t>
  </si>
  <si>
    <t>nhaxuatbandongnai@gmail.com</t>
  </si>
  <si>
    <t>nhaxuatbanphuongdong@gmail.com</t>
  </si>
  <si>
    <t>chinhtriquocgia.edu.vn</t>
  </si>
  <si>
    <t>tuphap.edu.vn</t>
  </si>
  <si>
    <t>hongduc.edu.vn</t>
  </si>
  <si>
    <t>quandoi.edu.vn</t>
  </si>
  <si>
    <t>congannhandan.edu.vn</t>
  </si>
  <si>
    <t>kimdong.edu.vn</t>
  </si>
  <si>
    <t>thanhnien.edu.vn</t>
  </si>
  <si>
    <t>laodong.edu.vn</t>
  </si>
  <si>
    <t>phunu.edu.vn</t>
  </si>
  <si>
    <t>mythuat.edu.vn</t>
  </si>
  <si>
    <t>sankhau.edu.vn</t>
  </si>
  <si>
    <t>hoinhavan.edu.vn</t>
  </si>
  <si>
    <t>laodongxahoi.edu.vn</t>
  </si>
  <si>
    <t>khoahocxahoi.edu.vn</t>
  </si>
  <si>
    <t>tongiao.edu.vn</t>
  </si>
  <si>
    <t>thongtan.edu.vn</t>
  </si>
  <si>
    <t>bando.edu.vn</t>
  </si>
  <si>
    <t>buudien.edu.vn</t>
  </si>
  <si>
    <t>giaothong.edu.vn</t>
  </si>
  <si>
    <t>khoahocvakythuat.edu.vn</t>
  </si>
  <si>
    <t>khoahoctunhienvacongnghe.edu.vn</t>
  </si>
  <si>
    <t>nongnghiep.edu.vn</t>
  </si>
  <si>
    <t>taichinh.edu.vn</t>
  </si>
  <si>
    <t>thongke.edu.vn</t>
  </si>
  <si>
    <t>theducthethao.edu.vn</t>
  </si>
  <si>
    <t>yhoc.edu.vn</t>
  </si>
  <si>
    <t>xaydung.edu.vn</t>
  </si>
  <si>
    <t>tudienbachkhoa.edu.vn</t>
  </si>
  <si>
    <t>trithuc.edu.vn</t>
  </si>
  <si>
    <t>thegioi.edu.vn</t>
  </si>
  <si>
    <t>amnhac.edu.vn</t>
  </si>
  <si>
    <t>vanhoc.edu.vn</t>
  </si>
  <si>
    <t>vanhoadantoc.edu.vn</t>
  </si>
  <si>
    <t>vanhoa-thongtin.edu.vn</t>
  </si>
  <si>
    <t>lyluanchinhtri.edu.vn</t>
  </si>
  <si>
    <t>daihockinhtequocdan.edu.vn</t>
  </si>
  <si>
    <t>daihocbachkhoahanoi.edu.vn</t>
  </si>
  <si>
    <t>daihochue.edu.vn</t>
  </si>
  <si>
    <t>daihocquocgiahanoi.edu.vn</t>
  </si>
  <si>
    <t>daihocsupham.edu.vn</t>
  </si>
  <si>
    <t>daihocquocgiathanhphohochiminh.edu.vn</t>
  </si>
  <si>
    <t>giaoduc.edu.vn</t>
  </si>
  <si>
    <t>daihocthainguyen.edu.vn</t>
  </si>
  <si>
    <t>hanoi.edu.vn</t>
  </si>
  <si>
    <t>haiphong.edu.vn</t>
  </si>
  <si>
    <t>thanhhoa.edu.vn</t>
  </si>
  <si>
    <t>nghean.edu.vn</t>
  </si>
  <si>
    <t>thuanhoa.edu.vn</t>
  </si>
  <si>
    <t>danang.edu.vn</t>
  </si>
  <si>
    <t>vanhoasaigon.edu.vn</t>
  </si>
  <si>
    <t>tonghopthanhphohochiminh.edu.vn</t>
  </si>
  <si>
    <t>tre.edu.vn</t>
  </si>
  <si>
    <t>vannghe.edu.vn</t>
  </si>
  <si>
    <t>dongnai.edu.vn</t>
  </si>
  <si>
    <t>phuongdong.edu.vn</t>
  </si>
  <si>
    <t>insert into NXB (Manxb,tennxb, diachi,sdt,email,websize)  values('XB00000001', N'Nhà xuất bản Chính trị Quốc gia', N'An Giang', '0699483347', 'nhaxuatbanchinhtriquocgia@gmail.com', 'chinhtriquocgia.edu.vn')</t>
  </si>
  <si>
    <t>insert into NXB (Manxb,tennxb, diachi,sdt,email,websize)  values('XB00000002', N'Nhà xuất bản Tư pháp', N'Thừa Thiên - Huế', '0981106882', 'nhaxuatbantuphap@gmail.com', 'tuphap.edu.vn')</t>
  </si>
  <si>
    <t>insert into NXB (Manxb,tennxb, diachi,sdt,email,websize)  values('XB00000003', N'Nhà xuất bản Hồng Đức', N'Bắc Giang', '0484569649', 'nhaxuatbanhongduc@gmail.com', 'hongduc.edu.vn')</t>
  </si>
  <si>
    <t>insert into NXB (Manxb,tennxb, diachi,sdt,email,websize)  values('XB00000004', N'Nhà xuất bản Quân đội', N'Bắc Ninh', '0643803411', 'nhaxuatbanquandoi@gmail.com', 'quandoi.edu.vn')</t>
  </si>
  <si>
    <t>insert into NXB (Manxb,tennxb, diachi,sdt,email,websize)  values('XB00000005', N'Nhà xuất bản Công an nhân dân', N'An Giang', '0550410356', 'nhaxuatbancongannhandan@gmail.com', 'congannhandan.edu.vn')</t>
  </si>
  <si>
    <t>insert into NXB (Manxb,tennxb, diachi,sdt,email,websize)  values('XB00000006', N'Nhà xuất bản Kim Đồng', N'Hậu Giang', '0775519360', 'nhaxuatbankimdong@gmail.com', 'kimdong.edu.vn')</t>
  </si>
  <si>
    <t>insert into NXB (Manxb,tennxb, diachi,sdt,email,websize)  values('XB00000007', N'Nhà xuất bản Thanh niên', N'Thái Nguyên', '0214026549', 'nhaxuatbanthanhnien@gmail.com', 'thanhnien.edu.vn')</t>
  </si>
  <si>
    <t>insert into NXB (Manxb,tennxb, diachi,sdt,email,websize)  values('XB00000008', N'Nhà xuất bản Lao động', N'Quảng Ngãi', '0789677655', 'nhaxuatbanlaodong@gmail.com', 'laodong.edu.vn')</t>
  </si>
  <si>
    <t>insert into NXB (Manxb,tennxb, diachi,sdt,email,websize)  values('XB00000009', N'Nhà xuất bản Phụ nữ', N'Tây Ninh', '0783790532', 'nhaxuatbanphunu@gmail.com', 'phunu.edu.vn')</t>
  </si>
  <si>
    <t>insert into NXB (Manxb,tennxb, diachi,sdt,email,websize)  values('XB00000010', N'Nhà xuất bản Mỹ thuật', N'Bình Thuận', '0625146611', 'nhaxuatbanmythuat@gmail.com', 'mythuat.edu.vn')</t>
  </si>
  <si>
    <t>insert into NXB (Manxb,tennxb, diachi,sdt,email,websize)  values('XB00000011', N'Nhà xuất bản Sân khấu', N'Kon Tum', '0252065590', 'nhaxuatbansankhau@gmail.com', 'sankhau.edu.vn')</t>
  </si>
  <si>
    <t>insert into NXB (Manxb,tennxb, diachi,sdt,email,websize)  values('XB00000012', N'Nhà xuất bản Hội nhà văn', N'Thừa Thiên - Huế', '0629987185', 'nhaxuatbanhoinhavan@gmail.com', 'hoinhavan.edu.vn')</t>
  </si>
  <si>
    <t>insert into NXB (Manxb,tennxb, diachi,sdt,email,websize)  values('XB00000013', N'Nhà xuất bản Lao động xã hội', N'Hải Phòng ', '0326325548', 'nhaxuatbanlaodongxahoi@gmail.com', 'laodongxahoi.edu.vn')</t>
  </si>
  <si>
    <t>insert into NXB (Manxb,tennxb, diachi,sdt,email,websize)  values('XB00000014', N'Nhà xuất bản Khoa học xã hội', N'Yên Bái', '0993343251', 'nhaxuatbankhoahocxahoi@gmail.com', 'khoahocxahoi.edu.vn')</t>
  </si>
  <si>
    <t>insert into NXB (Manxb,tennxb, diachi,sdt,email,websize)  values('XB00000015', N'Nhà xuất bản Tôn giáo', N'Quảng Nam', '0378550310', 'nhaxuatbantongiao@gmail.com', 'tongiao.edu.vn')</t>
  </si>
  <si>
    <t>insert into NXB (Manxb,tennxb, diachi,sdt,email,websize)  values('XB00000016', N'Nhà xuất bản Thông tấn', N'Cà Mau', '0906237986', 'nhaxuatbanthongtan@gmail.com', 'thongtan.edu.vn')</t>
  </si>
  <si>
    <t>insert into NXB (Manxb,tennxb, diachi,sdt,email,websize)  values('XB00000017', N'Nhà xuất bản Bản đồ', N'Lâm Đồng', '0934578085', 'nhaxuatbanbando@gmail.com', 'bando.edu.vn')</t>
  </si>
  <si>
    <t>insert into NXB (Manxb,tennxb, diachi,sdt,email,websize)  values('XB00000018', N'Nhà xuất bản Bưu điện', N'Hải Phòng', '0691913513', 'nhaxuatbanbuudien@gmail.com', 'buudien.edu.vn')</t>
  </si>
  <si>
    <t>insert into NXB (Manxb,tennxb, diachi,sdt,email,websize)  values('XB00000019', N'Nhà xuất bản Giao thông', N'Phú Thọ', '0195164884', 'nhaxuatbangiaothong@gmail.com', 'giaothong.edu.vn')</t>
  </si>
  <si>
    <t>insert into NXB (Manxb,tennxb, diachi,sdt,email,websize)  values('XB00000020', N'Nhà xuất bản Khoa học và kỹ thuật', N'Thừa Thiên - Huế', '0431118897', 'nhaxuatbankhoahocvakythuat@gmail.com', 'khoahocvakythuat.edu.vn')</t>
  </si>
  <si>
    <t>insert into NXB (Manxb,tennxb, diachi,sdt,email,websize)  values('XB00000021', N'Nhà xuất bản Khoa học tự nhiên và Công nghệ', N'Cà Mau', '0578338053', 'nhaxuatbankhoahoctunhienvacongnghe@gmail.com', 'khoahoctunhienvacongnghe.edu.vn')</t>
  </si>
  <si>
    <t>insert into NXB (Manxb,tennxb, diachi,sdt,email,websize)  values('XB00000022', N'Nhà xuất bản Nông nghiệp', N'Đồng Nai', '0196648735', 'nhaxuatbannongnghiep@gmail.com', 'nongnghiep.edu.vn')</t>
  </si>
  <si>
    <t>insert into NXB (Manxb,tennxb, diachi,sdt,email,websize)  values('XB00000023', N'Nhà xuất bản Tài chính', N'Kiên Giang', '0386324313', 'nhaxuatbantaichinh@gmail.com', 'taichinh.edu.vn')</t>
  </si>
  <si>
    <t>insert into NXB (Manxb,tennxb, diachi,sdt,email,websize)  values('XB00000024', N'Nhà xuất bản Thống kê', N'Gia Lai', '0937340216', 'nhaxuatbanthongke@gmail.com', 'thongke.edu.vn')</t>
  </si>
  <si>
    <t>insert into NXB (Manxb,tennxb, diachi,sdt,email,websize)  values('XB00000025', N'Nhà xuất bản Thể dục thể thao', N'Vĩnh Phúc', '0711504619', 'nhaxuatbantheducthethao@gmail.com', 'theducthethao.edu.vn')</t>
  </si>
  <si>
    <t>insert into NXB (Manxb,tennxb, diachi,sdt,email,websize)  values('XB00000026', N'Nhà xuất bản Y học', N'Ninh Bình', '0863888062', 'nhaxuatbanyhoc@gmail.com', 'yhoc.edu.vn')</t>
  </si>
  <si>
    <t>insert into NXB (Manxb,tennxb, diachi,sdt,email,websize)  values('XB00000027', N'Nhà xuất bản Xây dựng', N'Thái Bình', '0231348475', 'nhaxuatbanxaydung@gmail.com', 'xaydung.edu.vn')</t>
  </si>
  <si>
    <t>insert into NXB (Manxb,tennxb, diachi,sdt,email,websize)  values('XB00000028', N'Nhà xuất bản Từ điển bách khoa', N'Hưng Yên', '0494906186', 'nhaxuatbantudienbachkhoa@gmail.com', 'tudienbachkhoa.edu.vn')</t>
  </si>
  <si>
    <t>insert into NXB (Manxb,tennxb, diachi,sdt,email,websize)  values('XB00000029', N'Nhà xuất bản Tri thức', N'Bắc Ninh', '0886151708', 'nhaxuatbantrithuc@gmail.com', 'trithuc.edu.vn')</t>
  </si>
  <si>
    <t>insert into NXB (Manxb,tennxb, diachi,sdt,email,websize)  values('XB00000030', N'Nhà xuất bản Thế giới', N'Hà Tây', '0814351524', 'nhaxuatbanthegioi@gmail.com', 'thegioi.edu.vn')</t>
  </si>
  <si>
    <t>insert into NXB (Manxb,tennxb, diachi,sdt,email,websize)  values('XB00000031', N'Nhà xuất bản Âm nhạc', N'Hòa Bình', '0102453679', 'nhaxuatbanamnhac@gmail.com', 'amnhac.edu.vn')</t>
  </si>
  <si>
    <t>insert into NXB (Manxb,tennxb, diachi,sdt,email,websize)  values('XB00000032', N'Nhà xuất bản Văn học', N'Bắc Kạn', '0104461626', 'nhaxuatbanvanhoc@gmail.com', 'vanhoc.edu.vn')</t>
  </si>
  <si>
    <t>insert into NXB (Manxb,tennxb, diachi,sdt,email,websize)  values('XB00000033', N'Nhà xuất bản Văn hoá dân tộc', N'Hải Phòng', '0605970759', 'nhaxuatbanvanhoadantoc@gmail.com', 'vanhoadantoc.edu.vn')</t>
  </si>
  <si>
    <t>insert into NXB (Manxb,tennxb, diachi,sdt,email,websize)  values('XB00000034', N'Nhà xuất bản Văn hoá - Thông tin', N'Gia Lai', '0727438857', 'nhaxuatbanvanhoa-thongtin@gmail.com', 'vanhoa-thongtin.edu.vn')</t>
  </si>
  <si>
    <t>insert into NXB (Manxb,tennxb, diachi,sdt,email,websize)  values('XB00000035', N'Nhà xuất bản Lý luận chính trị', N'Khánh Hòa', '0698121183', 'nhaxuatbanlyluanchinhtri@gmail.com', 'lyluanchinhtri.edu.vn')</t>
  </si>
  <si>
    <t>insert into NXB (Manxb,tennxb, diachi,sdt,email,websize)  values('XB00000036', N'Nhà xuất bản Đại học kinh tế quốc dân', N'Thái Bình', '0965334115', 'nhaxuatbandaihockinhtequocdan@gmail.com', 'daihockinhtequocdan.edu.vn')</t>
  </si>
  <si>
    <t>insert into NXB (Manxb,tennxb, diachi,sdt,email,websize)  values('XB00000037', N'Nhà xuất bản Đại học Bách khoa Hà Nội', N'Ninh Bình', '0608343321', 'nhaxuatbandaihocbachkhoahanoi@gmail.com', 'daihocbachkhoahanoi.edu.vn')</t>
  </si>
  <si>
    <t>insert into NXB (Manxb,tennxb, diachi,sdt,email,websize)  values('XB00000038', N'Nhà xuất bản Đại học Huế', N'Thái Nguyên', '0786186136', 'nhaxuatbandaihochue@gmail.com', 'daihochue.edu.vn')</t>
  </si>
  <si>
    <t>insert into NXB (Manxb,tennxb, diachi,sdt,email,websize)  values('XB00000039', N'Nhà xuất bản Đại học Quốc gia Hà Nội', N'Quảng Ninh', '0820847312', 'nhaxuatbandaihocquocgiahanoi@gmail.com', 'daihocquocgiahanoi.edu.vn')</t>
  </si>
  <si>
    <t>insert into NXB (Manxb,tennxb, diachi,sdt,email,websize)  values('XB00000040', N'Nhà xuất bản Đại học sư phạm', N'Cà Mau', '0135367997', 'nhaxuatbandaihocsupham@gmail.com', 'daihocsupham.edu.vn')</t>
  </si>
  <si>
    <t>insert into NXB (Manxb,tennxb, diachi,sdt,email,websize)  values('XB00000041', N'Nhà xuất bản Đại học Quốc gia thành phố Hồ Chí Minh', N'Thanh Hóa', '0418949196', 'nhaxuatbandaihocquocgiathanhphohochiminh@gmail.com', 'daihocquocgiathanhphohochiminh.edu.vn')</t>
  </si>
  <si>
    <t>insert into NXB (Manxb,tennxb, diachi,sdt,email,websize)  values('XB00000042', N'Nhà xuất bản Giáo dục', N'Nam Định', '0974252174', 'nhaxuatbangiaoduc@gmail.com', 'giaoduc.edu.vn')</t>
  </si>
  <si>
    <t>insert into NXB (Manxb,tennxb, diachi,sdt,email,websize)  values('XB00000043', N'Nhà xuất bản Đại học Thái Nguyên', N'Ninh Bình', '0484054328', 'nhaxuatbandaihocthainguyen@gmail.com', 'daihocthainguyen.edu.vn')</t>
  </si>
  <si>
    <t>insert into NXB (Manxb,tennxb, diachi,sdt,email,websize)  values('XB00000044', N'Nhà xuất bản Hà Nội', N'Cao Bằng', '0192049489', 'nhaxuatbanhanoi@gmail.com', 'hanoi.edu.vn')</t>
  </si>
  <si>
    <t>insert into NXB (Manxb,tennxb, diachi,sdt,email,websize)  values('XB00000045', N'Nhà xuất bản Hải phòng', N'Gia Lai', '0225977217', 'nhaxuatbanhaiphong@gmail.com', 'haiphong.edu.vn')</t>
  </si>
  <si>
    <t>insert into NXB (Manxb,tennxb, diachi,sdt,email,websize)  values('XB00000046', N'Nhà xuất bản Thanh Hoá', N'Cần Thơ', '0219945781', 'nhaxuatbanthanhhoa@gmail.com', 'thanhhoa.edu.vn')</t>
  </si>
  <si>
    <t>insert into NXB (Manxb,tennxb, diachi,sdt,email,websize)  values('XB00000047', N'Nhà xuất bản Nghệ An', N'Tiền Giang', '0847379749', 'nhaxuatbannghean@gmail.com', 'nghean.edu.vn')</t>
  </si>
  <si>
    <t>insert into NXB (Manxb,tennxb, diachi,sdt,email,websize)  values('XB00000048', N'Nhà xuất bản Thuận Hoá', N'Thanh Hóa', '0476370472', 'nhaxuatbanthuanhoa@gmail.com', 'thuanhoa.edu.vn')</t>
  </si>
  <si>
    <t>insert into NXB (Manxb,tennxb, diachi,sdt,email,websize)  values('XB00000049', N'Nhà xuất bản Đà Nẵng', N'Hà Giang', '0955146468', 'nhaxuatbandanang@gmail.com', 'danang.edu.vn')</t>
  </si>
  <si>
    <t>insert into NXB (Manxb,tennxb, diachi,sdt,email,websize)  values('XB00000050', N'Nhà xuất bản Văn hoá Sài gòn', N'Nam Định', '0116712716', 'nhaxuatbanvanhoasaigon@gmail.com', 'vanhoasaigon.edu.vn')</t>
  </si>
  <si>
    <t>insert into NXB (Manxb,tennxb, diachi,sdt,email,websize)  values('XB00000051', N'Nhà xuất bản Tổng hợp thành phố Hồ Chí Minh', N'Ninh Bình', '0219945781', 'nhaxuatbantonghopthanhphohochiminh@gmail.com', 'tonghopthanhphohochiminh.edu.vn')</t>
  </si>
  <si>
    <t>insert into NXB (Manxb,tennxb, diachi,sdt,email,websize)  values('XB00000052', N'Nhà xuất bản Trẻ', N'Cao Bằng', '0847379749', 'nhaxuatbantre@gmail.com', 'tre.edu.vn')</t>
  </si>
  <si>
    <t>insert into NXB (Manxb,tennxb, diachi,sdt,email,websize)  values('XB00000053', N'Nhà xuất bản Văn nghệ', N'Gia Lai', '0476370472', 'nhaxuatbanvannghe@gmail.com', 'vannghe.edu.vn')</t>
  </si>
  <si>
    <t>insert into NXB (Manxb,tennxb, diachi,sdt,email,websize)  values('XB00000054', N'Nhà xuất bản Đồng Nai', N'Cần Thơ', '0955146468', 'nhaxuatbandongnai@gmail.com', 'dongnai.edu.vn')</t>
  </si>
  <si>
    <t>insert into NXB (Manxb,tennxb, diachi,sdt,email,websize)  values('XB00000055', N'Nhà xuất bản Phương Đông', N'Tiền Giang', '0116712716', 'nhaxuatbanphuongdong@gmail.com', 'phuongdong.edu.vn')</t>
  </si>
  <si>
    <t>GIOITINH</t>
  </si>
  <si>
    <t>Nam</t>
  </si>
  <si>
    <t>Nữ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</si>
</sst>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justify" vertical="center" wrapText="1"/>
    </xf>
    <xf numFmtId="0" fontId="4" fillId="0" borderId="0" xfId="0" applyFont="1"/>
  </cellXfs>
  <cellStyles count="2">
    <cellStyle name="Normal" xfId="0" builtinId="0"/>
    <cellStyle name="Normal 2" xfId="1"/>
  </cellStyles>
  <dxfs count="36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</dxfs>
  <tableStyles count="12" defaultTableStyle="TableStyleMedium2" defaultPivotStyle="PivotStyleLight16">
    <tableStyle name="Tháng 10-style" pivot="0" count="3">
      <tableStyleElement type="headerRow" dxfId="35"/>
      <tableStyleElement type="firstRowStripe" dxfId="34"/>
      <tableStyleElement type="secondRowStripe" dxfId="33"/>
    </tableStyle>
    <tableStyle name="Tháng 9-style" pivot="0" count="3">
      <tableStyleElement type="headerRow" dxfId="32"/>
      <tableStyleElement type="firstRowStripe" dxfId="31"/>
      <tableStyleElement type="secondRowStripe" dxfId="30"/>
    </tableStyle>
    <tableStyle name="Tháng 11-style" pivot="0" count="3">
      <tableStyleElement type="headerRow" dxfId="29"/>
      <tableStyleElement type="firstRowStripe" dxfId="28"/>
      <tableStyleElement type="secondRowStripe" dxfId="27"/>
    </tableStyle>
    <tableStyle name="Tháng 12-style" pivot="0" count="3">
      <tableStyleElement type="headerRow" dxfId="26"/>
      <tableStyleElement type="firstRowStripe" dxfId="25"/>
      <tableStyleElement type="secondRowStripe" dxfId="24"/>
    </tableStyle>
    <tableStyle name="Tháng 2-style" pivot="0" count="3">
      <tableStyleElement type="headerRow" dxfId="23"/>
      <tableStyleElement type="firstRowStripe" dxfId="22"/>
      <tableStyleElement type="secondRowStripe" dxfId="21"/>
    </tableStyle>
    <tableStyle name="Tháng 1-style" pivot="0" count="3">
      <tableStyleElement type="headerRow" dxfId="20"/>
      <tableStyleElement type="firstRowStripe" dxfId="19"/>
      <tableStyleElement type="secondRowStripe" dxfId="18"/>
    </tableStyle>
    <tableStyle name="Tháng 3-style" pivot="0" count="3">
      <tableStyleElement type="headerRow" dxfId="17"/>
      <tableStyleElement type="firstRowStripe" dxfId="16"/>
      <tableStyleElement type="secondRowStripe" dxfId="15"/>
    </tableStyle>
    <tableStyle name="Tháng 4-style" pivot="0" count="3">
      <tableStyleElement type="headerRow" dxfId="14"/>
      <tableStyleElement type="firstRowStripe" dxfId="13"/>
      <tableStyleElement type="secondRowStripe" dxfId="12"/>
    </tableStyle>
    <tableStyle name="Tháng 5-style" pivot="0" count="3">
      <tableStyleElement type="headerRow" dxfId="11"/>
      <tableStyleElement type="firstRowStripe" dxfId="10"/>
      <tableStyleElement type="secondRowStripe" dxfId="9"/>
    </tableStyle>
    <tableStyle name="Danh sách HS-style" pivot="0" count="3">
      <tableStyleElement type="headerRow" dxfId="8"/>
      <tableStyleElement type="firstRowStripe" dxfId="7"/>
      <tableStyleElement type="secondRowStripe" dxfId="6"/>
    </tableStyle>
    <tableStyle name="Biên mục sách-style" pivot="0" count="3">
      <tableStyleElement type="headerRow" dxfId="5"/>
      <tableStyleElement type="firstRowStripe" dxfId="4"/>
      <tableStyleElement type="secondRowStripe" dxfId="3"/>
    </tableStyle>
    <tableStyle name="Quản lý sách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0"/>
  <sheetViews>
    <sheetView topLeftCell="H5" zoomScale="40" zoomScaleNormal="40" workbookViewId="0">
      <selection activeCell="I3" sqref="I3:I57"/>
    </sheetView>
  </sheetViews>
  <sheetFormatPr defaultRowHeight="15" customHeight="1" x14ac:dyDescent="0.25"/>
  <cols>
    <col min="1" max="1" width="9.140625" style="1"/>
    <col min="2" max="2" width="12.85546875" style="1" bestFit="1" customWidth="1"/>
    <col min="3" max="3" width="42.85546875" style="1" customWidth="1"/>
    <col min="4" max="4" width="16.140625" style="1" bestFit="1" customWidth="1"/>
    <col min="5" max="5" width="11" style="1" bestFit="1" customWidth="1"/>
    <col min="6" max="6" width="54.7109375" style="1" bestFit="1" customWidth="1"/>
    <col min="7" max="7" width="21.5703125" style="1" customWidth="1"/>
    <col min="8" max="9" width="216.5703125" style="1" bestFit="1" customWidth="1"/>
    <col min="10" max="16384" width="9.140625" style="1"/>
  </cols>
  <sheetData>
    <row r="2" spans="2:9" ht="15" customHeight="1" x14ac:dyDescent="0.25">
      <c r="B2" s="2" t="s">
        <v>156</v>
      </c>
      <c r="C2" s="1" t="s">
        <v>157</v>
      </c>
      <c r="D2" s="1" t="s">
        <v>664</v>
      </c>
      <c r="E2" s="1" t="s">
        <v>665</v>
      </c>
      <c r="F2" s="1" t="s">
        <v>666</v>
      </c>
    </row>
    <row r="3" spans="2:9" ht="15" customHeight="1" x14ac:dyDescent="0.25">
      <c r="B3" s="3" t="s">
        <v>232</v>
      </c>
      <c r="C3" s="1" t="s">
        <v>101</v>
      </c>
      <c r="D3" t="s">
        <v>518</v>
      </c>
      <c r="E3" t="s">
        <v>603</v>
      </c>
      <c r="F3" s="1" t="s">
        <v>667</v>
      </c>
      <c r="G3" s="1" t="s">
        <v>722</v>
      </c>
      <c r="H3" s="1" t="str">
        <f t="shared" ref="H3:H31" si="0">"insert into NXB (Manxb,tennxb, diachi,sdt,email,websize)  values('"&amp;B3&amp;"', N'"&amp;C3&amp;"', N'"&amp;D3&amp;"', '"&amp;E3&amp;"', '"&amp;F3&amp;"', '"&amp;G3&amp;"')"</f>
        <v>insert into NXB (Manxb,tennxb, diachi,sdt,email,websize)  values('XB00000001', N'Nhà xuất bản Chính trị Quốc gia', N'An Giang', '0699483347', 'nhaxuatbanchinhtriquocgia@gmail.com', 'chinhtriquocgia.edu.vn')</v>
      </c>
      <c r="I3" s="1" t="s">
        <v>777</v>
      </c>
    </row>
    <row r="4" spans="2:9" ht="15" customHeight="1" x14ac:dyDescent="0.25">
      <c r="B4" s="3" t="s">
        <v>230</v>
      </c>
      <c r="C4" s="1" t="s">
        <v>102</v>
      </c>
      <c r="D4" t="s">
        <v>546</v>
      </c>
      <c r="E4" t="s">
        <v>604</v>
      </c>
      <c r="F4" s="1" t="s">
        <v>668</v>
      </c>
      <c r="G4" s="1" t="s">
        <v>723</v>
      </c>
      <c r="H4" s="1" t="str">
        <f t="shared" si="0"/>
        <v>insert into NXB (Manxb,tennxb, diachi,sdt,email,websize)  values('XB00000002', N'Nhà xuất bản Tư pháp', N'Thừa Thiên - Huế', '0981106882', 'nhaxuatbantuphap@gmail.com', 'tuphap.edu.vn')</v>
      </c>
      <c r="I4" s="1" t="s">
        <v>778</v>
      </c>
    </row>
    <row r="5" spans="2:9" ht="15" customHeight="1" x14ac:dyDescent="0.25">
      <c r="B5" s="3" t="s">
        <v>228</v>
      </c>
      <c r="C5" s="1" t="s">
        <v>103</v>
      </c>
      <c r="D5" t="s">
        <v>520</v>
      </c>
      <c r="E5" t="s">
        <v>605</v>
      </c>
      <c r="F5" s="1" t="s">
        <v>669</v>
      </c>
      <c r="G5" s="1" t="s">
        <v>724</v>
      </c>
      <c r="H5" s="1" t="str">
        <f t="shared" si="0"/>
        <v>insert into NXB (Manxb,tennxb, diachi,sdt,email,websize)  values('XB00000003', N'Nhà xuất bản Hồng Đức', N'Bắc Giang', '0484569649', 'nhaxuatbanhongduc@gmail.com', 'hongduc.edu.vn')</v>
      </c>
      <c r="I5" s="1" t="s">
        <v>779</v>
      </c>
    </row>
    <row r="6" spans="2:9" ht="15" customHeight="1" x14ac:dyDescent="0.25">
      <c r="B6" s="3" t="s">
        <v>254</v>
      </c>
      <c r="C6" s="1" t="s">
        <v>104</v>
      </c>
      <c r="D6" t="s">
        <v>521</v>
      </c>
      <c r="E6" t="s">
        <v>606</v>
      </c>
      <c r="F6" s="1" t="s">
        <v>670</v>
      </c>
      <c r="G6" s="1" t="s">
        <v>725</v>
      </c>
      <c r="H6" s="1" t="str">
        <f t="shared" si="0"/>
        <v>insert into NXB (Manxb,tennxb, diachi,sdt,email,websize)  values('XB00000004', N'Nhà xuất bản Quân đội', N'Bắc Ninh', '0643803411', 'nhaxuatbanquandoi@gmail.com', 'quandoi.edu.vn')</v>
      </c>
      <c r="I6" s="1" t="s">
        <v>780</v>
      </c>
    </row>
    <row r="7" spans="2:9" ht="15" customHeight="1" x14ac:dyDescent="0.25">
      <c r="B7" s="3" t="s">
        <v>240</v>
      </c>
      <c r="C7" s="1" t="s">
        <v>105</v>
      </c>
      <c r="D7" t="s">
        <v>518</v>
      </c>
      <c r="E7" t="s">
        <v>607</v>
      </c>
      <c r="F7" s="1" t="s">
        <v>671</v>
      </c>
      <c r="G7" s="1" t="s">
        <v>726</v>
      </c>
      <c r="H7" s="1" t="str">
        <f t="shared" si="0"/>
        <v>insert into NXB (Manxb,tennxb, diachi,sdt,email,websize)  values('XB00000005', N'Nhà xuất bản Công an nhân dân', N'An Giang', '0550410356', 'nhaxuatbancongannhandan@gmail.com', 'congannhandan.edu.vn')</v>
      </c>
      <c r="I7" s="1" t="s">
        <v>781</v>
      </c>
    </row>
    <row r="8" spans="2:9" ht="15" customHeight="1" x14ac:dyDescent="0.25">
      <c r="B8" s="3" t="s">
        <v>239</v>
      </c>
      <c r="C8" s="1" t="s">
        <v>106</v>
      </c>
      <c r="D8" t="s">
        <v>530</v>
      </c>
      <c r="E8" t="s">
        <v>608</v>
      </c>
      <c r="F8" s="1" t="s">
        <v>672</v>
      </c>
      <c r="G8" s="1" t="s">
        <v>727</v>
      </c>
      <c r="H8" s="1" t="str">
        <f t="shared" si="0"/>
        <v>insert into NXB (Manxb,tennxb, diachi,sdt,email,websize)  values('XB00000006', N'Nhà xuất bản Kim Đồng', N'Hậu Giang', '0775519360', 'nhaxuatbankimdong@gmail.com', 'kimdong.edu.vn')</v>
      </c>
      <c r="I8" s="1" t="s">
        <v>782</v>
      </c>
    </row>
    <row r="9" spans="2:9" ht="15" customHeight="1" x14ac:dyDescent="0.25">
      <c r="B9" s="3" t="s">
        <v>235</v>
      </c>
      <c r="C9" s="1" t="s">
        <v>107</v>
      </c>
      <c r="D9" t="s">
        <v>544</v>
      </c>
      <c r="E9" t="s">
        <v>609</v>
      </c>
      <c r="F9" s="1" t="s">
        <v>673</v>
      </c>
      <c r="G9" s="1" t="s">
        <v>728</v>
      </c>
      <c r="H9" s="1" t="str">
        <f t="shared" si="0"/>
        <v>insert into NXB (Manxb,tennxb, diachi,sdt,email,websize)  values('XB00000007', N'Nhà xuất bản Thanh niên', N'Thái Nguyên', '0214026549', 'nhaxuatbanthanhnien@gmail.com', 'thanhnien.edu.vn')</v>
      </c>
      <c r="I9" s="1" t="s">
        <v>783</v>
      </c>
    </row>
    <row r="10" spans="2:9" ht="15" customHeight="1" x14ac:dyDescent="0.25">
      <c r="B10" s="3" t="s">
        <v>248</v>
      </c>
      <c r="C10" s="1" t="s">
        <v>108</v>
      </c>
      <c r="D10" t="s">
        <v>540</v>
      </c>
      <c r="E10" t="s">
        <v>610</v>
      </c>
      <c r="F10" s="1" t="s">
        <v>674</v>
      </c>
      <c r="G10" s="1" t="s">
        <v>729</v>
      </c>
      <c r="H10" s="1" t="str">
        <f t="shared" si="0"/>
        <v>insert into NXB (Manxb,tennxb, diachi,sdt,email,websize)  values('XB00000008', N'Nhà xuất bản Lao động', N'Quảng Ngãi', '0789677655', 'nhaxuatbanlaodong@gmail.com', 'laodong.edu.vn')</v>
      </c>
      <c r="I10" s="1" t="s">
        <v>784</v>
      </c>
    </row>
    <row r="11" spans="2:9" ht="15" customHeight="1" x14ac:dyDescent="0.25">
      <c r="B11" s="3" t="s">
        <v>229</v>
      </c>
      <c r="C11" s="1" t="s">
        <v>109</v>
      </c>
      <c r="D11" t="s">
        <v>542</v>
      </c>
      <c r="E11" t="s">
        <v>611</v>
      </c>
      <c r="F11" s="1" t="s">
        <v>675</v>
      </c>
      <c r="G11" s="1" t="s">
        <v>730</v>
      </c>
      <c r="H11" s="1" t="str">
        <f t="shared" si="0"/>
        <v>insert into NXB (Manxb,tennxb, diachi,sdt,email,websize)  values('XB00000009', N'Nhà xuất bản Phụ nữ', N'Tây Ninh', '0783790532', 'nhaxuatbanphunu@gmail.com', 'phunu.edu.vn')</v>
      </c>
      <c r="I11" s="1" t="s">
        <v>785</v>
      </c>
    </row>
    <row r="12" spans="2:9" ht="15" customHeight="1" x14ac:dyDescent="0.25">
      <c r="B12" s="3" t="s">
        <v>237</v>
      </c>
      <c r="C12" s="1" t="s">
        <v>110</v>
      </c>
      <c r="D12" t="s">
        <v>522</v>
      </c>
      <c r="E12" t="s">
        <v>612</v>
      </c>
      <c r="F12" s="1" t="s">
        <v>676</v>
      </c>
      <c r="G12" s="1" t="s">
        <v>731</v>
      </c>
      <c r="H12" s="1" t="str">
        <f t="shared" si="0"/>
        <v>insert into NXB (Manxb,tennxb, diachi,sdt,email,websize)  values('XB00000010', N'Nhà xuất bản Mỹ thuật', N'Bình Thuận', '0625146611', 'nhaxuatbanmythuat@gmail.com', 'mythuat.edu.vn')</v>
      </c>
      <c r="I12" s="1" t="s">
        <v>786</v>
      </c>
    </row>
    <row r="13" spans="2:9" ht="15" customHeight="1" x14ac:dyDescent="0.25">
      <c r="B13" s="3" t="s">
        <v>271</v>
      </c>
      <c r="C13" s="1" t="s">
        <v>111</v>
      </c>
      <c r="D13" t="s">
        <v>534</v>
      </c>
      <c r="E13" t="s">
        <v>613</v>
      </c>
      <c r="F13" s="1" t="s">
        <v>677</v>
      </c>
      <c r="G13" s="1" t="s">
        <v>732</v>
      </c>
      <c r="H13" s="1" t="str">
        <f t="shared" si="0"/>
        <v>insert into NXB (Manxb,tennxb, diachi,sdt,email,websize)  values('XB00000011', N'Nhà xuất bản Sân khấu', N'Kon Tum', '0252065590', 'nhaxuatbansankhau@gmail.com', 'sankhau.edu.vn')</v>
      </c>
      <c r="I13" s="1" t="s">
        <v>787</v>
      </c>
    </row>
    <row r="14" spans="2:9" ht="15" customHeight="1" x14ac:dyDescent="0.25">
      <c r="B14" s="3" t="s">
        <v>242</v>
      </c>
      <c r="C14" s="1" t="s">
        <v>112</v>
      </c>
      <c r="D14" t="s">
        <v>546</v>
      </c>
      <c r="E14" t="s">
        <v>614</v>
      </c>
      <c r="F14" s="1" t="s">
        <v>678</v>
      </c>
      <c r="G14" s="1" t="s">
        <v>733</v>
      </c>
      <c r="H14" s="1" t="str">
        <f t="shared" si="0"/>
        <v>insert into NXB (Manxb,tennxb, diachi,sdt,email,websize)  values('XB00000012', N'Nhà xuất bản Hội nhà văn', N'Thừa Thiên - Huế', '0629987185', 'nhaxuatbanhoinhavan@gmail.com', 'hoinhavan.edu.vn')</v>
      </c>
      <c r="I14" s="1" t="s">
        <v>788</v>
      </c>
    </row>
    <row r="15" spans="2:9" ht="15" customHeight="1" x14ac:dyDescent="0.25">
      <c r="B15" s="3" t="s">
        <v>264</v>
      </c>
      <c r="C15" s="1" t="s">
        <v>113</v>
      </c>
      <c r="D15" t="s">
        <v>550</v>
      </c>
      <c r="E15" t="s">
        <v>615</v>
      </c>
      <c r="F15" s="1" t="s">
        <v>679</v>
      </c>
      <c r="G15" s="1" t="s">
        <v>734</v>
      </c>
      <c r="H15" s="1" t="str">
        <f t="shared" si="0"/>
        <v>insert into NXB (Manxb,tennxb, diachi,sdt,email,websize)  values('XB00000013', N'Nhà xuất bản Lao động xã hội', N'Hải Phòng ', '0326325548', 'nhaxuatbanlaodongxahoi@gmail.com', 'laodongxahoi.edu.vn')</v>
      </c>
      <c r="I15" s="1" t="s">
        <v>789</v>
      </c>
    </row>
    <row r="16" spans="2:9" ht="15" customHeight="1" x14ac:dyDescent="0.25">
      <c r="B16" s="3" t="s">
        <v>268</v>
      </c>
      <c r="C16" s="1" t="s">
        <v>114</v>
      </c>
      <c r="D16" t="s">
        <v>549</v>
      </c>
      <c r="E16" t="s">
        <v>616</v>
      </c>
      <c r="F16" s="1" t="s">
        <v>680</v>
      </c>
      <c r="G16" s="1" t="s">
        <v>735</v>
      </c>
      <c r="H16" s="1" t="str">
        <f t="shared" si="0"/>
        <v>insert into NXB (Manxb,tennxb, diachi,sdt,email,websize)  values('XB00000014', N'Nhà xuất bản Khoa học xã hội', N'Yên Bái', '0993343251', 'nhaxuatbankhoahocxahoi@gmail.com', 'khoahocxahoi.edu.vn')</v>
      </c>
      <c r="I16" s="1" t="s">
        <v>790</v>
      </c>
    </row>
    <row r="17" spans="2:9" ht="15" customHeight="1" x14ac:dyDescent="0.25">
      <c r="B17" s="3" t="s">
        <v>251</v>
      </c>
      <c r="C17" s="1" t="s">
        <v>115</v>
      </c>
      <c r="D17" t="s">
        <v>539</v>
      </c>
      <c r="E17" t="s">
        <v>617</v>
      </c>
      <c r="F17" s="1" t="s">
        <v>681</v>
      </c>
      <c r="G17" s="1" t="s">
        <v>736</v>
      </c>
      <c r="H17" s="1" t="str">
        <f t="shared" si="0"/>
        <v>insert into NXB (Manxb,tennxb, diachi,sdt,email,websize)  values('XB00000015', N'Nhà xuất bản Tôn giáo', N'Quảng Nam', '0378550310', 'nhaxuatbantongiao@gmail.com', 'tongiao.edu.vn')</v>
      </c>
      <c r="I17" s="1" t="s">
        <v>791</v>
      </c>
    </row>
    <row r="18" spans="2:9" ht="15" customHeight="1" x14ac:dyDescent="0.25">
      <c r="B18" s="3" t="s">
        <v>269</v>
      </c>
      <c r="C18" s="1" t="s">
        <v>116</v>
      </c>
      <c r="D18" t="s">
        <v>523</v>
      </c>
      <c r="E18" t="s">
        <v>618</v>
      </c>
      <c r="F18" s="1" t="s">
        <v>682</v>
      </c>
      <c r="G18" s="1" t="s">
        <v>737</v>
      </c>
      <c r="H18" s="1" t="str">
        <f t="shared" si="0"/>
        <v>insert into NXB (Manxb,tennxb, diachi,sdt,email,websize)  values('XB00000016', N'Nhà xuất bản Thông tấn', N'Cà Mau', '0906237986', 'nhaxuatbanthongtan@gmail.com', 'thongtan.edu.vn')</v>
      </c>
      <c r="I18" s="1" t="s">
        <v>792</v>
      </c>
    </row>
    <row r="19" spans="2:9" ht="15" customHeight="1" x14ac:dyDescent="0.25">
      <c r="B19" s="3" t="s">
        <v>267</v>
      </c>
      <c r="C19" s="1" t="s">
        <v>117</v>
      </c>
      <c r="D19" t="s">
        <v>535</v>
      </c>
      <c r="E19" t="s">
        <v>619</v>
      </c>
      <c r="F19" s="1" t="s">
        <v>683</v>
      </c>
      <c r="G19" s="1" t="s">
        <v>738</v>
      </c>
      <c r="H19" s="1" t="str">
        <f t="shared" si="0"/>
        <v>insert into NXB (Manxb,tennxb, diachi,sdt,email,websize)  values('XB00000017', N'Nhà xuất bản Bản đồ', N'Lâm Đồng', '0934578085', 'nhaxuatbanbando@gmail.com', 'bando.edu.vn')</v>
      </c>
      <c r="I19" s="1" t="s">
        <v>793</v>
      </c>
    </row>
    <row r="20" spans="2:9" ht="15" customHeight="1" x14ac:dyDescent="0.25">
      <c r="B20" s="3" t="s">
        <v>273</v>
      </c>
      <c r="C20" s="1" t="s">
        <v>118</v>
      </c>
      <c r="D20" t="s">
        <v>551</v>
      </c>
      <c r="E20" t="s">
        <v>620</v>
      </c>
      <c r="F20" s="1" t="s">
        <v>684</v>
      </c>
      <c r="G20" s="1" t="s">
        <v>739</v>
      </c>
      <c r="H20" s="1" t="str">
        <f t="shared" si="0"/>
        <v>insert into NXB (Manxb,tennxb, diachi,sdt,email,websize)  values('XB00000018', N'Nhà xuất bản Bưu điện', N'Hải Phòng', '0691913513', 'nhaxuatbanbuudien@gmail.com', 'buudien.edu.vn')</v>
      </c>
      <c r="I20" s="1" t="s">
        <v>794</v>
      </c>
    </row>
    <row r="21" spans="2:9" ht="15" customHeight="1" x14ac:dyDescent="0.25">
      <c r="B21" s="3" t="s">
        <v>260</v>
      </c>
      <c r="C21" s="1" t="s">
        <v>119</v>
      </c>
      <c r="D21" t="s">
        <v>538</v>
      </c>
      <c r="E21" t="s">
        <v>621</v>
      </c>
      <c r="F21" s="1" t="s">
        <v>685</v>
      </c>
      <c r="G21" s="1" t="s">
        <v>740</v>
      </c>
      <c r="H21" s="1" t="str">
        <f t="shared" si="0"/>
        <v>insert into NXB (Manxb,tennxb, diachi,sdt,email,websize)  values('XB00000019', N'Nhà xuất bản Giao thông', N'Phú Thọ', '0195164884', 'nhaxuatbangiaothong@gmail.com', 'giaothong.edu.vn')</v>
      </c>
      <c r="I21" s="1" t="s">
        <v>795</v>
      </c>
    </row>
    <row r="22" spans="2:9" ht="15" customHeight="1" x14ac:dyDescent="0.25">
      <c r="B22" s="3" t="s">
        <v>231</v>
      </c>
      <c r="C22" s="1" t="s">
        <v>120</v>
      </c>
      <c r="D22" t="s">
        <v>546</v>
      </c>
      <c r="E22" t="s">
        <v>622</v>
      </c>
      <c r="F22" s="1" t="s">
        <v>686</v>
      </c>
      <c r="G22" s="1" t="s">
        <v>741</v>
      </c>
      <c r="H22" s="1" t="str">
        <f t="shared" si="0"/>
        <v>insert into NXB (Manxb,tennxb, diachi,sdt,email,websize)  values('XB00000020', N'Nhà xuất bản Khoa học và kỹ thuật', N'Thừa Thiên - Huế', '0431118897', 'nhaxuatbankhoahocvakythuat@gmail.com', 'khoahocvakythuat.edu.vn')</v>
      </c>
      <c r="I22" s="1" t="s">
        <v>796</v>
      </c>
    </row>
    <row r="23" spans="2:9" ht="15" customHeight="1" x14ac:dyDescent="0.25">
      <c r="B23" s="3" t="s">
        <v>245</v>
      </c>
      <c r="C23" s="1" t="s">
        <v>121</v>
      </c>
      <c r="D23" t="s">
        <v>523</v>
      </c>
      <c r="E23" t="s">
        <v>623</v>
      </c>
      <c r="F23" s="1" t="s">
        <v>687</v>
      </c>
      <c r="G23" s="1" t="s">
        <v>742</v>
      </c>
      <c r="H23" s="1" t="str">
        <f t="shared" si="0"/>
        <v>insert into NXB (Manxb,tennxb, diachi,sdt,email,websize)  values('XB00000021', N'Nhà xuất bản Khoa học tự nhiên và Công nghệ', N'Cà Mau', '0578338053', 'nhaxuatbankhoahoctunhienvacongnghe@gmail.com', 'khoahoctunhienvacongnghe.edu.vn')</v>
      </c>
      <c r="I23" s="1" t="s">
        <v>797</v>
      </c>
    </row>
    <row r="24" spans="2:9" ht="15" customHeight="1" x14ac:dyDescent="0.25">
      <c r="B24" s="3" t="s">
        <v>265</v>
      </c>
      <c r="C24" s="1" t="s">
        <v>122</v>
      </c>
      <c r="D24" t="s">
        <v>525</v>
      </c>
      <c r="E24" t="s">
        <v>624</v>
      </c>
      <c r="F24" s="1" t="s">
        <v>688</v>
      </c>
      <c r="G24" s="1" t="s">
        <v>743</v>
      </c>
      <c r="H24" s="1" t="str">
        <f t="shared" si="0"/>
        <v>insert into NXB (Manxb,tennxb, diachi,sdt,email,websize)  values('XB00000022', N'Nhà xuất bản Nông nghiệp', N'Đồng Nai', '0196648735', 'nhaxuatbannongnghiep@gmail.com', 'nongnghiep.edu.vn')</v>
      </c>
      <c r="I24" s="1" t="s">
        <v>798</v>
      </c>
    </row>
    <row r="25" spans="2:9" ht="15" customHeight="1" x14ac:dyDescent="0.25">
      <c r="B25" s="3" t="s">
        <v>255</v>
      </c>
      <c r="C25" s="1" t="s">
        <v>123</v>
      </c>
      <c r="D25" t="s">
        <v>533</v>
      </c>
      <c r="E25" t="s">
        <v>625</v>
      </c>
      <c r="F25" s="1" t="s">
        <v>689</v>
      </c>
      <c r="G25" s="1" t="s">
        <v>744</v>
      </c>
      <c r="H25" s="1" t="str">
        <f t="shared" si="0"/>
        <v>insert into NXB (Manxb,tennxb, diachi,sdt,email,websize)  values('XB00000023', N'Nhà xuất bản Tài chính', N'Kiên Giang', '0386324313', 'nhaxuatbantaichinh@gmail.com', 'taichinh.edu.vn')</v>
      </c>
      <c r="I25" s="1" t="s">
        <v>799</v>
      </c>
    </row>
    <row r="26" spans="2:9" ht="15" customHeight="1" x14ac:dyDescent="0.25">
      <c r="B26" s="3" t="s">
        <v>252</v>
      </c>
      <c r="C26" s="1" t="s">
        <v>124</v>
      </c>
      <c r="D26" t="s">
        <v>526</v>
      </c>
      <c r="E26" t="s">
        <v>626</v>
      </c>
      <c r="F26" s="1" t="s">
        <v>690</v>
      </c>
      <c r="G26" s="1" t="s">
        <v>745</v>
      </c>
      <c r="H26" s="1" t="str">
        <f t="shared" si="0"/>
        <v>insert into NXB (Manxb,tennxb, diachi,sdt,email,websize)  values('XB00000024', N'Nhà xuất bản Thống kê', N'Gia Lai', '0937340216', 'nhaxuatbanthongke@gmail.com', 'thongke.edu.vn')</v>
      </c>
      <c r="I26" s="1" t="s">
        <v>800</v>
      </c>
    </row>
    <row r="27" spans="2:9" ht="15" customHeight="1" x14ac:dyDescent="0.25">
      <c r="B27" s="3" t="s">
        <v>262</v>
      </c>
      <c r="C27" s="1" t="s">
        <v>125</v>
      </c>
      <c r="D27" t="s">
        <v>548</v>
      </c>
      <c r="E27" t="s">
        <v>627</v>
      </c>
      <c r="F27" s="1" t="s">
        <v>691</v>
      </c>
      <c r="G27" s="1" t="s">
        <v>746</v>
      </c>
      <c r="H27" s="1" t="str">
        <f t="shared" si="0"/>
        <v>insert into NXB (Manxb,tennxb, diachi,sdt,email,websize)  values('XB00000025', N'Nhà xuất bản Thể dục thể thao', N'Vĩnh Phúc', '0711504619', 'nhaxuatbantheducthethao@gmail.com', 'theducthethao.edu.vn')</v>
      </c>
      <c r="I27" s="1" t="s">
        <v>801</v>
      </c>
    </row>
    <row r="28" spans="2:9" ht="15" customHeight="1" x14ac:dyDescent="0.25">
      <c r="B28" s="3" t="s">
        <v>243</v>
      </c>
      <c r="C28" s="1" t="s">
        <v>126</v>
      </c>
      <c r="D28" t="s">
        <v>537</v>
      </c>
      <c r="E28" t="s">
        <v>628</v>
      </c>
      <c r="F28" s="1" t="s">
        <v>692</v>
      </c>
      <c r="G28" s="1" t="s">
        <v>747</v>
      </c>
      <c r="H28" s="1" t="str">
        <f t="shared" si="0"/>
        <v>insert into NXB (Manxb,tennxb, diachi,sdt,email,websize)  values('XB00000026', N'Nhà xuất bản Y học', N'Ninh Bình', '0863888062', 'nhaxuatbanyhoc@gmail.com', 'yhoc.edu.vn')</v>
      </c>
      <c r="I28" s="1" t="s">
        <v>802</v>
      </c>
    </row>
    <row r="29" spans="2:9" ht="15" customHeight="1" x14ac:dyDescent="0.25">
      <c r="B29" s="3" t="s">
        <v>274</v>
      </c>
      <c r="C29" s="1" t="s">
        <v>127</v>
      </c>
      <c r="D29" t="s">
        <v>543</v>
      </c>
      <c r="E29" t="s">
        <v>629</v>
      </c>
      <c r="F29" s="1" t="s">
        <v>693</v>
      </c>
      <c r="G29" s="1" t="s">
        <v>748</v>
      </c>
      <c r="H29" s="1" t="str">
        <f t="shared" si="0"/>
        <v>insert into NXB (Manxb,tennxb, diachi,sdt,email,websize)  values('XB00000027', N'Nhà xuất bản Xây dựng', N'Thái Bình', '0231348475', 'nhaxuatbanxaydung@gmail.com', 'xaydung.edu.vn')</v>
      </c>
      <c r="I29" s="1" t="s">
        <v>803</v>
      </c>
    </row>
    <row r="30" spans="2:9" ht="15" customHeight="1" x14ac:dyDescent="0.25">
      <c r="B30" s="3" t="s">
        <v>246</v>
      </c>
      <c r="C30" s="1" t="s">
        <v>128</v>
      </c>
      <c r="D30" t="s">
        <v>531</v>
      </c>
      <c r="E30" t="s">
        <v>630</v>
      </c>
      <c r="F30" s="1" t="s">
        <v>694</v>
      </c>
      <c r="G30" s="1" t="s">
        <v>749</v>
      </c>
      <c r="H30" s="1" t="str">
        <f t="shared" si="0"/>
        <v>insert into NXB (Manxb,tennxb, diachi,sdt,email,websize)  values('XB00000028', N'Nhà xuất bản Từ điển bách khoa', N'Hưng Yên', '0494906186', 'nhaxuatbantudienbachkhoa@gmail.com', 'tudienbachkhoa.edu.vn')</v>
      </c>
      <c r="I30" s="1" t="s">
        <v>804</v>
      </c>
    </row>
    <row r="31" spans="2:9" ht="15" customHeight="1" x14ac:dyDescent="0.25">
      <c r="B31" s="3" t="s">
        <v>275</v>
      </c>
      <c r="C31" s="1" t="s">
        <v>129</v>
      </c>
      <c r="D31" t="s">
        <v>521</v>
      </c>
      <c r="E31" t="s">
        <v>631</v>
      </c>
      <c r="F31" s="1" t="s">
        <v>695</v>
      </c>
      <c r="G31" s="1" t="s">
        <v>750</v>
      </c>
      <c r="H31" s="1" t="str">
        <f t="shared" si="0"/>
        <v>insert into NXB (Manxb,tennxb, diachi,sdt,email,websize)  values('XB00000029', N'Nhà xuất bản Tri thức', N'Bắc Ninh', '0886151708', 'nhaxuatbantrithuc@gmail.com', 'trithuc.edu.vn')</v>
      </c>
      <c r="I31" s="1" t="s">
        <v>805</v>
      </c>
    </row>
    <row r="32" spans="2:9" ht="15" customHeight="1" x14ac:dyDescent="0.25">
      <c r="B32" s="3" t="s">
        <v>238</v>
      </c>
      <c r="C32" s="1" t="s">
        <v>130</v>
      </c>
      <c r="D32" t="s">
        <v>528</v>
      </c>
      <c r="E32" t="s">
        <v>632</v>
      </c>
      <c r="F32" s="1" t="s">
        <v>696</v>
      </c>
      <c r="G32" s="1" t="s">
        <v>751</v>
      </c>
      <c r="H32" s="1" t="str">
        <f>"insert into NXB (Manxb,tennxb, diachi,sdt,email,websize)  values('"&amp;B32&amp;"', N'"&amp;C32&amp;"', N'"&amp;D32&amp;"', '"&amp;E32&amp;"', '"&amp;F32&amp;"', '"&amp;G32&amp;"')"</f>
        <v>insert into NXB (Manxb,tennxb, diachi,sdt,email,websize)  values('XB00000030', N'Nhà xuất bản Thế giới', N'Hà Tây', '0814351524', 'nhaxuatbanthegioi@gmail.com', 'thegioi.edu.vn')</v>
      </c>
      <c r="I32" s="1" t="s">
        <v>806</v>
      </c>
    </row>
    <row r="33" spans="2:9" ht="15" customHeight="1" x14ac:dyDescent="0.25">
      <c r="B33" s="3" t="s">
        <v>276</v>
      </c>
      <c r="C33" s="1" t="s">
        <v>131</v>
      </c>
      <c r="D33" t="s">
        <v>529</v>
      </c>
      <c r="E33" t="s">
        <v>633</v>
      </c>
      <c r="F33" s="1" t="s">
        <v>697</v>
      </c>
      <c r="G33" s="1" t="s">
        <v>752</v>
      </c>
      <c r="H33" s="1" t="str">
        <f t="shared" ref="H33:H57" si="1">"insert into NXB (Manxb,tennxb, diachi,sdt,email,websize)  values('"&amp;B33&amp;"', N'"&amp;C33&amp;"', N'"&amp;D33&amp;"', '"&amp;E33&amp;"', '"&amp;F33&amp;"', '"&amp;G33&amp;"')"</f>
        <v>insert into NXB (Manxb,tennxb, diachi,sdt,email,websize)  values('XB00000031', N'Nhà xuất bản Âm nhạc', N'Hòa Bình', '0102453679', 'nhaxuatbanamnhac@gmail.com', 'amnhac.edu.vn')</v>
      </c>
      <c r="I33" s="1" t="s">
        <v>807</v>
      </c>
    </row>
    <row r="34" spans="2:9" ht="15" customHeight="1" x14ac:dyDescent="0.25">
      <c r="B34" s="3" t="s">
        <v>277</v>
      </c>
      <c r="C34" s="1" t="s">
        <v>132</v>
      </c>
      <c r="D34" t="s">
        <v>519</v>
      </c>
      <c r="E34" t="s">
        <v>634</v>
      </c>
      <c r="F34" s="1" t="s">
        <v>698</v>
      </c>
      <c r="G34" s="1" t="s">
        <v>753</v>
      </c>
      <c r="H34" s="1" t="str">
        <f t="shared" si="1"/>
        <v>insert into NXB (Manxb,tennxb, diachi,sdt,email,websize)  values('XB00000032', N'Nhà xuất bản Văn học', N'Bắc Kạn', '0104461626', 'nhaxuatbanvanhoc@gmail.com', 'vanhoc.edu.vn')</v>
      </c>
      <c r="I34" s="1" t="s">
        <v>808</v>
      </c>
    </row>
    <row r="35" spans="2:9" ht="15" customHeight="1" x14ac:dyDescent="0.25">
      <c r="B35" s="3" t="s">
        <v>258</v>
      </c>
      <c r="C35" s="1" t="s">
        <v>133</v>
      </c>
      <c r="D35" t="s">
        <v>551</v>
      </c>
      <c r="E35" t="s">
        <v>635</v>
      </c>
      <c r="F35" s="1" t="s">
        <v>699</v>
      </c>
      <c r="G35" s="1" t="s">
        <v>754</v>
      </c>
      <c r="H35" s="1" t="str">
        <f t="shared" si="1"/>
        <v>insert into NXB (Manxb,tennxb, diachi,sdt,email,websize)  values('XB00000033', N'Nhà xuất bản Văn hoá dân tộc', N'Hải Phòng', '0605970759', 'nhaxuatbanvanhoadantoc@gmail.com', 'vanhoadantoc.edu.vn')</v>
      </c>
      <c r="I35" s="1" t="s">
        <v>809</v>
      </c>
    </row>
    <row r="36" spans="2:9" ht="15" customHeight="1" x14ac:dyDescent="0.25">
      <c r="B36" s="3" t="s">
        <v>241</v>
      </c>
      <c r="C36" s="1" t="s">
        <v>134</v>
      </c>
      <c r="D36" t="s">
        <v>526</v>
      </c>
      <c r="E36" t="s">
        <v>636</v>
      </c>
      <c r="F36" s="1" t="s">
        <v>700</v>
      </c>
      <c r="G36" s="1" t="s">
        <v>755</v>
      </c>
      <c r="H36" s="1" t="str">
        <f t="shared" si="1"/>
        <v>insert into NXB (Manxb,tennxb, diachi,sdt,email,websize)  values('XB00000034', N'Nhà xuất bản Văn hoá - Thông tin', N'Gia Lai', '0727438857', 'nhaxuatbanvanhoa-thongtin@gmail.com', 'vanhoa-thongtin.edu.vn')</v>
      </c>
      <c r="I36" s="1" t="s">
        <v>810</v>
      </c>
    </row>
    <row r="37" spans="2:9" ht="15" customHeight="1" x14ac:dyDescent="0.25">
      <c r="B37" s="3" t="s">
        <v>259</v>
      </c>
      <c r="C37" s="1" t="s">
        <v>135</v>
      </c>
      <c r="D37" t="s">
        <v>532</v>
      </c>
      <c r="E37" t="s">
        <v>637</v>
      </c>
      <c r="F37" s="1" t="s">
        <v>701</v>
      </c>
      <c r="G37" s="1" t="s">
        <v>756</v>
      </c>
      <c r="H37" s="1" t="str">
        <f t="shared" si="1"/>
        <v>insert into NXB (Manxb,tennxb, diachi,sdt,email,websize)  values('XB00000035', N'Nhà xuất bản Lý luận chính trị', N'Khánh Hòa', '0698121183', 'nhaxuatbanlyluanchinhtri@gmail.com', 'lyluanchinhtri.edu.vn')</v>
      </c>
      <c r="I37" s="1" t="s">
        <v>811</v>
      </c>
    </row>
    <row r="38" spans="2:9" ht="15" customHeight="1" x14ac:dyDescent="0.25">
      <c r="B38" s="3" t="s">
        <v>250</v>
      </c>
      <c r="C38" s="1" t="s">
        <v>136</v>
      </c>
      <c r="D38" t="s">
        <v>543</v>
      </c>
      <c r="E38" t="s">
        <v>638</v>
      </c>
      <c r="F38" s="1" t="s">
        <v>702</v>
      </c>
      <c r="G38" s="1" t="s">
        <v>757</v>
      </c>
      <c r="H38" s="1" t="str">
        <f t="shared" si="1"/>
        <v>insert into NXB (Manxb,tennxb, diachi,sdt,email,websize)  values('XB00000036', N'Nhà xuất bản Đại học kinh tế quốc dân', N'Thái Bình', '0965334115', 'nhaxuatbandaihockinhtequocdan@gmail.com', 'daihockinhtequocdan.edu.vn')</v>
      </c>
      <c r="I38" s="1" t="s">
        <v>812</v>
      </c>
    </row>
    <row r="39" spans="2:9" ht="15" customHeight="1" x14ac:dyDescent="0.25">
      <c r="B39" s="3" t="s">
        <v>234</v>
      </c>
      <c r="C39" s="1" t="s">
        <v>137</v>
      </c>
      <c r="D39" t="s">
        <v>537</v>
      </c>
      <c r="E39" t="s">
        <v>639</v>
      </c>
      <c r="F39" s="1" t="s">
        <v>703</v>
      </c>
      <c r="G39" s="1" t="s">
        <v>758</v>
      </c>
      <c r="H39" s="1" t="str">
        <f t="shared" si="1"/>
        <v>insert into NXB (Manxb,tennxb, diachi,sdt,email,websize)  values('XB00000037', N'Nhà xuất bản Đại học Bách khoa Hà Nội', N'Ninh Bình', '0608343321', 'nhaxuatbandaihocbachkhoahanoi@gmail.com', 'daihocbachkhoahanoi.edu.vn')</v>
      </c>
      <c r="I39" s="1" t="s">
        <v>813</v>
      </c>
    </row>
    <row r="40" spans="2:9" ht="15" customHeight="1" x14ac:dyDescent="0.25">
      <c r="B40" s="3" t="s">
        <v>236</v>
      </c>
      <c r="C40" s="1" t="s">
        <v>138</v>
      </c>
      <c r="D40" t="s">
        <v>544</v>
      </c>
      <c r="E40" t="s">
        <v>640</v>
      </c>
      <c r="F40" s="1" t="s">
        <v>704</v>
      </c>
      <c r="G40" s="1" t="s">
        <v>759</v>
      </c>
      <c r="H40" s="1" t="str">
        <f t="shared" si="1"/>
        <v>insert into NXB (Manxb,tennxb, diachi,sdt,email,websize)  values('XB00000038', N'Nhà xuất bản Đại học Huế', N'Thái Nguyên', '0786186136', 'nhaxuatbandaihochue@gmail.com', 'daihochue.edu.vn')</v>
      </c>
      <c r="I40" s="1" t="s">
        <v>814</v>
      </c>
    </row>
    <row r="41" spans="2:9" ht="15" customHeight="1" x14ac:dyDescent="0.25">
      <c r="B41" s="3" t="s">
        <v>257</v>
      </c>
      <c r="C41" s="1" t="s">
        <v>139</v>
      </c>
      <c r="D41" t="s">
        <v>541</v>
      </c>
      <c r="E41" t="s">
        <v>641</v>
      </c>
      <c r="F41" s="1" t="s">
        <v>705</v>
      </c>
      <c r="G41" s="1" t="s">
        <v>760</v>
      </c>
      <c r="H41" s="1" t="str">
        <f t="shared" si="1"/>
        <v>insert into NXB (Manxb,tennxb, diachi,sdt,email,websize)  values('XB00000039', N'Nhà xuất bản Đại học Quốc gia Hà Nội', N'Quảng Ninh', '0820847312', 'nhaxuatbandaihocquocgiahanoi@gmail.com', 'daihocquocgiahanoi.edu.vn')</v>
      </c>
      <c r="I41" s="1" t="s">
        <v>815</v>
      </c>
    </row>
    <row r="42" spans="2:9" ht="15" customHeight="1" x14ac:dyDescent="0.25">
      <c r="B42" s="3" t="s">
        <v>278</v>
      </c>
      <c r="C42" s="1" t="s">
        <v>140</v>
      </c>
      <c r="D42" t="s">
        <v>523</v>
      </c>
      <c r="E42" t="s">
        <v>642</v>
      </c>
      <c r="F42" s="1" t="s">
        <v>706</v>
      </c>
      <c r="G42" s="1" t="s">
        <v>761</v>
      </c>
      <c r="H42" s="1" t="str">
        <f t="shared" si="1"/>
        <v>insert into NXB (Manxb,tennxb, diachi,sdt,email,websize)  values('XB00000040', N'Nhà xuất bản Đại học sư phạm', N'Cà Mau', '0135367997', 'nhaxuatbandaihocsupham@gmail.com', 'daihocsupham.edu.vn')</v>
      </c>
      <c r="I42" s="1" t="s">
        <v>816</v>
      </c>
    </row>
    <row r="43" spans="2:9" x14ac:dyDescent="0.25">
      <c r="B43" s="3" t="s">
        <v>270</v>
      </c>
      <c r="C43" s="1" t="s">
        <v>141</v>
      </c>
      <c r="D43" t="s">
        <v>545</v>
      </c>
      <c r="E43" t="s">
        <v>643</v>
      </c>
      <c r="F43" s="1" t="s">
        <v>707</v>
      </c>
      <c r="G43" s="1" t="s">
        <v>762</v>
      </c>
      <c r="H43" s="1" t="str">
        <f t="shared" si="1"/>
        <v>insert into NXB (Manxb,tennxb, diachi,sdt,email,websize)  values('XB00000041', N'Nhà xuất bản Đại học Quốc gia thành phố Hồ Chí Minh', N'Thanh Hóa', '0418949196', 'nhaxuatbandaihocquocgiathanhphohochiminh@gmail.com', 'daihocquocgiathanhphohochiminh.edu.vn')</v>
      </c>
      <c r="I43" s="1" t="s">
        <v>817</v>
      </c>
    </row>
    <row r="44" spans="2:9" ht="15" customHeight="1" x14ac:dyDescent="0.25">
      <c r="B44" s="3" t="s">
        <v>263</v>
      </c>
      <c r="C44" s="1" t="s">
        <v>142</v>
      </c>
      <c r="D44" t="s">
        <v>536</v>
      </c>
      <c r="E44" t="s">
        <v>644</v>
      </c>
      <c r="F44" s="1" t="s">
        <v>708</v>
      </c>
      <c r="G44" s="1" t="s">
        <v>763</v>
      </c>
      <c r="H44" s="1" t="str">
        <f t="shared" si="1"/>
        <v>insert into NXB (Manxb,tennxb, diachi,sdt,email,websize)  values('XB00000042', N'Nhà xuất bản Giáo dục', N'Nam Định', '0974252174', 'nhaxuatbangiaoduc@gmail.com', 'giaoduc.edu.vn')</v>
      </c>
      <c r="I44" s="1" t="s">
        <v>818</v>
      </c>
    </row>
    <row r="45" spans="2:9" ht="15" customHeight="1" x14ac:dyDescent="0.25">
      <c r="B45" s="3" t="s">
        <v>247</v>
      </c>
      <c r="C45" s="1" t="s">
        <v>143</v>
      </c>
      <c r="D45" t="s">
        <v>537</v>
      </c>
      <c r="E45" t="s">
        <v>645</v>
      </c>
      <c r="F45" s="1" t="s">
        <v>709</v>
      </c>
      <c r="G45" s="1" t="s">
        <v>764</v>
      </c>
      <c r="H45" s="1" t="str">
        <f t="shared" si="1"/>
        <v>insert into NXB (Manxb,tennxb, diachi,sdt,email,websize)  values('XB00000043', N'Nhà xuất bản Đại học Thái Nguyên', N'Ninh Bình', '0484054328', 'nhaxuatbandaihocthainguyen@gmail.com', 'daihocthainguyen.edu.vn')</v>
      </c>
      <c r="I45" s="1" t="s">
        <v>819</v>
      </c>
    </row>
    <row r="46" spans="2:9" ht="15" customHeight="1" x14ac:dyDescent="0.25">
      <c r="B46" s="3" t="s">
        <v>233</v>
      </c>
      <c r="C46" s="1" t="s">
        <v>144</v>
      </c>
      <c r="D46" t="s">
        <v>524</v>
      </c>
      <c r="E46" t="s">
        <v>646</v>
      </c>
      <c r="F46" s="1" t="s">
        <v>710</v>
      </c>
      <c r="G46" s="1" t="s">
        <v>765</v>
      </c>
      <c r="H46" s="1" t="str">
        <f t="shared" si="1"/>
        <v>insert into NXB (Manxb,tennxb, diachi,sdt,email,websize)  values('XB00000044', N'Nhà xuất bản Hà Nội', N'Cao Bằng', '0192049489', 'nhaxuatbanhanoi@gmail.com', 'hanoi.edu.vn')</v>
      </c>
      <c r="I46" s="1" t="s">
        <v>820</v>
      </c>
    </row>
    <row r="47" spans="2:9" ht="15" customHeight="1" x14ac:dyDescent="0.25">
      <c r="B47" s="3" t="s">
        <v>253</v>
      </c>
      <c r="C47" s="1" t="s">
        <v>145</v>
      </c>
      <c r="D47" t="s">
        <v>526</v>
      </c>
      <c r="E47" t="s">
        <v>647</v>
      </c>
      <c r="F47" s="1" t="s">
        <v>711</v>
      </c>
      <c r="G47" s="1" t="s">
        <v>766</v>
      </c>
      <c r="H47" s="1" t="str">
        <f t="shared" si="1"/>
        <v>insert into NXB (Manxb,tennxb, diachi,sdt,email,websize)  values('XB00000045', N'Nhà xuất bản Hải phòng', N'Gia Lai', '0225977217', 'nhaxuatbanhaiphong@gmail.com', 'haiphong.edu.vn')</v>
      </c>
      <c r="I47" s="1" t="s">
        <v>821</v>
      </c>
    </row>
    <row r="48" spans="2:9" ht="15" customHeight="1" x14ac:dyDescent="0.25">
      <c r="B48" s="3" t="s">
        <v>244</v>
      </c>
      <c r="C48" s="1" t="s">
        <v>146</v>
      </c>
      <c r="D48" t="s">
        <v>552</v>
      </c>
      <c r="E48" t="s">
        <v>648</v>
      </c>
      <c r="F48" s="1" t="s">
        <v>712</v>
      </c>
      <c r="G48" s="1" t="s">
        <v>767</v>
      </c>
      <c r="H48" s="1" t="str">
        <f t="shared" si="1"/>
        <v>insert into NXB (Manxb,tennxb, diachi,sdt,email,websize)  values('XB00000046', N'Nhà xuất bản Thanh Hoá', N'Cần Thơ', '0219945781', 'nhaxuatbanthanhhoa@gmail.com', 'thanhhoa.edu.vn')</v>
      </c>
      <c r="I48" s="1" t="s">
        <v>822</v>
      </c>
    </row>
    <row r="49" spans="2:9" ht="15" customHeight="1" x14ac:dyDescent="0.25">
      <c r="B49" s="3" t="s">
        <v>256</v>
      </c>
      <c r="C49" s="1" t="s">
        <v>147</v>
      </c>
      <c r="D49" t="s">
        <v>547</v>
      </c>
      <c r="E49" t="s">
        <v>649</v>
      </c>
      <c r="F49" s="1" t="s">
        <v>713</v>
      </c>
      <c r="G49" s="1" t="s">
        <v>768</v>
      </c>
      <c r="H49" s="1" t="str">
        <f t="shared" si="1"/>
        <v>insert into NXB (Manxb,tennxb, diachi,sdt,email,websize)  values('XB00000047', N'Nhà xuất bản Nghệ An', N'Tiền Giang', '0847379749', 'nhaxuatbannghean@gmail.com', 'nghean.edu.vn')</v>
      </c>
      <c r="I49" s="1" t="s">
        <v>823</v>
      </c>
    </row>
    <row r="50" spans="2:9" ht="15" customHeight="1" x14ac:dyDescent="0.25">
      <c r="B50" s="3" t="s">
        <v>261</v>
      </c>
      <c r="C50" s="1" t="s">
        <v>148</v>
      </c>
      <c r="D50" t="s">
        <v>545</v>
      </c>
      <c r="E50" t="s">
        <v>650</v>
      </c>
      <c r="F50" s="1" t="s">
        <v>714</v>
      </c>
      <c r="G50" s="1" t="s">
        <v>769</v>
      </c>
      <c r="H50" s="1" t="str">
        <f t="shared" si="1"/>
        <v>insert into NXB (Manxb,tennxb, diachi,sdt,email,websize)  values('XB00000048', N'Nhà xuất bản Thuận Hoá', N'Thanh Hóa', '0476370472', 'nhaxuatbanthuanhoa@gmail.com', 'thuanhoa.edu.vn')</v>
      </c>
      <c r="I50" s="1" t="s">
        <v>824</v>
      </c>
    </row>
    <row r="51" spans="2:9" ht="15" customHeight="1" x14ac:dyDescent="0.25">
      <c r="B51" s="3" t="s">
        <v>249</v>
      </c>
      <c r="C51" s="1" t="s">
        <v>149</v>
      </c>
      <c r="D51" t="s">
        <v>527</v>
      </c>
      <c r="E51" t="s">
        <v>651</v>
      </c>
      <c r="F51" s="1" t="s">
        <v>715</v>
      </c>
      <c r="G51" s="1" t="s">
        <v>770</v>
      </c>
      <c r="H51" s="1" t="str">
        <f t="shared" si="1"/>
        <v>insert into NXB (Manxb,tennxb, diachi,sdt,email,websize)  values('XB00000049', N'Nhà xuất bản Đà Nẵng', N'Hà Giang', '0955146468', 'nhaxuatbandanang@gmail.com', 'danang.edu.vn')</v>
      </c>
      <c r="I51" s="1" t="s">
        <v>825</v>
      </c>
    </row>
    <row r="52" spans="2:9" ht="15" customHeight="1" x14ac:dyDescent="0.25">
      <c r="B52" s="3" t="s">
        <v>266</v>
      </c>
      <c r="C52" s="1" t="s">
        <v>150</v>
      </c>
      <c r="D52" t="s">
        <v>536</v>
      </c>
      <c r="E52" t="s">
        <v>652</v>
      </c>
      <c r="F52" s="1" t="s">
        <v>716</v>
      </c>
      <c r="G52" s="1" t="s">
        <v>771</v>
      </c>
      <c r="H52" s="1" t="str">
        <f t="shared" si="1"/>
        <v>insert into NXB (Manxb,tennxb, diachi,sdt,email,websize)  values('XB00000050', N'Nhà xuất bản Văn hoá Sài gòn', N'Nam Định', '0116712716', 'nhaxuatbanvanhoasaigon@gmail.com', 'vanhoasaigon.edu.vn')</v>
      </c>
      <c r="I52" s="1" t="s">
        <v>826</v>
      </c>
    </row>
    <row r="53" spans="2:9" ht="15" customHeight="1" x14ac:dyDescent="0.25">
      <c r="B53" s="3" t="s">
        <v>279</v>
      </c>
      <c r="C53" s="1" t="s">
        <v>151</v>
      </c>
      <c r="D53" t="s">
        <v>537</v>
      </c>
      <c r="E53" t="s">
        <v>648</v>
      </c>
      <c r="F53" s="1" t="s">
        <v>717</v>
      </c>
      <c r="G53" s="1" t="s">
        <v>772</v>
      </c>
      <c r="H53" s="1" t="str">
        <f t="shared" si="1"/>
        <v>insert into NXB (Manxb,tennxb, diachi,sdt,email,websize)  values('XB00000051', N'Nhà xuất bản Tổng hợp thành phố Hồ Chí Minh', N'Ninh Bình', '0219945781', 'nhaxuatbantonghopthanhphohochiminh@gmail.com', 'tonghopthanhphohochiminh.edu.vn')</v>
      </c>
      <c r="I53" s="1" t="s">
        <v>827</v>
      </c>
    </row>
    <row r="54" spans="2:9" ht="15" customHeight="1" x14ac:dyDescent="0.25">
      <c r="B54" s="3" t="s">
        <v>280</v>
      </c>
      <c r="C54" s="1" t="s">
        <v>152</v>
      </c>
      <c r="D54" t="s">
        <v>524</v>
      </c>
      <c r="E54" t="s">
        <v>649</v>
      </c>
      <c r="F54" s="1" t="s">
        <v>718</v>
      </c>
      <c r="G54" s="1" t="s">
        <v>773</v>
      </c>
      <c r="H54" s="1" t="str">
        <f t="shared" si="1"/>
        <v>insert into NXB (Manxb,tennxb, diachi,sdt,email,websize)  values('XB00000052', N'Nhà xuất bản Trẻ', N'Cao Bằng', '0847379749', 'nhaxuatbantre@gmail.com', 'tre.edu.vn')</v>
      </c>
      <c r="I54" s="1" t="s">
        <v>828</v>
      </c>
    </row>
    <row r="55" spans="2:9" ht="15" customHeight="1" x14ac:dyDescent="0.25">
      <c r="B55" s="3" t="s">
        <v>281</v>
      </c>
      <c r="C55" s="1" t="s">
        <v>153</v>
      </c>
      <c r="D55" t="s">
        <v>526</v>
      </c>
      <c r="E55" t="s">
        <v>650</v>
      </c>
      <c r="F55" s="1" t="s">
        <v>719</v>
      </c>
      <c r="G55" s="1" t="s">
        <v>774</v>
      </c>
      <c r="H55" s="1" t="str">
        <f t="shared" si="1"/>
        <v>insert into NXB (Manxb,tennxb, diachi,sdt,email,websize)  values('XB00000053', N'Nhà xuất bản Văn nghệ', N'Gia Lai', '0476370472', 'nhaxuatbanvannghe@gmail.com', 'vannghe.edu.vn')</v>
      </c>
      <c r="I55" s="1" t="s">
        <v>829</v>
      </c>
    </row>
    <row r="56" spans="2:9" ht="15" customHeight="1" x14ac:dyDescent="0.25">
      <c r="B56" s="3" t="s">
        <v>282</v>
      </c>
      <c r="C56" s="1" t="s">
        <v>154</v>
      </c>
      <c r="D56" t="s">
        <v>552</v>
      </c>
      <c r="E56" t="s">
        <v>651</v>
      </c>
      <c r="F56" s="1" t="s">
        <v>720</v>
      </c>
      <c r="G56" s="1" t="s">
        <v>775</v>
      </c>
      <c r="H56" s="1" t="str">
        <f t="shared" si="1"/>
        <v>insert into NXB (Manxb,tennxb, diachi,sdt,email,websize)  values('XB00000054', N'Nhà xuất bản Đồng Nai', N'Cần Thơ', '0955146468', 'nhaxuatbandongnai@gmail.com', 'dongnai.edu.vn')</v>
      </c>
      <c r="I56" s="1" t="s">
        <v>830</v>
      </c>
    </row>
    <row r="57" spans="2:9" ht="15" customHeight="1" x14ac:dyDescent="0.25">
      <c r="B57" s="3" t="s">
        <v>283</v>
      </c>
      <c r="C57" s="1" t="s">
        <v>155</v>
      </c>
      <c r="D57" t="s">
        <v>547</v>
      </c>
      <c r="E57" t="s">
        <v>652</v>
      </c>
      <c r="F57" s="1" t="s">
        <v>721</v>
      </c>
      <c r="G57" s="1" t="s">
        <v>776</v>
      </c>
      <c r="H57" s="1" t="str">
        <f t="shared" si="1"/>
        <v>insert into NXB (Manxb,tennxb, diachi,sdt,email,websize)  values('XB00000055', N'Nhà xuất bản Phương Đông', N'Tiền Giang', '0116712716', 'nhaxuatbanphuongdong@gmail.com', 'phuongdong.edu.vn')</v>
      </c>
      <c r="I57" s="1" t="s">
        <v>831</v>
      </c>
    </row>
    <row r="58" spans="2:9" ht="15" customHeight="1" x14ac:dyDescent="0.25">
      <c r="D58"/>
    </row>
    <row r="59" spans="2:9" ht="15" customHeight="1" x14ac:dyDescent="0.25">
      <c r="D59"/>
    </row>
    <row r="60" spans="2:9" ht="15" customHeight="1" x14ac:dyDescent="0.25">
      <c r="D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5"/>
  <sheetViews>
    <sheetView tabSelected="1" topLeftCell="D41" zoomScale="85" zoomScaleNormal="85" workbookViewId="0">
      <selection activeCell="M3" sqref="M3:M65"/>
    </sheetView>
  </sheetViews>
  <sheetFormatPr defaultRowHeight="15" x14ac:dyDescent="0.25"/>
  <cols>
    <col min="2" max="2" width="11.7109375" bestFit="1" customWidth="1"/>
    <col min="3" max="3" width="23.7109375" customWidth="1"/>
    <col min="4" max="4" width="18.7109375" customWidth="1"/>
    <col min="5" max="5" width="8.42578125" bestFit="1" customWidth="1"/>
    <col min="6" max="6" width="7.42578125" bestFit="1" customWidth="1"/>
    <col min="7" max="8" width="11.28515625" bestFit="1" customWidth="1"/>
    <col min="9" max="9" width="11.7109375" customWidth="1"/>
    <col min="10" max="10" width="17.5703125" customWidth="1"/>
    <col min="11" max="11" width="11.42578125" bestFit="1" customWidth="1"/>
    <col min="13" max="13" width="112.5703125" bestFit="1" customWidth="1"/>
  </cols>
  <sheetData>
    <row r="2" spans="2:13" x14ac:dyDescent="0.25">
      <c r="B2" t="s">
        <v>158</v>
      </c>
      <c r="C2" t="s">
        <v>159</v>
      </c>
      <c r="D2" t="s">
        <v>160</v>
      </c>
      <c r="E2" t="s">
        <v>163</v>
      </c>
      <c r="F2" t="s">
        <v>161</v>
      </c>
      <c r="G2" t="s">
        <v>227</v>
      </c>
      <c r="H2" t="s">
        <v>162</v>
      </c>
      <c r="J2" t="s">
        <v>272</v>
      </c>
    </row>
    <row r="3" spans="2:13" x14ac:dyDescent="0.25">
      <c r="B3" t="s">
        <v>164</v>
      </c>
      <c r="C3" t="s">
        <v>0</v>
      </c>
      <c r="D3" t="s">
        <v>68</v>
      </c>
      <c r="E3">
        <v>36</v>
      </c>
      <c r="F3">
        <v>2019</v>
      </c>
      <c r="G3" t="s">
        <v>262</v>
      </c>
      <c r="H3" t="s">
        <v>294</v>
      </c>
      <c r="I3">
        <f ca="1">RANDBETWEEN(30,500)*1000</f>
        <v>388000</v>
      </c>
      <c r="J3" t="str">
        <f>"insert into Sach values ('"&amp;B3&amp;"', N'"&amp;C3&amp;"', N'"&amp;D3&amp;"', "&amp;E3&amp;", "&amp;F3&amp;", '"&amp;G3&amp;"', "&amp;"'"&amp;H3&amp;"')"</f>
        <v>insert into Sach values ('MS00000001', N'Lên gác rút thang', N'Carol Kinsey Goman', 36, 2019, 'XB00000025', 'VT00000003')</v>
      </c>
      <c r="K3" t="str">
        <f>"VT"&amp;L3</f>
        <v>VT00000003</v>
      </c>
      <c r="L3" t="s">
        <v>654</v>
      </c>
      <c r="M3" t="str">
        <f>"update sach set soluong = soluong*2 where masach= '"&amp;B3&amp;"'"</f>
        <v>update sach set soluong = soluong*2 where masach= 'MS00000001'</v>
      </c>
    </row>
    <row r="4" spans="2:13" x14ac:dyDescent="0.25">
      <c r="B4" t="s">
        <v>165</v>
      </c>
      <c r="C4" t="s">
        <v>2</v>
      </c>
      <c r="D4" t="s">
        <v>15</v>
      </c>
      <c r="E4">
        <v>20</v>
      </c>
      <c r="F4">
        <v>2015</v>
      </c>
      <c r="G4" t="s">
        <v>229</v>
      </c>
      <c r="H4" t="s">
        <v>290</v>
      </c>
      <c r="I4">
        <f t="shared" ref="I4:I65" ca="1" si="0">RANDBETWEEN(30,500)*1000</f>
        <v>446000</v>
      </c>
      <c r="J4" t="str">
        <f t="shared" ref="J4:J64" si="1">"insert into Sach values ('"&amp;B4&amp;"', N'"&amp;C4&amp;"', N'"&amp;D4&amp;"', "&amp;E4&amp;", "&amp;F4&amp;", '"&amp;G4&amp;"', "&amp;"'"&amp;H4&amp;"')"</f>
        <v>insert into Sach values ('MS00000002', N'Nước Mỹ nhìn từ bên trong', N'Dan Senor – Saul Singer', 20, 2015, 'XB00000009', 'VT00000002')</v>
      </c>
      <c r="K4" t="str">
        <f t="shared" ref="K4:K65" si="2">"VT"&amp;L4</f>
        <v>VT00000002</v>
      </c>
      <c r="L4" t="s">
        <v>655</v>
      </c>
      <c r="M4" t="str">
        <f t="shared" ref="M4:M65" si="3">"update sach set soluong = soluong*2 where masach= '"&amp;B4&amp;"'"</f>
        <v>update sach set soluong = soluong*2 where masach= 'MS00000002'</v>
      </c>
    </row>
    <row r="5" spans="2:13" x14ac:dyDescent="0.25">
      <c r="B5" t="s">
        <v>166</v>
      </c>
      <c r="C5" t="s">
        <v>4</v>
      </c>
      <c r="D5" t="s">
        <v>41</v>
      </c>
      <c r="E5">
        <v>25</v>
      </c>
      <c r="F5">
        <v>2015</v>
      </c>
      <c r="G5" t="s">
        <v>231</v>
      </c>
      <c r="H5" t="s">
        <v>286</v>
      </c>
      <c r="I5">
        <f t="shared" ca="1" si="0"/>
        <v>484000</v>
      </c>
      <c r="J5" t="str">
        <f t="shared" si="1"/>
        <v>insert into Sach values ('MS00000003', N'Hòa bình, tình yêu và tự do', N'Steve Young', 25, 2015, 'XB00000020', 'VT00000001')</v>
      </c>
      <c r="K5" t="str">
        <f t="shared" si="2"/>
        <v>VT00000001</v>
      </c>
      <c r="L5" t="s">
        <v>656</v>
      </c>
      <c r="M5" t="str">
        <f t="shared" si="3"/>
        <v>update sach set soluong = soluong*2 where masach= 'MS00000003'</v>
      </c>
    </row>
    <row r="6" spans="2:13" x14ac:dyDescent="0.25">
      <c r="B6" t="s">
        <v>167</v>
      </c>
      <c r="C6" t="s">
        <v>5</v>
      </c>
      <c r="D6" t="s">
        <v>29</v>
      </c>
      <c r="E6">
        <v>50</v>
      </c>
      <c r="F6">
        <v>2016</v>
      </c>
      <c r="G6" t="s">
        <v>233</v>
      </c>
      <c r="H6" t="s">
        <v>294</v>
      </c>
      <c r="I6">
        <f t="shared" ca="1" si="0"/>
        <v>242000</v>
      </c>
      <c r="J6" t="str">
        <f t="shared" si="1"/>
        <v>insert into Sach values ('MS00000004', N'Đừng bao giờ đi ăn một mình', N'Michael Spencer', 50, 2016, 'XB00000044', 'VT00000003')</v>
      </c>
      <c r="K6" t="str">
        <f t="shared" si="2"/>
        <v>VT00000003</v>
      </c>
      <c r="L6" t="s">
        <v>654</v>
      </c>
      <c r="M6" t="str">
        <f t="shared" si="3"/>
        <v>update sach set soluong = soluong*2 where masach= 'MS00000004'</v>
      </c>
    </row>
    <row r="7" spans="2:13" x14ac:dyDescent="0.25">
      <c r="B7" t="s">
        <v>168</v>
      </c>
      <c r="C7" t="s">
        <v>7</v>
      </c>
      <c r="D7" t="s">
        <v>53</v>
      </c>
      <c r="E7">
        <v>31</v>
      </c>
      <c r="F7">
        <v>2020</v>
      </c>
      <c r="G7" t="s">
        <v>234</v>
      </c>
      <c r="H7" t="s">
        <v>310</v>
      </c>
      <c r="I7">
        <f t="shared" ca="1" si="0"/>
        <v>148000</v>
      </c>
      <c r="J7" t="str">
        <f t="shared" si="1"/>
        <v>insert into Sach values ('MS00000005', N'Ai che lưng cho bạn', N'Mark Tier', 31, 2020, 'XB00000037', 'VT00000007')</v>
      </c>
      <c r="K7" t="str">
        <f t="shared" si="2"/>
        <v>VT00000007</v>
      </c>
      <c r="L7" t="s">
        <v>657</v>
      </c>
      <c r="M7" t="str">
        <f t="shared" si="3"/>
        <v>update sach set soluong = soluong*2 where masach= 'MS00000005'</v>
      </c>
    </row>
    <row r="8" spans="2:13" x14ac:dyDescent="0.25">
      <c r="B8" t="s">
        <v>169</v>
      </c>
      <c r="C8" t="s">
        <v>8</v>
      </c>
      <c r="D8" t="s">
        <v>82</v>
      </c>
      <c r="E8">
        <v>25</v>
      </c>
      <c r="F8">
        <v>2019</v>
      </c>
      <c r="G8" t="s">
        <v>236</v>
      </c>
      <c r="H8" t="s">
        <v>322</v>
      </c>
      <c r="I8">
        <f t="shared" ca="1" si="0"/>
        <v>426000</v>
      </c>
      <c r="J8" t="str">
        <f t="shared" si="1"/>
        <v>insert into Sach values ('MS00000006', N'Keynes và thế giới hậu khủng hoảng', N'Joseph Murphy', 25, 2019, 'XB00000038', 'VT00000010')</v>
      </c>
      <c r="K8" t="str">
        <f t="shared" si="2"/>
        <v>VT00000010</v>
      </c>
      <c r="L8" t="s">
        <v>658</v>
      </c>
      <c r="M8" t="str">
        <f t="shared" si="3"/>
        <v>update sach set soluong = soluong*2 where masach= 'MS00000006'</v>
      </c>
    </row>
    <row r="9" spans="2:13" x14ac:dyDescent="0.25">
      <c r="B9" t="s">
        <v>170</v>
      </c>
      <c r="C9" t="s">
        <v>10</v>
      </c>
      <c r="D9" t="s">
        <v>73</v>
      </c>
      <c r="E9">
        <v>6</v>
      </c>
      <c r="F9">
        <v>2020</v>
      </c>
      <c r="G9" t="s">
        <v>238</v>
      </c>
      <c r="H9" t="s">
        <v>318</v>
      </c>
      <c r="I9">
        <f t="shared" ca="1" si="0"/>
        <v>227000</v>
      </c>
      <c r="J9" t="str">
        <f t="shared" si="1"/>
        <v>insert into Sach values ('MS00000007', N'Nền giáo dục của người giàu', N'Debra Fine', 6, 2020, 'XB00000030', 'VT00000009')</v>
      </c>
      <c r="K9" t="str">
        <f t="shared" si="2"/>
        <v>VT00000009</v>
      </c>
      <c r="L9" t="s">
        <v>659</v>
      </c>
      <c r="M9" t="str">
        <f t="shared" si="3"/>
        <v>update sach set soluong = soluong*2 where masach= 'MS00000007'</v>
      </c>
    </row>
    <row r="10" spans="2:13" x14ac:dyDescent="0.25">
      <c r="B10" t="s">
        <v>171</v>
      </c>
      <c r="C10" t="s">
        <v>12</v>
      </c>
      <c r="D10" t="s">
        <v>25</v>
      </c>
      <c r="E10">
        <v>13</v>
      </c>
      <c r="F10">
        <v>2021</v>
      </c>
      <c r="G10" t="s">
        <v>239</v>
      </c>
      <c r="H10" t="s">
        <v>302</v>
      </c>
      <c r="I10">
        <f t="shared" ca="1" si="0"/>
        <v>456000</v>
      </c>
      <c r="J10" t="str">
        <f t="shared" si="1"/>
        <v>insert into Sach values ('MS00000008', N'Khuyến học', N'Đặng Phong', 13, 2021, 'XB00000006', 'VT00000005')</v>
      </c>
      <c r="K10" t="str">
        <f t="shared" si="2"/>
        <v>VT00000005</v>
      </c>
      <c r="L10" t="s">
        <v>660</v>
      </c>
      <c r="M10" t="str">
        <f t="shared" si="3"/>
        <v>update sach set soluong = soluong*2 where masach= 'MS00000008'</v>
      </c>
    </row>
    <row r="11" spans="2:13" x14ac:dyDescent="0.25">
      <c r="B11" t="s">
        <v>172</v>
      </c>
      <c r="C11" t="s">
        <v>14</v>
      </c>
      <c r="D11" t="s">
        <v>84</v>
      </c>
      <c r="E11">
        <v>15</v>
      </c>
      <c r="F11">
        <v>2020</v>
      </c>
      <c r="G11" t="s">
        <v>241</v>
      </c>
      <c r="H11" t="s">
        <v>294</v>
      </c>
      <c r="I11">
        <f t="shared" ca="1" si="0"/>
        <v>46000</v>
      </c>
      <c r="J11" t="str">
        <f t="shared" si="1"/>
        <v>insert into Sach values ('MS00000009', N'Quốc gia khởi nghiệp', N'Vãn Tình', 15, 2020, 'XB00000034', 'VT00000003')</v>
      </c>
      <c r="K11" t="str">
        <f t="shared" si="2"/>
        <v>VT00000003</v>
      </c>
      <c r="L11" t="s">
        <v>654</v>
      </c>
      <c r="M11" t="str">
        <f t="shared" si="3"/>
        <v>update sach set soluong = soluong*2 where masach= 'MS00000009'</v>
      </c>
    </row>
    <row r="12" spans="2:13" x14ac:dyDescent="0.25">
      <c r="B12" t="s">
        <v>173</v>
      </c>
      <c r="C12" t="s">
        <v>16</v>
      </c>
      <c r="D12" t="s">
        <v>51</v>
      </c>
      <c r="E12">
        <v>16</v>
      </c>
      <c r="F12">
        <v>2020</v>
      </c>
      <c r="G12" t="s">
        <v>242</v>
      </c>
      <c r="H12" t="s">
        <v>310</v>
      </c>
      <c r="I12">
        <f t="shared" ca="1" si="0"/>
        <v>161000</v>
      </c>
      <c r="J12" t="str">
        <f t="shared" si="1"/>
        <v>insert into Sach values ('MS00000010', N'Khi bong bóng vỡ', N'Lê Văn Tề', 16, 2020, 'XB00000012', 'VT00000007')</v>
      </c>
      <c r="K12" t="str">
        <f t="shared" si="2"/>
        <v>VT00000007</v>
      </c>
      <c r="L12" t="s">
        <v>657</v>
      </c>
      <c r="M12" t="str">
        <f t="shared" si="3"/>
        <v>update sach set soluong = soluong*2 where masach= 'MS00000010'</v>
      </c>
    </row>
    <row r="13" spans="2:13" x14ac:dyDescent="0.25">
      <c r="B13" t="s">
        <v>174</v>
      </c>
      <c r="C13" t="s">
        <v>17</v>
      </c>
      <c r="D13" t="s">
        <v>77</v>
      </c>
      <c r="E13">
        <v>15</v>
      </c>
      <c r="F13">
        <v>2020</v>
      </c>
      <c r="G13" t="s">
        <v>243</v>
      </c>
      <c r="H13" t="s">
        <v>310</v>
      </c>
      <c r="I13">
        <f t="shared" ca="1" si="0"/>
        <v>430000</v>
      </c>
      <c r="J13" t="str">
        <f t="shared" si="1"/>
        <v>insert into Sach values ('MS00000011', N'Kinh tế học lãng mạn', N'Dale Carnegie', 15, 2020, 'XB00000026', 'VT00000007')</v>
      </c>
      <c r="K13" t="str">
        <f t="shared" si="2"/>
        <v>VT00000007</v>
      </c>
      <c r="L13" t="s">
        <v>657</v>
      </c>
      <c r="M13" t="str">
        <f t="shared" si="3"/>
        <v>update sach set soluong = soluong*2 where masach= 'MS00000011'</v>
      </c>
    </row>
    <row r="14" spans="2:13" x14ac:dyDescent="0.25">
      <c r="B14" t="s">
        <v>175</v>
      </c>
      <c r="C14" t="s">
        <v>19</v>
      </c>
      <c r="D14" t="s">
        <v>6</v>
      </c>
      <c r="E14">
        <v>42</v>
      </c>
      <c r="F14">
        <v>2018</v>
      </c>
      <c r="G14" t="s">
        <v>244</v>
      </c>
      <c r="H14" t="s">
        <v>306</v>
      </c>
      <c r="I14">
        <f t="shared" ca="1" si="0"/>
        <v>377000</v>
      </c>
      <c r="J14" t="str">
        <f t="shared" si="1"/>
        <v>insert into Sach values ('MS00000012', N'Tri thức khách quan', N'Keith Ferrazzi', 42, 2018, 'XB00000046', 'VT00000006')</v>
      </c>
      <c r="K14" t="str">
        <f t="shared" si="2"/>
        <v>VT00000006</v>
      </c>
      <c r="L14" t="s">
        <v>661</v>
      </c>
      <c r="M14" t="str">
        <f t="shared" si="3"/>
        <v>update sach set soluong = soluong*2 where masach= 'MS00000012'</v>
      </c>
    </row>
    <row r="15" spans="2:13" x14ac:dyDescent="0.25">
      <c r="B15" t="s">
        <v>176</v>
      </c>
      <c r="C15" t="s">
        <v>20</v>
      </c>
      <c r="D15" t="s">
        <v>58</v>
      </c>
      <c r="E15">
        <v>29</v>
      </c>
      <c r="F15">
        <v>2017</v>
      </c>
      <c r="G15" t="s">
        <v>245</v>
      </c>
      <c r="H15" t="s">
        <v>318</v>
      </c>
      <c r="I15">
        <f t="shared" ca="1" si="0"/>
        <v>216000</v>
      </c>
      <c r="J15" t="str">
        <f t="shared" si="1"/>
        <v>insert into Sach values ('MS00000013', N'Chiến tranh tiền tệ', N'Clark A. Campbell &amp; Mick Campbell', 29, 2017, 'XB00000021', 'VT00000009')</v>
      </c>
      <c r="K15" t="str">
        <f t="shared" si="2"/>
        <v>VT00000009</v>
      </c>
      <c r="L15" t="s">
        <v>659</v>
      </c>
      <c r="M15" t="str">
        <f t="shared" si="3"/>
        <v>update sach set soluong = soluong*2 where masach= 'MS00000013'</v>
      </c>
    </row>
    <row r="16" spans="2:13" x14ac:dyDescent="0.25">
      <c r="B16" t="s">
        <v>177</v>
      </c>
      <c r="C16" t="s">
        <v>22</v>
      </c>
      <c r="D16" t="s">
        <v>23</v>
      </c>
      <c r="E16">
        <v>46</v>
      </c>
      <c r="F16">
        <v>2015</v>
      </c>
      <c r="G16" t="s">
        <v>230</v>
      </c>
      <c r="H16" t="s">
        <v>322</v>
      </c>
      <c r="I16">
        <f t="shared" ca="1" si="0"/>
        <v>330000</v>
      </c>
      <c r="J16" t="str">
        <f t="shared" si="1"/>
        <v>insert into Sach values ('MS00000014', N'Tiền không mọc trên cây', N'Neale S. Godfrey &amp; Carolina Edwards', 46, 2015, 'XB00000002', 'VT00000010')</v>
      </c>
      <c r="K16" t="str">
        <f t="shared" si="2"/>
        <v>VT00000010</v>
      </c>
      <c r="L16" t="s">
        <v>658</v>
      </c>
      <c r="M16" t="str">
        <f t="shared" si="3"/>
        <v>update sach set soluong = soluong*2 where masach= 'MS00000014'</v>
      </c>
    </row>
    <row r="17" spans="2:13" x14ac:dyDescent="0.25">
      <c r="B17" t="s">
        <v>178</v>
      </c>
      <c r="C17" t="s">
        <v>24</v>
      </c>
      <c r="D17" t="s">
        <v>80</v>
      </c>
      <c r="E17">
        <v>14</v>
      </c>
      <c r="F17">
        <v>2021</v>
      </c>
      <c r="G17" t="s">
        <v>246</v>
      </c>
      <c r="H17" t="s">
        <v>294</v>
      </c>
      <c r="I17">
        <f t="shared" ca="1" si="0"/>
        <v>30000</v>
      </c>
      <c r="J17" t="str">
        <f t="shared" si="1"/>
        <v>insert into Sach values ('MS00000015', N'Phá rào kinh tế trong đêm trước đổi mới', N'Azit Nexin', 14, 2021, 'XB00000028', 'VT00000003')</v>
      </c>
      <c r="K17" t="str">
        <f t="shared" si="2"/>
        <v>VT00000003</v>
      </c>
      <c r="L17" t="s">
        <v>654</v>
      </c>
      <c r="M17" t="str">
        <f t="shared" si="3"/>
        <v>update sach set soluong = soluong*2 where masach= 'MS00000015'</v>
      </c>
    </row>
    <row r="18" spans="2:13" x14ac:dyDescent="0.25">
      <c r="B18" t="s">
        <v>179</v>
      </c>
      <c r="C18" t="s">
        <v>26</v>
      </c>
      <c r="D18" t="s">
        <v>82</v>
      </c>
      <c r="E18">
        <v>49</v>
      </c>
      <c r="F18">
        <v>2021</v>
      </c>
      <c r="G18" t="s">
        <v>247</v>
      </c>
      <c r="H18" t="s">
        <v>306</v>
      </c>
      <c r="I18">
        <f t="shared" ca="1" si="0"/>
        <v>316000</v>
      </c>
      <c r="J18" t="str">
        <f t="shared" si="1"/>
        <v>insert into Sach values ('MS00000016', N'Những đỉnh cao chỉ huy', N'Joseph Murphy', 49, 2021, 'XB00000043', 'VT00000006')</v>
      </c>
      <c r="K18" t="str">
        <f t="shared" si="2"/>
        <v>VT00000006</v>
      </c>
      <c r="L18" t="s">
        <v>661</v>
      </c>
      <c r="M18" t="str">
        <f t="shared" si="3"/>
        <v>update sach set soluong = soluong*2 where masach= 'MS00000016'</v>
      </c>
    </row>
    <row r="19" spans="2:13" x14ac:dyDescent="0.25">
      <c r="B19" t="s">
        <v>180</v>
      </c>
      <c r="C19" t="s">
        <v>28</v>
      </c>
      <c r="D19" t="s">
        <v>65</v>
      </c>
      <c r="E19">
        <v>31</v>
      </c>
      <c r="F19">
        <v>2017</v>
      </c>
      <c r="G19" t="s">
        <v>248</v>
      </c>
      <c r="H19" t="s">
        <v>306</v>
      </c>
      <c r="I19">
        <f t="shared" ca="1" si="0"/>
        <v>438000</v>
      </c>
      <c r="J19" t="str">
        <f t="shared" si="1"/>
        <v>insert into Sach values ('MS00000017', N'Sự hội tụ kế tiếp', N'Andrew Matthews', 31, 2017, 'XB00000008', 'VT00000006')</v>
      </c>
      <c r="K19" t="str">
        <f t="shared" si="2"/>
        <v>VT00000006</v>
      </c>
      <c r="L19" t="s">
        <v>661</v>
      </c>
      <c r="M19" t="str">
        <f t="shared" si="3"/>
        <v>update sach set soluong = soluong*2 where masach= 'MS00000017'</v>
      </c>
    </row>
    <row r="20" spans="2:13" x14ac:dyDescent="0.25">
      <c r="B20" t="s">
        <v>181</v>
      </c>
      <c r="C20" t="s">
        <v>30</v>
      </c>
      <c r="D20" t="s">
        <v>9</v>
      </c>
      <c r="E20">
        <v>19</v>
      </c>
      <c r="F20">
        <v>2018</v>
      </c>
      <c r="G20" t="s">
        <v>249</v>
      </c>
      <c r="H20" t="s">
        <v>290</v>
      </c>
      <c r="I20">
        <f t="shared" ca="1" si="0"/>
        <v>266000</v>
      </c>
      <c r="J20" t="str">
        <f t="shared" si="1"/>
        <v>insert into Sach values ('MS00000018', N'Đồng tiền lên ngôi', N'Keynesian', 19, 2018, 'XB00000049', 'VT00000002')</v>
      </c>
      <c r="K20" t="str">
        <f t="shared" si="2"/>
        <v>VT00000002</v>
      </c>
      <c r="L20" t="s">
        <v>655</v>
      </c>
      <c r="M20" t="str">
        <f t="shared" si="3"/>
        <v>update sach set soluong = soluong*2 where masach= 'MS00000018'</v>
      </c>
    </row>
    <row r="21" spans="2:13" x14ac:dyDescent="0.25">
      <c r="B21" t="s">
        <v>182</v>
      </c>
      <c r="C21" t="s">
        <v>31</v>
      </c>
      <c r="D21" t="s">
        <v>86</v>
      </c>
      <c r="E21">
        <v>40</v>
      </c>
      <c r="F21">
        <v>2020</v>
      </c>
      <c r="G21" t="s">
        <v>250</v>
      </c>
      <c r="H21" t="s">
        <v>306</v>
      </c>
      <c r="I21">
        <f t="shared" ca="1" si="0"/>
        <v>227000</v>
      </c>
      <c r="J21" t="str">
        <f t="shared" si="1"/>
        <v>insert into Sach values ('MS00000019', N'Cuộc đào thoát vĩ đại', N'Sugahara Yuko', 40, 2020, 'XB00000036', 'VT00000006')</v>
      </c>
      <c r="K21" t="str">
        <f t="shared" si="2"/>
        <v>VT00000006</v>
      </c>
      <c r="L21" t="s">
        <v>661</v>
      </c>
      <c r="M21" t="str">
        <f t="shared" si="3"/>
        <v>update sach set soluong = soluong*2 where masach= 'MS00000019'</v>
      </c>
    </row>
    <row r="22" spans="2:13" x14ac:dyDescent="0.25">
      <c r="B22" t="s">
        <v>183</v>
      </c>
      <c r="C22" t="s">
        <v>32</v>
      </c>
      <c r="D22" t="s">
        <v>56</v>
      </c>
      <c r="E22">
        <v>35</v>
      </c>
      <c r="F22">
        <v>2021</v>
      </c>
      <c r="G22" t="s">
        <v>234</v>
      </c>
      <c r="H22" t="s">
        <v>290</v>
      </c>
      <c r="I22">
        <f t="shared" ca="1" si="0"/>
        <v>327000</v>
      </c>
      <c r="J22" t="str">
        <f t="shared" si="1"/>
        <v>insert into Sach values ('MS00000020', N'Sự bí ẩn của vốn', N'Robert T.Kiyosaki', 35, 2021, 'XB00000037', 'VT00000002')</v>
      </c>
      <c r="K22" t="str">
        <f t="shared" si="2"/>
        <v>VT00000002</v>
      </c>
      <c r="L22" t="s">
        <v>655</v>
      </c>
      <c r="M22" t="str">
        <f t="shared" si="3"/>
        <v>update sach set soluong = soluong*2 where masach= 'MS00000020'</v>
      </c>
    </row>
    <row r="23" spans="2:13" x14ac:dyDescent="0.25">
      <c r="B23" t="s">
        <v>184</v>
      </c>
      <c r="C23" t="s">
        <v>33</v>
      </c>
      <c r="D23" t="s">
        <v>73</v>
      </c>
      <c r="E23">
        <v>43</v>
      </c>
      <c r="F23">
        <v>2016</v>
      </c>
      <c r="G23" t="s">
        <v>251</v>
      </c>
      <c r="H23" t="s">
        <v>322</v>
      </c>
      <c r="I23">
        <f t="shared" ca="1" si="0"/>
        <v>107000</v>
      </c>
      <c r="J23" t="str">
        <f t="shared" si="1"/>
        <v>insert into Sach values ('MS00000021', N'Ý tưởng mới từ các kinh tế gia tiền bối', N'Debra Fine', 43, 2016, 'XB00000015', 'VT00000010')</v>
      </c>
      <c r="K23" t="str">
        <f t="shared" si="2"/>
        <v>VT00000010</v>
      </c>
      <c r="L23" t="s">
        <v>658</v>
      </c>
      <c r="M23" t="str">
        <f t="shared" si="3"/>
        <v>update sach set soluong = soluong*2 where masach= 'MS00000021'</v>
      </c>
    </row>
    <row r="24" spans="2:13" x14ac:dyDescent="0.25">
      <c r="B24" t="s">
        <v>185</v>
      </c>
      <c r="C24" t="s">
        <v>35</v>
      </c>
      <c r="D24" t="s">
        <v>77</v>
      </c>
      <c r="E24">
        <v>33</v>
      </c>
      <c r="F24">
        <v>2018</v>
      </c>
      <c r="G24" t="s">
        <v>229</v>
      </c>
      <c r="H24" t="s">
        <v>302</v>
      </c>
      <c r="I24">
        <f t="shared" ca="1" si="0"/>
        <v>162000</v>
      </c>
      <c r="J24" t="str">
        <f t="shared" si="1"/>
        <v>insert into Sach values ('MS00000022', N'Cách nền kinh tế vận hành', N'Dale Carnegie', 33, 2018, 'XB00000009', 'VT00000005')</v>
      </c>
      <c r="K24" t="str">
        <f t="shared" si="2"/>
        <v>VT00000005</v>
      </c>
      <c r="L24" t="s">
        <v>660</v>
      </c>
      <c r="M24" t="str">
        <f t="shared" si="3"/>
        <v>update sach set soluong = soluong*2 where masach= 'MS00000022'</v>
      </c>
    </row>
    <row r="25" spans="2:13" x14ac:dyDescent="0.25">
      <c r="B25" t="s">
        <v>186</v>
      </c>
      <c r="C25" t="s">
        <v>37</v>
      </c>
      <c r="D25" t="s">
        <v>62</v>
      </c>
      <c r="E25">
        <v>26</v>
      </c>
      <c r="F25">
        <v>2016</v>
      </c>
      <c r="G25" t="s">
        <v>232</v>
      </c>
      <c r="H25" t="s">
        <v>322</v>
      </c>
      <c r="I25">
        <f t="shared" ca="1" si="0"/>
        <v>50000</v>
      </c>
      <c r="J25" t="str">
        <f t="shared" si="1"/>
        <v>insert into Sach values ('MS00000023', N'Lựa chọn công', N'David Stabler', 26, 2016, 'XB00000001', 'VT00000010')</v>
      </c>
      <c r="K25" t="str">
        <f t="shared" si="2"/>
        <v>VT00000010</v>
      </c>
      <c r="L25" t="s">
        <v>658</v>
      </c>
      <c r="M25" t="str">
        <f t="shared" si="3"/>
        <v>update sach set soluong = soluong*2 where masach= 'MS00000023'</v>
      </c>
    </row>
    <row r="26" spans="2:13" x14ac:dyDescent="0.25">
      <c r="B26" t="s">
        <v>187</v>
      </c>
      <c r="C26" t="s">
        <v>39</v>
      </c>
      <c r="D26" t="s">
        <v>62</v>
      </c>
      <c r="E26">
        <v>7</v>
      </c>
      <c r="F26">
        <v>2016</v>
      </c>
      <c r="G26" t="s">
        <v>250</v>
      </c>
      <c r="H26" t="s">
        <v>294</v>
      </c>
      <c r="I26">
        <f t="shared" ca="1" si="0"/>
        <v>421000</v>
      </c>
      <c r="J26" t="str">
        <f t="shared" si="1"/>
        <v>insert into Sach values ('MS00000024', N'Em phải đến Harvard học kinh tế', N'David Stabler', 7, 2016, 'XB00000036', 'VT00000003')</v>
      </c>
      <c r="K26" t="str">
        <f t="shared" si="2"/>
        <v>VT00000003</v>
      </c>
      <c r="L26" t="s">
        <v>654</v>
      </c>
      <c r="M26" t="str">
        <f t="shared" si="3"/>
        <v>update sach set soluong = soluong*2 where masach= 'MS00000024'</v>
      </c>
    </row>
    <row r="27" spans="2:13" x14ac:dyDescent="0.25">
      <c r="B27" t="s">
        <v>188</v>
      </c>
      <c r="C27" t="s">
        <v>40</v>
      </c>
      <c r="D27" t="s">
        <v>3</v>
      </c>
      <c r="E27">
        <v>5</v>
      </c>
      <c r="F27">
        <v>2018</v>
      </c>
      <c r="G27" t="s">
        <v>247</v>
      </c>
      <c r="H27" t="s">
        <v>294</v>
      </c>
      <c r="I27">
        <f t="shared" ca="1" si="0"/>
        <v>352000</v>
      </c>
      <c r="J27" t="str">
        <f t="shared" si="1"/>
        <v>insert into Sach values ('MS00000025', N'Vượt lên chính mình', N'Donald Trump', 5, 2018, 'XB00000043', 'VT00000003')</v>
      </c>
      <c r="K27" t="str">
        <f t="shared" si="2"/>
        <v>VT00000003</v>
      </c>
      <c r="L27" t="s">
        <v>654</v>
      </c>
      <c r="M27" t="str">
        <f t="shared" si="3"/>
        <v>update sach set soluong = soluong*2 where masach= 'MS00000025'</v>
      </c>
    </row>
    <row r="28" spans="2:13" x14ac:dyDescent="0.25">
      <c r="B28" t="s">
        <v>189</v>
      </c>
      <c r="C28" t="s">
        <v>42</v>
      </c>
      <c r="D28" t="s">
        <v>88</v>
      </c>
      <c r="E28">
        <v>19</v>
      </c>
      <c r="F28">
        <v>2019</v>
      </c>
      <c r="G28" t="s">
        <v>230</v>
      </c>
      <c r="H28" t="s">
        <v>306</v>
      </c>
      <c r="I28">
        <f t="shared" ca="1" si="0"/>
        <v>291000</v>
      </c>
      <c r="J28" t="str">
        <f t="shared" si="1"/>
        <v>insert into Sach values ('MS00000026', N'Một tuần trong đời tỷ phú', N'Tony Buzan', 19, 2019, 'XB00000002', 'VT00000006')</v>
      </c>
      <c r="K28" t="str">
        <f t="shared" si="2"/>
        <v>VT00000006</v>
      </c>
      <c r="L28" t="s">
        <v>661</v>
      </c>
      <c r="M28" t="str">
        <f t="shared" si="3"/>
        <v>update sach set soluong = soluong*2 where masach= 'MS00000026'</v>
      </c>
    </row>
    <row r="29" spans="2:13" x14ac:dyDescent="0.25">
      <c r="B29" t="s">
        <v>190</v>
      </c>
      <c r="C29" t="s">
        <v>43</v>
      </c>
      <c r="D29" t="s">
        <v>84</v>
      </c>
      <c r="E29">
        <v>13</v>
      </c>
      <c r="F29">
        <v>2020</v>
      </c>
      <c r="G29" t="s">
        <v>252</v>
      </c>
      <c r="H29" t="s">
        <v>322</v>
      </c>
      <c r="I29">
        <f t="shared" ca="1" si="0"/>
        <v>59000</v>
      </c>
      <c r="J29" t="str">
        <f t="shared" si="1"/>
        <v>insert into Sach values ('MS00000027', N'Triết lý cuộc đời', N'Vãn Tình', 13, 2020, 'XB00000024', 'VT00000010')</v>
      </c>
      <c r="K29" t="str">
        <f t="shared" si="2"/>
        <v>VT00000010</v>
      </c>
      <c r="L29" t="s">
        <v>658</v>
      </c>
      <c r="M29" t="str">
        <f t="shared" si="3"/>
        <v>update sach set soluong = soluong*2 where masach= 'MS00000027'</v>
      </c>
    </row>
    <row r="30" spans="2:13" x14ac:dyDescent="0.25">
      <c r="B30" t="s">
        <v>191</v>
      </c>
      <c r="C30" t="s">
        <v>44</v>
      </c>
      <c r="D30" t="s">
        <v>9</v>
      </c>
      <c r="E30">
        <v>31</v>
      </c>
      <c r="F30">
        <v>2015</v>
      </c>
      <c r="G30" t="s">
        <v>253</v>
      </c>
      <c r="H30" t="s">
        <v>290</v>
      </c>
      <c r="I30">
        <f t="shared" ca="1" si="0"/>
        <v>348000</v>
      </c>
      <c r="J30" t="str">
        <f t="shared" si="1"/>
        <v>insert into Sach values ('MS00000028', N'Vị giám đốc 1 phút', N'Keynesian', 31, 2015, 'XB00000045', 'VT00000002')</v>
      </c>
      <c r="K30" t="str">
        <f t="shared" si="2"/>
        <v>VT00000002</v>
      </c>
      <c r="L30" t="s">
        <v>655</v>
      </c>
      <c r="M30" t="str">
        <f t="shared" si="3"/>
        <v>update sach set soluong = soluong*2 where masach= 'MS00000028'</v>
      </c>
    </row>
    <row r="31" spans="2:13" x14ac:dyDescent="0.25">
      <c r="B31" t="s">
        <v>192</v>
      </c>
      <c r="C31" t="s">
        <v>45</v>
      </c>
      <c r="D31" t="s">
        <v>93</v>
      </c>
      <c r="E31">
        <v>11</v>
      </c>
      <c r="F31">
        <v>2015</v>
      </c>
      <c r="G31" t="s">
        <v>240</v>
      </c>
      <c r="H31" t="s">
        <v>298</v>
      </c>
      <c r="I31">
        <f t="shared" ca="1" si="0"/>
        <v>215000</v>
      </c>
      <c r="J31" t="str">
        <f t="shared" si="1"/>
        <v>insert into Sach values ('MS00000029', N'Thiên tài được đào luyện như thế nào', N'Chung Ju Yung', 11, 2015, 'XB00000005', 'VT00000004')</v>
      </c>
      <c r="K31" t="str">
        <f t="shared" si="2"/>
        <v>VT00000004</v>
      </c>
      <c r="L31" t="s">
        <v>662</v>
      </c>
      <c r="M31" t="str">
        <f t="shared" si="3"/>
        <v>update sach set soluong = soluong*2 where masach= 'MS00000029'</v>
      </c>
    </row>
    <row r="32" spans="2:13" x14ac:dyDescent="0.25">
      <c r="B32" t="s">
        <v>193</v>
      </c>
      <c r="C32" t="s">
        <v>46</v>
      </c>
      <c r="D32" t="s">
        <v>86</v>
      </c>
      <c r="E32">
        <v>37</v>
      </c>
      <c r="F32">
        <v>2015</v>
      </c>
      <c r="G32" t="s">
        <v>255</v>
      </c>
      <c r="H32" t="s">
        <v>286</v>
      </c>
      <c r="I32">
        <f t="shared" ca="1" si="0"/>
        <v>410000</v>
      </c>
      <c r="J32" t="str">
        <f t="shared" si="1"/>
        <v>insert into Sach values ('MS00000030', N'Bí mật ngôi mộ Khổng Minh', N'Sugahara Yuko', 37, 2015, 'XB00000023', 'VT00000001')</v>
      </c>
      <c r="K32" t="str">
        <f t="shared" si="2"/>
        <v>VT00000001</v>
      </c>
      <c r="L32" t="s">
        <v>656</v>
      </c>
      <c r="M32" t="str">
        <f t="shared" si="3"/>
        <v>update sach set soluong = soluong*2 where masach= 'MS00000030'</v>
      </c>
    </row>
    <row r="33" spans="2:13" x14ac:dyDescent="0.25">
      <c r="B33" t="s">
        <v>194</v>
      </c>
      <c r="C33" t="s">
        <v>48</v>
      </c>
      <c r="D33" t="s">
        <v>6</v>
      </c>
      <c r="E33">
        <v>36</v>
      </c>
      <c r="F33">
        <v>2021</v>
      </c>
      <c r="G33" t="s">
        <v>246</v>
      </c>
      <c r="H33" t="s">
        <v>322</v>
      </c>
      <c r="I33">
        <f t="shared" ca="1" si="0"/>
        <v>193000</v>
      </c>
      <c r="J33" t="str">
        <f t="shared" si="1"/>
        <v>insert into Sach values ('MS00000032', N'Bán khống', N'Keith Ferrazzi', 36, 2021, 'XB00000028', 'VT00000010')</v>
      </c>
      <c r="K33" t="str">
        <f t="shared" si="2"/>
        <v>VT00000010</v>
      </c>
      <c r="L33" t="s">
        <v>658</v>
      </c>
      <c r="M33" t="str">
        <f t="shared" si="3"/>
        <v>update sach set soluong = soluong*2 where masach= 'MS00000032'</v>
      </c>
    </row>
    <row r="34" spans="2:13" x14ac:dyDescent="0.25">
      <c r="B34" t="s">
        <v>195</v>
      </c>
      <c r="C34" t="s">
        <v>50</v>
      </c>
      <c r="D34" t="s">
        <v>62</v>
      </c>
      <c r="E34">
        <v>45</v>
      </c>
      <c r="F34">
        <v>2015</v>
      </c>
      <c r="G34" t="s">
        <v>244</v>
      </c>
      <c r="H34" t="s">
        <v>298</v>
      </c>
      <c r="I34">
        <f t="shared" ca="1" si="0"/>
        <v>375000</v>
      </c>
      <c r="J34" t="str">
        <f t="shared" si="1"/>
        <v>insert into Sach values ('MS00000033', N'Để thành công trong chứng khoán', N'David Stabler', 45, 2015, 'XB00000046', 'VT00000004')</v>
      </c>
      <c r="K34" t="str">
        <f t="shared" si="2"/>
        <v>VT00000004</v>
      </c>
      <c r="L34" t="s">
        <v>662</v>
      </c>
      <c r="M34" t="str">
        <f t="shared" si="3"/>
        <v>update sach set soluong = soluong*2 where masach= 'MS00000033'</v>
      </c>
    </row>
    <row r="35" spans="2:13" x14ac:dyDescent="0.25">
      <c r="B35" t="s">
        <v>196</v>
      </c>
      <c r="C35" t="s">
        <v>52</v>
      </c>
      <c r="D35" t="s">
        <v>21</v>
      </c>
      <c r="E35">
        <v>42</v>
      </c>
      <c r="F35">
        <v>2017</v>
      </c>
      <c r="G35" t="s">
        <v>256</v>
      </c>
      <c r="H35" t="s">
        <v>298</v>
      </c>
      <c r="I35">
        <f t="shared" ca="1" si="0"/>
        <v>197000</v>
      </c>
      <c r="J35" t="str">
        <f t="shared" si="1"/>
        <v>insert into Sach values ('MS00000034', N'Bí quyết đầu tư &amp; kinh doanh chứng khoán', N'Song Hongbing', 42, 2017, 'XB00000047', 'VT00000004')</v>
      </c>
      <c r="K35" t="str">
        <f t="shared" si="2"/>
        <v>VT00000004</v>
      </c>
      <c r="L35" t="s">
        <v>662</v>
      </c>
      <c r="M35" t="str">
        <f t="shared" si="3"/>
        <v>update sach set soluong = soluong*2 where masach= 'MS00000034'</v>
      </c>
    </row>
    <row r="36" spans="2:13" x14ac:dyDescent="0.25">
      <c r="B36" t="s">
        <v>197</v>
      </c>
      <c r="C36" t="s">
        <v>54</v>
      </c>
      <c r="D36" t="s">
        <v>34</v>
      </c>
      <c r="E36">
        <v>44</v>
      </c>
      <c r="F36">
        <v>2018</v>
      </c>
      <c r="G36" t="s">
        <v>228</v>
      </c>
      <c r="H36" t="s">
        <v>286</v>
      </c>
      <c r="I36">
        <f t="shared" ca="1" si="0"/>
        <v>81000</v>
      </c>
      <c r="J36" t="str">
        <f t="shared" si="1"/>
        <v>insert into Sach values ('MS00000035', N'Tiền không phải là vấn đề', N'Todd G. Buchholz', 44, 2018, 'XB00000003', 'VT00000001')</v>
      </c>
      <c r="K36" t="str">
        <f t="shared" si="2"/>
        <v>VT00000001</v>
      </c>
      <c r="L36" t="s">
        <v>656</v>
      </c>
      <c r="M36" t="str">
        <f t="shared" si="3"/>
        <v>update sach set soluong = soluong*2 where masach= 'MS00000035'</v>
      </c>
    </row>
    <row r="37" spans="2:13" x14ac:dyDescent="0.25">
      <c r="B37" t="s">
        <v>198</v>
      </c>
      <c r="C37" t="s">
        <v>55</v>
      </c>
      <c r="D37" t="s">
        <v>18</v>
      </c>
      <c r="E37">
        <v>46</v>
      </c>
      <c r="F37">
        <v>2019</v>
      </c>
      <c r="G37" t="s">
        <v>252</v>
      </c>
      <c r="H37" t="s">
        <v>290</v>
      </c>
      <c r="I37">
        <f t="shared" ca="1" si="0"/>
        <v>50000</v>
      </c>
      <c r="J37" t="str">
        <f t="shared" si="1"/>
        <v>insert into Sach values ('MS00000036', N'Dạy con làm giàu (tập 1-5)', N'Steven E. Landsburg', 46, 2019, 'XB00000024', 'VT00000002')</v>
      </c>
      <c r="K37" t="str">
        <f t="shared" si="2"/>
        <v>VT00000002</v>
      </c>
      <c r="L37" t="s">
        <v>655</v>
      </c>
      <c r="M37" t="str">
        <f t="shared" si="3"/>
        <v>update sach set soluong = soluong*2 where masach= 'MS00000036'</v>
      </c>
    </row>
    <row r="38" spans="2:13" x14ac:dyDescent="0.25">
      <c r="B38" t="s">
        <v>199</v>
      </c>
      <c r="C38" t="s">
        <v>57</v>
      </c>
      <c r="D38" t="s">
        <v>84</v>
      </c>
      <c r="E38">
        <v>30</v>
      </c>
      <c r="F38">
        <v>2019</v>
      </c>
      <c r="G38" t="s">
        <v>244</v>
      </c>
      <c r="H38" t="s">
        <v>306</v>
      </c>
      <c r="I38">
        <f t="shared" ca="1" si="0"/>
        <v>157000</v>
      </c>
      <c r="J38" t="str">
        <f t="shared" si="1"/>
        <v>insert into Sach values ('MS00000037', N'Quản lý dự án trên 1 trang giấy', N'Vãn Tình', 30, 2019, 'XB00000046', 'VT00000006')</v>
      </c>
      <c r="K38" t="str">
        <f t="shared" si="2"/>
        <v>VT00000006</v>
      </c>
      <c r="L38" t="s">
        <v>661</v>
      </c>
      <c r="M38" t="str">
        <f t="shared" si="3"/>
        <v>update sach set soluong = soluong*2 where masach= 'MS00000037'</v>
      </c>
    </row>
    <row r="39" spans="2:13" x14ac:dyDescent="0.25">
      <c r="B39" t="s">
        <v>200</v>
      </c>
      <c r="C39" t="s">
        <v>59</v>
      </c>
      <c r="D39" t="s">
        <v>70</v>
      </c>
      <c r="E39">
        <v>36</v>
      </c>
      <c r="F39">
        <v>2018</v>
      </c>
      <c r="G39" t="s">
        <v>257</v>
      </c>
      <c r="H39" t="s">
        <v>314</v>
      </c>
      <c r="I39">
        <f t="shared" ca="1" si="0"/>
        <v>191000</v>
      </c>
      <c r="J39" t="str">
        <f t="shared" si="1"/>
        <v>insert into Sach values ('MS00000038', N'Hiểu nghề giữ nghiệp (ngành ngân hàng)', N'Tony Buổi sáng', 36, 2018, 'XB00000039', 'VT00000008')</v>
      </c>
      <c r="K39" t="str">
        <f t="shared" si="2"/>
        <v>VT00000008</v>
      </c>
      <c r="L39" t="s">
        <v>663</v>
      </c>
      <c r="M39" t="str">
        <f t="shared" si="3"/>
        <v>update sach set soluong = soluong*2 where masach= 'MS00000038'</v>
      </c>
    </row>
    <row r="40" spans="2:13" x14ac:dyDescent="0.25">
      <c r="B40" t="s">
        <v>201</v>
      </c>
      <c r="C40" t="s">
        <v>60</v>
      </c>
      <c r="D40" t="s">
        <v>77</v>
      </c>
      <c r="E40">
        <v>22</v>
      </c>
      <c r="F40">
        <v>2016</v>
      </c>
      <c r="G40" t="s">
        <v>258</v>
      </c>
      <c r="H40" t="s">
        <v>302</v>
      </c>
      <c r="I40">
        <f t="shared" ca="1" si="0"/>
        <v>279000</v>
      </c>
      <c r="J40" t="str">
        <f t="shared" si="1"/>
        <v>insert into Sach values ('MS00000039', N'The Ugly Duckling (song ngữ)', N'Dale Carnegie', 22, 2016, 'XB00000033', 'VT00000005')</v>
      </c>
      <c r="K40" t="str">
        <f t="shared" si="2"/>
        <v>VT00000005</v>
      </c>
      <c r="L40" t="s">
        <v>660</v>
      </c>
      <c r="M40" t="str">
        <f t="shared" si="3"/>
        <v>update sach set soluong = soluong*2 where masach= 'MS00000039'</v>
      </c>
    </row>
    <row r="41" spans="2:13" x14ac:dyDescent="0.25">
      <c r="B41" t="s">
        <v>202</v>
      </c>
      <c r="C41" t="s">
        <v>61</v>
      </c>
      <c r="D41" t="s">
        <v>27</v>
      </c>
      <c r="E41">
        <v>46</v>
      </c>
      <c r="F41">
        <v>2021</v>
      </c>
      <c r="G41" t="s">
        <v>259</v>
      </c>
      <c r="H41" t="s">
        <v>318</v>
      </c>
      <c r="I41">
        <f t="shared" ca="1" si="0"/>
        <v>178000</v>
      </c>
      <c r="J41" t="str">
        <f t="shared" si="1"/>
        <v>insert into Sach values ('MS00000041', N'Thời thơ ấu của các tổng thống Mỹ', N'Daniel Yergin &amp; Joseph Stanislaw', 46, 2021, 'XB00000035', 'VT00000009')</v>
      </c>
      <c r="K41" t="str">
        <f t="shared" si="2"/>
        <v>VT00000009</v>
      </c>
      <c r="L41" t="s">
        <v>659</v>
      </c>
      <c r="M41" t="str">
        <f t="shared" si="3"/>
        <v>update sach set soluong = soluong*2 where masach= 'MS00000041'</v>
      </c>
    </row>
    <row r="42" spans="2:13" x14ac:dyDescent="0.25">
      <c r="B42" t="s">
        <v>203</v>
      </c>
      <c r="C42" t="s">
        <v>63</v>
      </c>
      <c r="D42" t="s">
        <v>18</v>
      </c>
      <c r="E42">
        <v>15</v>
      </c>
      <c r="F42">
        <v>2021</v>
      </c>
      <c r="G42" t="s">
        <v>240</v>
      </c>
      <c r="H42" t="s">
        <v>286</v>
      </c>
      <c r="I42">
        <f t="shared" ca="1" si="0"/>
        <v>225000</v>
      </c>
      <c r="J42" t="str">
        <f t="shared" si="1"/>
        <v>insert into Sach values ('MS00000042', N'Sách kỹ năng', N'Steven E. Landsburg', 15, 2021, 'XB00000005', 'VT00000001')</v>
      </c>
      <c r="K42" t="str">
        <f t="shared" si="2"/>
        <v>VT00000001</v>
      </c>
      <c r="L42" t="s">
        <v>656</v>
      </c>
      <c r="M42" t="str">
        <f t="shared" si="3"/>
        <v>update sach set soluong = soluong*2 where masach= 'MS00000042'</v>
      </c>
    </row>
    <row r="43" spans="2:13" x14ac:dyDescent="0.25">
      <c r="B43" t="s">
        <v>204</v>
      </c>
      <c r="C43" t="s">
        <v>64</v>
      </c>
      <c r="D43" t="s">
        <v>73</v>
      </c>
      <c r="E43">
        <v>31</v>
      </c>
      <c r="F43">
        <v>2016</v>
      </c>
      <c r="G43" t="s">
        <v>260</v>
      </c>
      <c r="H43" t="s">
        <v>306</v>
      </c>
      <c r="I43">
        <f t="shared" ca="1" si="0"/>
        <v>121000</v>
      </c>
      <c r="J43" t="str">
        <f t="shared" si="1"/>
        <v>insert into Sach values ('MS00000043', N'Đời thay đổi khi chúng ta thay đổi', N'Debra Fine', 31, 2016, 'XB00000019', 'VT00000006')</v>
      </c>
      <c r="K43" t="str">
        <f t="shared" si="2"/>
        <v>VT00000006</v>
      </c>
      <c r="L43" t="s">
        <v>661</v>
      </c>
      <c r="M43" t="str">
        <f t="shared" si="3"/>
        <v>update sach set soluong = soluong*2 where masach= 'MS00000043'</v>
      </c>
    </row>
    <row r="44" spans="2:13" x14ac:dyDescent="0.25">
      <c r="B44" t="s">
        <v>205</v>
      </c>
      <c r="C44" t="s">
        <v>66</v>
      </c>
      <c r="D44" t="s">
        <v>73</v>
      </c>
      <c r="E44">
        <v>47</v>
      </c>
      <c r="F44">
        <v>2017</v>
      </c>
      <c r="G44" t="s">
        <v>253</v>
      </c>
      <c r="H44" t="s">
        <v>322</v>
      </c>
      <c r="I44">
        <f t="shared" ca="1" si="0"/>
        <v>438000</v>
      </c>
      <c r="J44" t="str">
        <f t="shared" si="1"/>
        <v>insert into Sach values ('MS00000045', N'Đến lúc rồi, tự lập thôi', N'Debra Fine', 47, 2017, 'XB00000045', 'VT00000010')</v>
      </c>
      <c r="K44" t="str">
        <f t="shared" si="2"/>
        <v>VT00000010</v>
      </c>
      <c r="L44" t="s">
        <v>658</v>
      </c>
      <c r="M44" t="str">
        <f t="shared" si="3"/>
        <v>update sach set soluong = soluong*2 where masach= 'MS00000045'</v>
      </c>
    </row>
    <row r="45" spans="2:13" x14ac:dyDescent="0.25">
      <c r="B45" t="s">
        <v>206</v>
      </c>
      <c r="C45" t="s">
        <v>67</v>
      </c>
      <c r="D45" t="s">
        <v>84</v>
      </c>
      <c r="E45">
        <v>39</v>
      </c>
      <c r="F45">
        <v>2020</v>
      </c>
      <c r="G45" t="s">
        <v>261</v>
      </c>
      <c r="H45" t="s">
        <v>322</v>
      </c>
      <c r="I45">
        <f t="shared" ca="1" si="0"/>
        <v>162000</v>
      </c>
      <c r="J45" t="str">
        <f t="shared" si="1"/>
        <v>insert into Sach values ('MS00000046', N'Bí mật ngôn ngữ cơ thể', N'Vãn Tình', 39, 2020, 'XB00000048', 'VT00000010')</v>
      </c>
      <c r="K45" t="str">
        <f t="shared" si="2"/>
        <v>VT00000010</v>
      </c>
      <c r="L45" t="s">
        <v>658</v>
      </c>
      <c r="M45" t="str">
        <f t="shared" si="3"/>
        <v>update sach set soluong = soluong*2 where masach= 'MS00000046'</v>
      </c>
    </row>
    <row r="46" spans="2:13" x14ac:dyDescent="0.25">
      <c r="B46" t="s">
        <v>207</v>
      </c>
      <c r="C46" t="s">
        <v>69</v>
      </c>
      <c r="D46" t="s">
        <v>38</v>
      </c>
      <c r="E46">
        <v>47</v>
      </c>
      <c r="F46">
        <v>2021</v>
      </c>
      <c r="G46" t="s">
        <v>231</v>
      </c>
      <c r="H46" t="s">
        <v>318</v>
      </c>
      <c r="I46">
        <f t="shared" ca="1" si="0"/>
        <v>43000</v>
      </c>
      <c r="J46" t="str">
        <f t="shared" si="1"/>
        <v>insert into Sach values ('MS00000047', N'Trên đường băng', N'Eamonn Butler', 47, 2021, 'XB00000020', 'VT00000009')</v>
      </c>
      <c r="K46" t="str">
        <f t="shared" si="2"/>
        <v>VT00000009</v>
      </c>
      <c r="L46" t="s">
        <v>659</v>
      </c>
      <c r="M46" t="str">
        <f t="shared" si="3"/>
        <v>update sach set soluong = soluong*2 where masach= 'MS00000047'</v>
      </c>
    </row>
    <row r="47" spans="2:13" x14ac:dyDescent="0.25">
      <c r="B47" t="s">
        <v>208</v>
      </c>
      <c r="C47" t="s">
        <v>71</v>
      </c>
      <c r="D47" t="s">
        <v>68</v>
      </c>
      <c r="E47">
        <v>39</v>
      </c>
      <c r="F47">
        <v>2018</v>
      </c>
      <c r="G47" t="s">
        <v>262</v>
      </c>
      <c r="H47" t="s">
        <v>322</v>
      </c>
      <c r="I47">
        <f t="shared" ca="1" si="0"/>
        <v>38000</v>
      </c>
      <c r="J47" t="str">
        <f t="shared" si="1"/>
        <v>insert into Sach values ('MS00000048', N'Cafe cùng Tony', N'Carol Kinsey Goman', 39, 2018, 'XB00000025', 'VT00000010')</v>
      </c>
      <c r="K47" t="str">
        <f t="shared" si="2"/>
        <v>VT00000010</v>
      </c>
      <c r="L47" t="s">
        <v>658</v>
      </c>
      <c r="M47" t="str">
        <f t="shared" si="3"/>
        <v>update sach set soluong = soluong*2 where masach= 'MS00000048'</v>
      </c>
    </row>
    <row r="48" spans="2:13" x14ac:dyDescent="0.25">
      <c r="B48" t="s">
        <v>209</v>
      </c>
      <c r="C48" t="s">
        <v>72</v>
      </c>
      <c r="D48" t="s">
        <v>49</v>
      </c>
      <c r="E48">
        <v>26</v>
      </c>
      <c r="F48">
        <v>2021</v>
      </c>
      <c r="G48" t="s">
        <v>240</v>
      </c>
      <c r="H48" t="s">
        <v>294</v>
      </c>
      <c r="I48">
        <f t="shared" ca="1" si="0"/>
        <v>132000</v>
      </c>
      <c r="J48" t="str">
        <f t="shared" si="1"/>
        <v>insert into Sach values ('MS00000049', N'Small Talk', N'Michael Lewis', 26, 2021, 'XB00000005', 'VT00000003')</v>
      </c>
      <c r="K48" t="str">
        <f t="shared" si="2"/>
        <v>VT00000003</v>
      </c>
      <c r="L48" t="s">
        <v>654</v>
      </c>
      <c r="M48" t="str">
        <f t="shared" si="3"/>
        <v>update sach set soluong = soluong*2 where masach= 'MS00000049'</v>
      </c>
    </row>
    <row r="49" spans="2:13" x14ac:dyDescent="0.25">
      <c r="B49" t="s">
        <v>210</v>
      </c>
      <c r="C49" t="s">
        <v>74</v>
      </c>
      <c r="D49" t="s">
        <v>1</v>
      </c>
      <c r="E49">
        <v>19</v>
      </c>
      <c r="F49">
        <v>2019</v>
      </c>
      <c r="G49" t="s">
        <v>237</v>
      </c>
      <c r="H49" t="s">
        <v>310</v>
      </c>
      <c r="I49">
        <f t="shared" ca="1" si="0"/>
        <v>150000</v>
      </c>
      <c r="J49" t="str">
        <f t="shared" si="1"/>
        <v>insert into Sach values ('MS00000050', N'Ngày xưa có 1 con bò (once upon a cow)', N'Ha-Joon Chang', 19, 2019, 'XB00000010', 'VT00000007')</v>
      </c>
      <c r="K49" t="str">
        <f t="shared" si="2"/>
        <v>VT00000007</v>
      </c>
      <c r="L49" t="s">
        <v>657</v>
      </c>
      <c r="M49" t="str">
        <f t="shared" si="3"/>
        <v>update sach set soluong = soluong*2 where masach= 'MS00000050'</v>
      </c>
    </row>
    <row r="50" spans="2:13" x14ac:dyDescent="0.25">
      <c r="B50" t="s">
        <v>211</v>
      </c>
      <c r="C50" t="s">
        <v>76</v>
      </c>
      <c r="D50" t="s">
        <v>38</v>
      </c>
      <c r="E50">
        <v>50</v>
      </c>
      <c r="F50">
        <v>2020</v>
      </c>
      <c r="G50" t="s">
        <v>263</v>
      </c>
      <c r="H50" t="s">
        <v>322</v>
      </c>
      <c r="I50">
        <f t="shared" ca="1" si="0"/>
        <v>123000</v>
      </c>
      <c r="J50" t="str">
        <f t="shared" si="1"/>
        <v>insert into Sach values ('MS00000051', N'Khéo ăn nói sẽ có được thiên hạ', N'Eamonn Butler', 50, 2020, 'XB00000042', 'VT00000010')</v>
      </c>
      <c r="K50" t="str">
        <f t="shared" si="2"/>
        <v>VT00000010</v>
      </c>
      <c r="L50" t="s">
        <v>658</v>
      </c>
      <c r="M50" t="str">
        <f t="shared" si="3"/>
        <v>update sach set soluong = soluong*2 where masach= 'MS00000051'</v>
      </c>
    </row>
    <row r="51" spans="2:13" x14ac:dyDescent="0.25">
      <c r="B51" t="s">
        <v>212</v>
      </c>
      <c r="C51" t="s">
        <v>78</v>
      </c>
      <c r="D51" t="s">
        <v>13</v>
      </c>
      <c r="E51">
        <v>36</v>
      </c>
      <c r="F51">
        <v>2015</v>
      </c>
      <c r="G51" t="s">
        <v>264</v>
      </c>
      <c r="H51" t="s">
        <v>286</v>
      </c>
      <c r="I51">
        <f t="shared" ca="1" si="0"/>
        <v>468000</v>
      </c>
      <c r="J51" t="str">
        <f t="shared" si="1"/>
        <v>insert into Sach values ('MS00000052', N'Vô cùng tàn nhẫn, vô cùng yêu thương', N'Fukuzawa Yukichi', 36, 2015, 'XB00000013', 'VT00000001')</v>
      </c>
      <c r="K51" t="str">
        <f t="shared" si="2"/>
        <v>VT00000001</v>
      </c>
      <c r="L51" t="s">
        <v>656</v>
      </c>
      <c r="M51" t="str">
        <f t="shared" si="3"/>
        <v>update sach set soluong = soluong*2 where masach= 'MS00000052'</v>
      </c>
    </row>
    <row r="52" spans="2:13" x14ac:dyDescent="0.25">
      <c r="B52" t="s">
        <v>213</v>
      </c>
      <c r="C52" t="s">
        <v>79</v>
      </c>
      <c r="D52" t="s">
        <v>100</v>
      </c>
      <c r="E52">
        <v>49</v>
      </c>
      <c r="F52">
        <v>2016</v>
      </c>
      <c r="G52" t="s">
        <v>258</v>
      </c>
      <c r="H52" t="s">
        <v>310</v>
      </c>
      <c r="I52">
        <f t="shared" ca="1" si="0"/>
        <v>76000</v>
      </c>
      <c r="J52" t="str">
        <f t="shared" si="1"/>
        <v>insert into Sach values ('MS00000053', N'Con cái chúng ta giỏi thật', N'Lê Thẩm Dương', 49, 2016, 'XB00000033', 'VT00000007')</v>
      </c>
      <c r="K52" t="str">
        <f t="shared" si="2"/>
        <v>VT00000007</v>
      </c>
      <c r="L52" t="s">
        <v>657</v>
      </c>
      <c r="M52" t="str">
        <f t="shared" si="3"/>
        <v>update sach set soluong = soluong*2 where masach= 'MS00000053'</v>
      </c>
    </row>
    <row r="53" spans="2:13" x14ac:dyDescent="0.25">
      <c r="B53" t="s">
        <v>214</v>
      </c>
      <c r="C53" t="s">
        <v>81</v>
      </c>
      <c r="D53" t="s">
        <v>47</v>
      </c>
      <c r="E53">
        <v>32</v>
      </c>
      <c r="F53">
        <v>2015</v>
      </c>
      <c r="G53" t="s">
        <v>265</v>
      </c>
      <c r="H53" t="s">
        <v>314</v>
      </c>
      <c r="I53">
        <f t="shared" ca="1" si="0"/>
        <v>313000</v>
      </c>
      <c r="J53" t="str">
        <f t="shared" si="1"/>
        <v>insert into Sach values ('MS00000054', N'Sức mạnh tiềm thức', N'Philip A. Fisher', 32, 2015, 'XB00000022', 'VT00000008')</v>
      </c>
      <c r="K53" t="str">
        <f t="shared" si="2"/>
        <v>VT00000008</v>
      </c>
      <c r="L53" t="s">
        <v>663</v>
      </c>
      <c r="M53" t="str">
        <f t="shared" si="3"/>
        <v>update sach set soluong = soluong*2 where masach= 'MS00000054'</v>
      </c>
    </row>
    <row r="54" spans="2:13" x14ac:dyDescent="0.25">
      <c r="B54" t="s">
        <v>215</v>
      </c>
      <c r="C54" t="s">
        <v>83</v>
      </c>
      <c r="D54" t="s">
        <v>25</v>
      </c>
      <c r="E54">
        <v>35</v>
      </c>
      <c r="F54">
        <v>2018</v>
      </c>
      <c r="G54" t="s">
        <v>266</v>
      </c>
      <c r="H54" t="s">
        <v>322</v>
      </c>
      <c r="I54">
        <f t="shared" ca="1" si="0"/>
        <v>177000</v>
      </c>
      <c r="J54" t="str">
        <f t="shared" si="1"/>
        <v>insert into Sach values ('MS00000055', N'Khí chất bao nhiêu, hạnh phúc bấy nhiêu', N'Đặng Phong', 35, 2018, 'XB00000050', 'VT00000010')</v>
      </c>
      <c r="K54" t="str">
        <f t="shared" si="2"/>
        <v>VT00000010</v>
      </c>
      <c r="L54" t="s">
        <v>658</v>
      </c>
      <c r="M54" t="str">
        <f t="shared" si="3"/>
        <v>update sach set soluong = soluong*2 where masach= 'MS00000055'</v>
      </c>
    </row>
    <row r="55" spans="2:13" x14ac:dyDescent="0.25">
      <c r="B55" t="s">
        <v>216</v>
      </c>
      <c r="C55" t="s">
        <v>85</v>
      </c>
      <c r="D55" t="s">
        <v>93</v>
      </c>
      <c r="E55">
        <v>33</v>
      </c>
      <c r="F55">
        <v>2021</v>
      </c>
      <c r="G55" t="s">
        <v>238</v>
      </c>
      <c r="H55" t="s">
        <v>322</v>
      </c>
      <c r="I55">
        <f t="shared" ca="1" si="0"/>
        <v>448000</v>
      </c>
      <c r="J55" t="str">
        <f t="shared" si="1"/>
        <v>insert into Sach values ('MS00000056', N'Cha mẹ Nhật dạy con tự lập', N'Chung Ju Yung', 33, 2021, 'XB00000030', 'VT00000010')</v>
      </c>
      <c r="K55" t="str">
        <f t="shared" si="2"/>
        <v>VT00000010</v>
      </c>
      <c r="L55" t="s">
        <v>658</v>
      </c>
      <c r="M55" t="str">
        <f t="shared" si="3"/>
        <v>update sach set soluong = soluong*2 where masach= 'MS00000056'</v>
      </c>
    </row>
    <row r="56" spans="2:13" x14ac:dyDescent="0.25">
      <c r="B56" t="s">
        <v>217</v>
      </c>
      <c r="C56" t="s">
        <v>87</v>
      </c>
      <c r="D56" t="s">
        <v>100</v>
      </c>
      <c r="E56">
        <v>32</v>
      </c>
      <c r="F56">
        <v>2019</v>
      </c>
      <c r="G56" t="s">
        <v>267</v>
      </c>
      <c r="H56" t="s">
        <v>302</v>
      </c>
      <c r="I56">
        <f t="shared" ca="1" si="0"/>
        <v>184000</v>
      </c>
      <c r="J56" t="str">
        <f t="shared" si="1"/>
        <v>insert into Sach values ('MS00000057', N'Lập bản đồ tư duy', N'Lê Thẩm Dương', 32, 2019, 'XB00000017', 'VT00000005')</v>
      </c>
      <c r="K56" t="str">
        <f t="shared" si="2"/>
        <v>VT00000005</v>
      </c>
      <c r="L56" t="s">
        <v>660</v>
      </c>
      <c r="M56" t="str">
        <f t="shared" si="3"/>
        <v>update sach set soluong = soluong*2 where masach= 'MS00000057'</v>
      </c>
    </row>
    <row r="57" spans="2:13" x14ac:dyDescent="0.25">
      <c r="B57" t="s">
        <v>218</v>
      </c>
      <c r="C57" t="s">
        <v>89</v>
      </c>
      <c r="D57" t="s">
        <v>51</v>
      </c>
      <c r="E57">
        <v>41</v>
      </c>
      <c r="F57">
        <v>2021</v>
      </c>
      <c r="G57" t="s">
        <v>268</v>
      </c>
      <c r="H57" t="s">
        <v>302</v>
      </c>
      <c r="I57">
        <f t="shared" ca="1" si="0"/>
        <v>320000</v>
      </c>
      <c r="J57" t="str">
        <f t="shared" si="1"/>
        <v>insert into Sach values ('MS00000058', N'Nói thế nào để được chào đón, làm thế nào để được ghi nhận', N'Lê Văn Tề', 41, 2021, 'XB00000014', 'VT00000005')</v>
      </c>
      <c r="K57" t="str">
        <f t="shared" si="2"/>
        <v>VT00000005</v>
      </c>
      <c r="L57" t="s">
        <v>660</v>
      </c>
      <c r="M57" t="str">
        <f t="shared" si="3"/>
        <v>update sach set soluong = soluong*2 where masach= 'MS00000058'</v>
      </c>
    </row>
    <row r="58" spans="2:13" x14ac:dyDescent="0.25">
      <c r="B58" t="s">
        <v>219</v>
      </c>
      <c r="C58" t="s">
        <v>90</v>
      </c>
      <c r="D58" t="s">
        <v>96</v>
      </c>
      <c r="E58">
        <v>6</v>
      </c>
      <c r="F58">
        <v>2020</v>
      </c>
      <c r="G58" t="s">
        <v>229</v>
      </c>
      <c r="H58" t="s">
        <v>314</v>
      </c>
      <c r="I58">
        <f t="shared" ca="1" si="0"/>
        <v>151000</v>
      </c>
      <c r="J58" t="str">
        <f t="shared" si="1"/>
        <v>insert into Sach values ('MS00000059', N'Cách khen, cách mắng, cách phạt con', N'Napoleon Hill', 6, 2020, 'XB00000009', 'VT00000008')</v>
      </c>
      <c r="K58" t="str">
        <f t="shared" si="2"/>
        <v>VT00000008</v>
      </c>
      <c r="L58" t="s">
        <v>663</v>
      </c>
      <c r="M58" t="str">
        <f t="shared" si="3"/>
        <v>update sach set soluong = soluong*2 where masach= 'MS00000059'</v>
      </c>
    </row>
    <row r="59" spans="2:13" x14ac:dyDescent="0.25">
      <c r="B59" t="s">
        <v>220</v>
      </c>
      <c r="C59" t="s">
        <v>91</v>
      </c>
      <c r="D59" t="s">
        <v>84</v>
      </c>
      <c r="E59">
        <v>34</v>
      </c>
      <c r="F59">
        <v>2018</v>
      </c>
      <c r="G59" t="s">
        <v>235</v>
      </c>
      <c r="H59" t="s">
        <v>302</v>
      </c>
      <c r="I59">
        <f t="shared" ca="1" si="0"/>
        <v>227000</v>
      </c>
      <c r="J59" t="str">
        <f t="shared" si="1"/>
        <v>insert into Sach values ('MS00000060', N'Bạn đắt giá bao nhiêu', N'Vãn Tình', 34, 2018, 'XB00000007', 'VT00000005')</v>
      </c>
      <c r="K59" t="str">
        <f t="shared" si="2"/>
        <v>VT00000005</v>
      </c>
      <c r="L59" t="s">
        <v>660</v>
      </c>
      <c r="M59" t="str">
        <f t="shared" si="3"/>
        <v>update sach set soluong = soluong*2 where masach= 'MS00000060'</v>
      </c>
    </row>
    <row r="60" spans="2:13" x14ac:dyDescent="0.25">
      <c r="B60" t="s">
        <v>221</v>
      </c>
      <c r="C60" t="s">
        <v>92</v>
      </c>
      <c r="D60" t="s">
        <v>84</v>
      </c>
      <c r="E60">
        <v>11</v>
      </c>
      <c r="F60">
        <v>2020</v>
      </c>
      <c r="G60" t="s">
        <v>269</v>
      </c>
      <c r="H60" t="s">
        <v>286</v>
      </c>
      <c r="I60">
        <f t="shared" ca="1" si="0"/>
        <v>143000</v>
      </c>
      <c r="J60" t="str">
        <f t="shared" si="1"/>
        <v>insert into Sach values ('MS00000061', N'Không bao giờ là thất bại, tất cả là thử thách', N'Vãn Tình', 11, 2020, 'XB00000016', 'VT00000001')</v>
      </c>
      <c r="K60" t="str">
        <f t="shared" si="2"/>
        <v>VT00000001</v>
      </c>
      <c r="L60" t="s">
        <v>656</v>
      </c>
      <c r="M60" t="str">
        <f t="shared" si="3"/>
        <v>update sach set soluong = soluong*2 where masach= 'MS00000061'</v>
      </c>
    </row>
    <row r="61" spans="2:13" x14ac:dyDescent="0.25">
      <c r="B61" t="s">
        <v>222</v>
      </c>
      <c r="C61" t="s">
        <v>94</v>
      </c>
      <c r="D61" t="s">
        <v>75</v>
      </c>
      <c r="E61">
        <v>17</v>
      </c>
      <c r="F61">
        <v>2018</v>
      </c>
      <c r="G61" t="s">
        <v>270</v>
      </c>
      <c r="H61" t="s">
        <v>298</v>
      </c>
      <c r="I61">
        <f t="shared" ca="1" si="0"/>
        <v>169000</v>
      </c>
      <c r="J61" t="str">
        <f t="shared" si="1"/>
        <v>insert into Sach values ('MS00000062', N'Đắc nhân tâm', N'Camilo Cruz', 17, 2018, 'XB00000041', 'VT00000004')</v>
      </c>
      <c r="K61" t="str">
        <f t="shared" si="2"/>
        <v>VT00000004</v>
      </c>
      <c r="L61" t="s">
        <v>662</v>
      </c>
      <c r="M61" t="str">
        <f t="shared" si="3"/>
        <v>update sach set soluong = soluong*2 where masach= 'MS00000062'</v>
      </c>
    </row>
    <row r="62" spans="2:13" x14ac:dyDescent="0.25">
      <c r="B62" t="s">
        <v>223</v>
      </c>
      <c r="C62" t="s">
        <v>95</v>
      </c>
      <c r="D62" t="s">
        <v>70</v>
      </c>
      <c r="E62">
        <v>19</v>
      </c>
      <c r="F62">
        <v>2015</v>
      </c>
      <c r="G62" t="s">
        <v>261</v>
      </c>
      <c r="H62" t="s">
        <v>314</v>
      </c>
      <c r="I62">
        <f t="shared" ca="1" si="0"/>
        <v>113000</v>
      </c>
      <c r="J62" t="str">
        <f t="shared" si="1"/>
        <v>insert into Sach values ('MS00000063', N'Nghĩ giàu làm giàu', N'Tony Buổi sáng', 19, 2015, 'XB00000048', 'VT00000008')</v>
      </c>
      <c r="K62" t="str">
        <f t="shared" si="2"/>
        <v>VT00000008</v>
      </c>
      <c r="L62" t="s">
        <v>663</v>
      </c>
      <c r="M62" t="str">
        <f t="shared" si="3"/>
        <v>update sach set soluong = soluong*2 where masach= 'MS00000063'</v>
      </c>
    </row>
    <row r="63" spans="2:13" x14ac:dyDescent="0.25">
      <c r="B63" t="s">
        <v>224</v>
      </c>
      <c r="C63" t="s">
        <v>97</v>
      </c>
      <c r="D63" t="s">
        <v>11</v>
      </c>
      <c r="E63">
        <v>17</v>
      </c>
      <c r="F63">
        <v>2018</v>
      </c>
      <c r="G63" t="s">
        <v>271</v>
      </c>
      <c r="H63" t="s">
        <v>314</v>
      </c>
      <c r="I63">
        <f t="shared" ca="1" si="0"/>
        <v>171000</v>
      </c>
      <c r="J63" t="str">
        <f t="shared" si="1"/>
        <v>insert into Sach values ('MS00000064', N'Thuật hồi xuân cho nam nữ', N'Michael Ellsberg', 17, 2018, 'XB00000011', 'VT00000008')</v>
      </c>
      <c r="K63" t="str">
        <f t="shared" si="2"/>
        <v>VT00000008</v>
      </c>
      <c r="L63" t="s">
        <v>663</v>
      </c>
      <c r="M63" t="str">
        <f t="shared" si="3"/>
        <v>update sach set soluong = soluong*2 where masach= 'MS00000064'</v>
      </c>
    </row>
    <row r="64" spans="2:13" x14ac:dyDescent="0.25">
      <c r="B64" t="s">
        <v>225</v>
      </c>
      <c r="C64" t="s">
        <v>98</v>
      </c>
      <c r="D64" t="s">
        <v>36</v>
      </c>
      <c r="E64">
        <v>31</v>
      </c>
      <c r="F64">
        <v>2021</v>
      </c>
      <c r="G64" t="s">
        <v>236</v>
      </c>
      <c r="H64" t="s">
        <v>310</v>
      </c>
      <c r="I64">
        <f t="shared" ca="1" si="0"/>
        <v>126000</v>
      </c>
      <c r="J64" t="str">
        <f t="shared" si="1"/>
        <v>insert into Sach values ('MS00000065', N'Tử huyệt cảm xúc', N'Roger E. A. Farmer', 31, 2021, 'XB00000038', 'VT00000007')</v>
      </c>
      <c r="K64" t="str">
        <f t="shared" si="2"/>
        <v>VT00000007</v>
      </c>
      <c r="L64" t="s">
        <v>657</v>
      </c>
      <c r="M64" t="str">
        <f t="shared" si="3"/>
        <v>update sach set soluong = soluong*2 where masach= 'MS00000065'</v>
      </c>
    </row>
    <row r="65" spans="2:13" x14ac:dyDescent="0.25">
      <c r="B65" t="s">
        <v>226</v>
      </c>
      <c r="C65" t="s">
        <v>99</v>
      </c>
      <c r="D65" t="s">
        <v>84</v>
      </c>
      <c r="E65">
        <v>14</v>
      </c>
      <c r="F65">
        <v>2019</v>
      </c>
      <c r="G65" t="s">
        <v>265</v>
      </c>
      <c r="H65" t="s">
        <v>290</v>
      </c>
      <c r="I65">
        <f t="shared" ca="1" si="0"/>
        <v>304000</v>
      </c>
      <c r="J65" t="str">
        <f>"insert into Sach values ('"&amp;B65&amp;"', N'"&amp;C65&amp;"', N'"&amp;D65&amp;"', "&amp;E65&amp;", "&amp;F65&amp;", '"&amp;G65&amp;"', "&amp;"'"&amp;H65&amp;"')"</f>
        <v>insert into Sach values ('MS00000066', N'Cảm xúc - kẻ thù số 1 của thành công', N'Vãn Tình', 14, 2019, 'XB00000022', 'VT00000002')</v>
      </c>
      <c r="K65" t="str">
        <f t="shared" si="2"/>
        <v>VT00000002</v>
      </c>
      <c r="L65" t="s">
        <v>655</v>
      </c>
      <c r="M65" t="str">
        <f t="shared" si="3"/>
        <v>update sach set soluong = soluong*2 where masach= 'MS00000066'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F3" sqref="F3:F12"/>
    </sheetView>
  </sheetViews>
  <sheetFormatPr defaultRowHeight="15" x14ac:dyDescent="0.25"/>
  <cols>
    <col min="2" max="2" width="11.28515625" bestFit="1" customWidth="1"/>
    <col min="3" max="3" width="10.85546875" bestFit="1" customWidth="1"/>
    <col min="4" max="4" width="31.140625" bestFit="1" customWidth="1"/>
    <col min="5" max="5" width="78.7109375" bestFit="1" customWidth="1"/>
    <col min="6" max="6" width="44.42578125" bestFit="1" customWidth="1"/>
  </cols>
  <sheetData>
    <row r="2" spans="2:6" x14ac:dyDescent="0.25">
      <c r="B2" t="s">
        <v>162</v>
      </c>
      <c r="C2" t="s">
        <v>284</v>
      </c>
      <c r="D2" t="s">
        <v>285</v>
      </c>
    </row>
    <row r="3" spans="2:6" x14ac:dyDescent="0.25">
      <c r="B3" t="s">
        <v>286</v>
      </c>
      <c r="C3" t="s">
        <v>287</v>
      </c>
      <c r="D3" t="s">
        <v>288</v>
      </c>
      <c r="E3" t="s">
        <v>289</v>
      </c>
      <c r="F3" t="str">
        <f>"insert into LoaiSach(MaVT) values('"&amp;B3&amp;"')"</f>
        <v>insert into LoaiSach(MaVT) values('VT00000001')</v>
      </c>
    </row>
    <row r="4" spans="2:6" x14ac:dyDescent="0.25">
      <c r="B4" t="s">
        <v>290</v>
      </c>
      <c r="C4" t="s">
        <v>291</v>
      </c>
      <c r="D4" t="s">
        <v>292</v>
      </c>
      <c r="E4" t="s">
        <v>293</v>
      </c>
      <c r="F4" t="str">
        <f t="shared" ref="F4:F12" si="0">"insert into LoaiSach(MaVT) values('"&amp;B4&amp;"')"</f>
        <v>insert into LoaiSach(MaVT) values('VT00000002')</v>
      </c>
    </row>
    <row r="5" spans="2:6" x14ac:dyDescent="0.25">
      <c r="B5" t="s">
        <v>294</v>
      </c>
      <c r="C5" t="s">
        <v>295</v>
      </c>
      <c r="D5" t="s">
        <v>296</v>
      </c>
      <c r="E5" t="s">
        <v>297</v>
      </c>
      <c r="F5" t="str">
        <f t="shared" si="0"/>
        <v>insert into LoaiSach(MaVT) values('VT00000003')</v>
      </c>
    </row>
    <row r="6" spans="2:6" x14ac:dyDescent="0.25">
      <c r="B6" t="s">
        <v>298</v>
      </c>
      <c r="C6" t="s">
        <v>299</v>
      </c>
      <c r="D6" t="s">
        <v>300</v>
      </c>
      <c r="E6" t="s">
        <v>301</v>
      </c>
      <c r="F6" t="str">
        <f t="shared" si="0"/>
        <v>insert into LoaiSach(MaVT) values('VT00000004')</v>
      </c>
    </row>
    <row r="7" spans="2:6" x14ac:dyDescent="0.25">
      <c r="B7" t="s">
        <v>302</v>
      </c>
      <c r="C7" t="s">
        <v>303</v>
      </c>
      <c r="D7" t="s">
        <v>304</v>
      </c>
      <c r="E7" t="s">
        <v>305</v>
      </c>
      <c r="F7" t="str">
        <f t="shared" si="0"/>
        <v>insert into LoaiSach(MaVT) values('VT00000005')</v>
      </c>
    </row>
    <row r="8" spans="2:6" x14ac:dyDescent="0.25">
      <c r="B8" t="s">
        <v>306</v>
      </c>
      <c r="C8" t="s">
        <v>307</v>
      </c>
      <c r="D8" t="s">
        <v>308</v>
      </c>
      <c r="E8" t="s">
        <v>309</v>
      </c>
      <c r="F8" t="str">
        <f t="shared" si="0"/>
        <v>insert into LoaiSach(MaVT) values('VT00000006')</v>
      </c>
    </row>
    <row r="9" spans="2:6" x14ac:dyDescent="0.25">
      <c r="B9" t="s">
        <v>310</v>
      </c>
      <c r="C9" t="s">
        <v>311</v>
      </c>
      <c r="D9" t="s">
        <v>312</v>
      </c>
      <c r="E9" t="s">
        <v>313</v>
      </c>
      <c r="F9" t="str">
        <f t="shared" si="0"/>
        <v>insert into LoaiSach(MaVT) values('VT00000007')</v>
      </c>
    </row>
    <row r="10" spans="2:6" x14ac:dyDescent="0.25">
      <c r="B10" t="s">
        <v>314</v>
      </c>
      <c r="C10" t="s">
        <v>315</v>
      </c>
      <c r="D10" t="s">
        <v>316</v>
      </c>
      <c r="E10" t="s">
        <v>317</v>
      </c>
      <c r="F10" t="str">
        <f t="shared" si="0"/>
        <v>insert into LoaiSach(MaVT) values('VT00000008')</v>
      </c>
    </row>
    <row r="11" spans="2:6" x14ac:dyDescent="0.25">
      <c r="B11" t="s">
        <v>318</v>
      </c>
      <c r="C11" t="s">
        <v>319</v>
      </c>
      <c r="D11" t="s">
        <v>320</v>
      </c>
      <c r="E11" t="s">
        <v>321</v>
      </c>
      <c r="F11" t="str">
        <f t="shared" si="0"/>
        <v>insert into LoaiSach(MaVT) values('VT00000009')</v>
      </c>
    </row>
    <row r="12" spans="2:6" x14ac:dyDescent="0.25">
      <c r="B12" t="s">
        <v>322</v>
      </c>
      <c r="C12" t="s">
        <v>323</v>
      </c>
      <c r="D12" t="s">
        <v>324</v>
      </c>
      <c r="E12" t="s">
        <v>325</v>
      </c>
      <c r="F12" t="str">
        <f t="shared" si="0"/>
        <v>insert into LoaiSach(MaVT) values('VT00000010')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F15" sqref="F15"/>
    </sheetView>
  </sheetViews>
  <sheetFormatPr defaultRowHeight="15" x14ac:dyDescent="0.25"/>
  <cols>
    <col min="2" max="2" width="10.85546875" bestFit="1" customWidth="1"/>
    <col min="3" max="3" width="34.140625" bestFit="1" customWidth="1"/>
    <col min="4" max="4" width="73.7109375" bestFit="1" customWidth="1"/>
  </cols>
  <sheetData>
    <row r="2" spans="2:4" x14ac:dyDescent="0.25">
      <c r="B2" t="s">
        <v>284</v>
      </c>
      <c r="C2" t="s">
        <v>326</v>
      </c>
    </row>
    <row r="3" spans="2:4" x14ac:dyDescent="0.25">
      <c r="B3" t="s">
        <v>287</v>
      </c>
      <c r="C3" t="s">
        <v>327</v>
      </c>
      <c r="D3" t="s">
        <v>328</v>
      </c>
    </row>
    <row r="4" spans="2:4" x14ac:dyDescent="0.25">
      <c r="B4" t="s">
        <v>291</v>
      </c>
      <c r="C4" t="s">
        <v>329</v>
      </c>
      <c r="D4" t="s">
        <v>330</v>
      </c>
    </row>
    <row r="5" spans="2:4" x14ac:dyDescent="0.25">
      <c r="B5" t="s">
        <v>295</v>
      </c>
      <c r="C5" t="s">
        <v>331</v>
      </c>
      <c r="D5" t="s">
        <v>332</v>
      </c>
    </row>
    <row r="6" spans="2:4" x14ac:dyDescent="0.25">
      <c r="B6" t="s">
        <v>299</v>
      </c>
      <c r="C6" t="s">
        <v>333</v>
      </c>
      <c r="D6" t="s">
        <v>334</v>
      </c>
    </row>
    <row r="7" spans="2:4" x14ac:dyDescent="0.25">
      <c r="B7" t="s">
        <v>303</v>
      </c>
      <c r="C7" t="s">
        <v>335</v>
      </c>
      <c r="D7" t="s">
        <v>336</v>
      </c>
    </row>
    <row r="8" spans="2:4" x14ac:dyDescent="0.25">
      <c r="B8" t="s">
        <v>307</v>
      </c>
      <c r="C8" t="s">
        <v>337</v>
      </c>
      <c r="D8" t="s">
        <v>338</v>
      </c>
    </row>
    <row r="9" spans="2:4" x14ac:dyDescent="0.25">
      <c r="B9" t="s">
        <v>311</v>
      </c>
      <c r="C9" t="s">
        <v>339</v>
      </c>
      <c r="D9" t="s">
        <v>340</v>
      </c>
    </row>
    <row r="10" spans="2:4" x14ac:dyDescent="0.25">
      <c r="B10" t="s">
        <v>315</v>
      </c>
      <c r="C10" t="s">
        <v>341</v>
      </c>
      <c r="D10" t="s">
        <v>342</v>
      </c>
    </row>
    <row r="11" spans="2:4" x14ac:dyDescent="0.25">
      <c r="B11" t="s">
        <v>319</v>
      </c>
      <c r="C11" t="s">
        <v>343</v>
      </c>
      <c r="D11" t="s">
        <v>344</v>
      </c>
    </row>
    <row r="12" spans="2:4" x14ac:dyDescent="0.25">
      <c r="B12" t="s">
        <v>323</v>
      </c>
      <c r="C12" t="s">
        <v>345</v>
      </c>
      <c r="D12" t="s">
        <v>346</v>
      </c>
    </row>
    <row r="13" spans="2:4" x14ac:dyDescent="0.25">
      <c r="B13" t="s">
        <v>347</v>
      </c>
      <c r="C13" t="s">
        <v>348</v>
      </c>
      <c r="D13" t="s">
        <v>349</v>
      </c>
    </row>
    <row r="14" spans="2:4" x14ac:dyDescent="0.25">
      <c r="B14" t="s">
        <v>350</v>
      </c>
      <c r="C14" t="s">
        <v>351</v>
      </c>
      <c r="D14" t="s">
        <v>352</v>
      </c>
    </row>
    <row r="15" spans="2:4" x14ac:dyDescent="0.25">
      <c r="B15" t="s">
        <v>353</v>
      </c>
      <c r="C15" t="s">
        <v>354</v>
      </c>
      <c r="D15" t="s">
        <v>355</v>
      </c>
    </row>
    <row r="16" spans="2:4" x14ac:dyDescent="0.25">
      <c r="B16" t="s">
        <v>356</v>
      </c>
      <c r="C16" t="s">
        <v>357</v>
      </c>
      <c r="D16" t="s">
        <v>358</v>
      </c>
    </row>
    <row r="17" spans="2:4" x14ac:dyDescent="0.25">
      <c r="B17" t="s">
        <v>359</v>
      </c>
      <c r="C17" t="s">
        <v>360</v>
      </c>
      <c r="D17" t="s">
        <v>361</v>
      </c>
    </row>
    <row r="18" spans="2:4" x14ac:dyDescent="0.25">
      <c r="B18" t="s">
        <v>362</v>
      </c>
      <c r="C18" t="s">
        <v>363</v>
      </c>
      <c r="D18" t="s">
        <v>364</v>
      </c>
    </row>
    <row r="19" spans="2:4" x14ac:dyDescent="0.25">
      <c r="B19" t="s">
        <v>365</v>
      </c>
      <c r="C19" t="s">
        <v>366</v>
      </c>
      <c r="D19" t="s">
        <v>367</v>
      </c>
    </row>
    <row r="20" spans="2:4" x14ac:dyDescent="0.25">
      <c r="B20" t="s">
        <v>368</v>
      </c>
      <c r="C20" t="s">
        <v>369</v>
      </c>
      <c r="D20" t="s">
        <v>370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G51" workbookViewId="0">
      <selection activeCell="I65" sqref="I65"/>
    </sheetView>
  </sheetViews>
  <sheetFormatPr defaultRowHeight="15" customHeight="1" x14ac:dyDescent="0.25"/>
  <cols>
    <col min="2" max="2" width="11.5703125" bestFit="1" customWidth="1"/>
    <col min="3" max="3" width="22.5703125" bestFit="1" customWidth="1"/>
    <col min="4" max="4" width="10.7109375" bestFit="1" customWidth="1"/>
    <col min="5" max="5" width="16.28515625" customWidth="1"/>
    <col min="6" max="6" width="11" bestFit="1" customWidth="1"/>
    <col min="7" max="7" width="33.42578125" bestFit="1" customWidth="1"/>
    <col min="8" max="8" width="9.140625" bestFit="1" customWidth="1"/>
    <col min="9" max="9" width="138.42578125" bestFit="1" customWidth="1"/>
    <col min="10" max="10" width="92.7109375" bestFit="1" customWidth="1"/>
    <col min="13" max="13" width="10" bestFit="1" customWidth="1"/>
    <col min="17" max="17" width="10.7109375" bestFit="1" customWidth="1"/>
  </cols>
  <sheetData>
    <row r="2" spans="1:10" ht="15" customHeight="1" x14ac:dyDescent="0.25">
      <c r="B2" t="s">
        <v>371</v>
      </c>
      <c r="C2" t="s">
        <v>372</v>
      </c>
      <c r="D2" t="s">
        <v>465</v>
      </c>
      <c r="E2" t="s">
        <v>466</v>
      </c>
      <c r="F2" t="s">
        <v>467</v>
      </c>
      <c r="G2" t="s">
        <v>468</v>
      </c>
      <c r="H2" t="s">
        <v>832</v>
      </c>
    </row>
    <row r="3" spans="1:10" ht="15" customHeight="1" x14ac:dyDescent="0.25">
      <c r="A3">
        <f>LEN(B3)</f>
        <v>10</v>
      </c>
      <c r="B3" t="s">
        <v>416</v>
      </c>
      <c r="C3" t="s">
        <v>415</v>
      </c>
      <c r="D3" t="s">
        <v>469</v>
      </c>
      <c r="E3" t="s">
        <v>518</v>
      </c>
      <c r="F3" t="s">
        <v>603</v>
      </c>
      <c r="G3" t="s">
        <v>553</v>
      </c>
      <c r="H3" t="s">
        <v>833</v>
      </c>
      <c r="I3" t="str">
        <f xml:space="preserve"> "insert into DocGia values ('"&amp;B3&amp;"', N'"&amp;C3&amp;"', '"&amp;D3&amp;"', N'"&amp;E3&amp;"', '"&amp;F3&amp;"', '"&amp;G3&amp;"', N'"&amp;H3&amp;"' )"</f>
        <v>insert into DocGia values ('DG00000003', N'Huỳnh Khánh An', '28/4/2001', N'An Giang', '0699483347', 'huynhkhanhan58@gmail.com', N'Nam' )</v>
      </c>
      <c r="J3" s="4"/>
    </row>
    <row r="4" spans="1:10" ht="15" customHeight="1" x14ac:dyDescent="0.25">
      <c r="B4" t="s">
        <v>417</v>
      </c>
      <c r="C4" t="s">
        <v>373</v>
      </c>
      <c r="D4" t="s">
        <v>470</v>
      </c>
      <c r="E4" t="s">
        <v>546</v>
      </c>
      <c r="F4" t="s">
        <v>604</v>
      </c>
      <c r="G4" t="s">
        <v>554</v>
      </c>
      <c r="H4" t="s">
        <v>834</v>
      </c>
      <c r="I4" t="str">
        <f t="shared" ref="I4:I52" si="0" xml:space="preserve"> "insert into DocGia values ('"&amp;B4&amp;"', N'"&amp;C4&amp;"', '"&amp;D4&amp;"', N'"&amp;E4&amp;"', '"&amp;F4&amp;"', '"&amp;G4&amp;"', N'"&amp;H4&amp;"' )"</f>
        <v>insert into DocGia values ('DG00000004', N'Thái Văn Chương', '2/6/1997', N'Thừa Thiên - Huế', '0981106882', 'thaivanchuong62@gmail.com', N'Nữ' )</v>
      </c>
      <c r="J4" s="4"/>
    </row>
    <row r="5" spans="1:10" ht="15" customHeight="1" x14ac:dyDescent="0.25">
      <c r="B5" t="s">
        <v>418</v>
      </c>
      <c r="C5" t="s">
        <v>374</v>
      </c>
      <c r="D5" t="s">
        <v>471</v>
      </c>
      <c r="E5" t="s">
        <v>520</v>
      </c>
      <c r="F5" t="s">
        <v>605</v>
      </c>
      <c r="G5" t="s">
        <v>555</v>
      </c>
      <c r="H5" t="s">
        <v>833</v>
      </c>
      <c r="I5" t="str">
        <f t="shared" si="0"/>
        <v>insert into DocGia values ('DG00000005', N'Từ Tấn Đạt', '26/3/1995', N'Bắc Giang', '0484569649', 'tutandat20@gmail.com', N'Nam' )</v>
      </c>
      <c r="J5" s="4"/>
    </row>
    <row r="6" spans="1:10" ht="15" customHeight="1" x14ac:dyDescent="0.25">
      <c r="B6" t="s">
        <v>419</v>
      </c>
      <c r="C6" t="s">
        <v>375</v>
      </c>
      <c r="D6" t="s">
        <v>472</v>
      </c>
      <c r="E6" t="s">
        <v>521</v>
      </c>
      <c r="F6" t="s">
        <v>606</v>
      </c>
      <c r="G6" t="s">
        <v>556</v>
      </c>
      <c r="H6" t="s">
        <v>834</v>
      </c>
      <c r="I6" t="str">
        <f t="shared" si="0"/>
        <v>insert into DocGia values ('DG00000006', N'Lý Nguyễn Duy Kha', '10/1/1997', N'Bắc Ninh', '0643803411', 'lynguyenduykha69@gmail.com', N'Nữ' )</v>
      </c>
      <c r="J6" s="4"/>
    </row>
    <row r="7" spans="1:10" ht="15" customHeight="1" x14ac:dyDescent="0.25">
      <c r="B7" t="s">
        <v>420</v>
      </c>
      <c r="C7" t="s">
        <v>376</v>
      </c>
      <c r="D7" t="s">
        <v>473</v>
      </c>
      <c r="E7" t="s">
        <v>518</v>
      </c>
      <c r="F7" t="s">
        <v>607</v>
      </c>
      <c r="G7" t="s">
        <v>557</v>
      </c>
      <c r="H7" t="s">
        <v>833</v>
      </c>
      <c r="I7" t="str">
        <f t="shared" si="0"/>
        <v>insert into DocGia values ('DG00000007', N'Trần Minh Khánh', '28/7/1996', N'An Giang', '0550410356', 'tranminhkhanh71@gmail.com', N'Nam' )</v>
      </c>
      <c r="J7" s="4"/>
    </row>
    <row r="8" spans="1:10" ht="15" customHeight="1" x14ac:dyDescent="0.25">
      <c r="B8" t="s">
        <v>421</v>
      </c>
      <c r="C8" t="s">
        <v>377</v>
      </c>
      <c r="D8" t="s">
        <v>474</v>
      </c>
      <c r="E8" t="s">
        <v>530</v>
      </c>
      <c r="F8" t="s">
        <v>608</v>
      </c>
      <c r="G8" t="s">
        <v>558</v>
      </c>
      <c r="H8" t="s">
        <v>833</v>
      </c>
      <c r="I8" t="str">
        <f t="shared" si="0"/>
        <v>insert into DocGia values ('DG00000008', N'Lê Minh Khôi', '12/2/2000', N'Hậu Giang', '0775519360', 'leminhkhoi39@gmail.com', N'Nam' )</v>
      </c>
      <c r="J8" s="4"/>
    </row>
    <row r="9" spans="1:10" ht="15" customHeight="1" x14ac:dyDescent="0.25">
      <c r="B9" t="s">
        <v>422</v>
      </c>
      <c r="C9" t="s">
        <v>378</v>
      </c>
      <c r="D9" t="s">
        <v>475</v>
      </c>
      <c r="E9" t="s">
        <v>544</v>
      </c>
      <c r="F9" t="s">
        <v>609</v>
      </c>
      <c r="G9" t="s">
        <v>559</v>
      </c>
      <c r="H9" t="s">
        <v>834</v>
      </c>
      <c r="I9" t="str">
        <f t="shared" si="0"/>
        <v>insert into DocGia values ('DG00000009', N'Võ Nguyễn Như Lụa', '7/3/1996', N'Thái Nguyên', '0214026549', 'vonguyennhulua21@gmail.com', N'Nữ' )</v>
      </c>
      <c r="J9" s="4"/>
    </row>
    <row r="10" spans="1:10" ht="15" customHeight="1" x14ac:dyDescent="0.25">
      <c r="B10" t="s">
        <v>423</v>
      </c>
      <c r="C10" t="s">
        <v>379</v>
      </c>
      <c r="D10" t="s">
        <v>476</v>
      </c>
      <c r="E10" t="s">
        <v>540</v>
      </c>
      <c r="F10" t="s">
        <v>610</v>
      </c>
      <c r="G10" t="s">
        <v>560</v>
      </c>
      <c r="H10" t="s">
        <v>834</v>
      </c>
      <c r="I10" t="str">
        <f t="shared" si="0"/>
        <v>insert into DocGia values ('DG00000010', N'Võ Thị Phương Mai', '14/8/1998', N'Quảng Ngãi', '0789677655', 'vothiphuongmai48@gmail.com', N'Nữ' )</v>
      </c>
      <c r="J10" s="4"/>
    </row>
    <row r="11" spans="1:10" ht="15" customHeight="1" x14ac:dyDescent="0.25">
      <c r="B11" t="s">
        <v>424</v>
      </c>
      <c r="C11" t="s">
        <v>380</v>
      </c>
      <c r="D11" t="s">
        <v>477</v>
      </c>
      <c r="E11" t="s">
        <v>542</v>
      </c>
      <c r="F11" t="s">
        <v>611</v>
      </c>
      <c r="G11" t="s">
        <v>561</v>
      </c>
      <c r="H11" t="s">
        <v>833</v>
      </c>
      <c r="I11" t="str">
        <f t="shared" si="0"/>
        <v>insert into DocGia values ('DG00000011', N'Nguyễn Trà My', '19/5/2000', N'Tây Ninh', '0783790532', 'nguyentramy49@gmail.com', N'Nam' )</v>
      </c>
      <c r="J11" s="4"/>
    </row>
    <row r="12" spans="1:10" ht="15" customHeight="1" x14ac:dyDescent="0.25">
      <c r="B12" t="s">
        <v>425</v>
      </c>
      <c r="C12" t="s">
        <v>381</v>
      </c>
      <c r="D12" t="s">
        <v>478</v>
      </c>
      <c r="E12" t="s">
        <v>522</v>
      </c>
      <c r="F12" t="s">
        <v>612</v>
      </c>
      <c r="G12" t="s">
        <v>562</v>
      </c>
      <c r="H12" t="s">
        <v>834</v>
      </c>
      <c r="I12" t="str">
        <f t="shared" si="0"/>
        <v>insert into DocGia values ('DG00000012', N'Nguyễn Thoại Mỹ', '9/2/2003', N'Bình Thuận', '0625146611', 'nguyenthoaimy71@gmail.com', N'Nữ' )</v>
      </c>
      <c r="J12" s="4"/>
    </row>
    <row r="13" spans="1:10" ht="15" customHeight="1" x14ac:dyDescent="0.25">
      <c r="B13" t="s">
        <v>426</v>
      </c>
      <c r="C13" t="s">
        <v>382</v>
      </c>
      <c r="D13" t="s">
        <v>479</v>
      </c>
      <c r="E13" t="s">
        <v>534</v>
      </c>
      <c r="F13" t="s">
        <v>613</v>
      </c>
      <c r="G13" t="s">
        <v>563</v>
      </c>
      <c r="H13" t="s">
        <v>833</v>
      </c>
      <c r="I13" t="str">
        <f t="shared" si="0"/>
        <v>insert into DocGia values ('DG00000013', N'Nguyễn Thị Mai Nghi', '7/2/1996', N'Kon Tum', '0252065590', 'nguyenthimainghi48@gmail.com', N'Nam' )</v>
      </c>
      <c r="J13" s="4"/>
    </row>
    <row r="14" spans="1:10" ht="15" customHeight="1" x14ac:dyDescent="0.25">
      <c r="B14" t="s">
        <v>427</v>
      </c>
      <c r="C14" t="s">
        <v>383</v>
      </c>
      <c r="D14" t="s">
        <v>480</v>
      </c>
      <c r="E14" t="s">
        <v>546</v>
      </c>
      <c r="F14" t="s">
        <v>614</v>
      </c>
      <c r="G14" t="s">
        <v>564</v>
      </c>
      <c r="H14" t="s">
        <v>834</v>
      </c>
      <c r="I14" t="str">
        <f t="shared" si="0"/>
        <v>insert into DocGia values ('DG00000014', N'Nguyễn Hữu Nghị', '28/11/1995', N'Thừa Thiên - Huế', '0629987185', 'nguyenhuunghi20@gmail.com', N'Nữ' )</v>
      </c>
      <c r="J14" s="4"/>
    </row>
    <row r="15" spans="1:10" ht="15" customHeight="1" x14ac:dyDescent="0.25">
      <c r="B15" t="s">
        <v>428</v>
      </c>
      <c r="C15" t="s">
        <v>384</v>
      </c>
      <c r="D15" t="s">
        <v>481</v>
      </c>
      <c r="E15" t="s">
        <v>550</v>
      </c>
      <c r="F15" t="s">
        <v>615</v>
      </c>
      <c r="G15" t="s">
        <v>565</v>
      </c>
      <c r="H15" t="s">
        <v>834</v>
      </c>
      <c r="I15" t="str">
        <f t="shared" si="0"/>
        <v>insert into DocGia values ('DG00000015', N'Lê You Hi', '21/1/1998', N'Hải Phòng ', '0326325548', 'leyouhi32@gmail.com', N'Nữ' )</v>
      </c>
      <c r="J15" s="4"/>
    </row>
    <row r="16" spans="1:10" ht="15" customHeight="1" x14ac:dyDescent="0.25">
      <c r="B16" t="s">
        <v>429</v>
      </c>
      <c r="C16" t="s">
        <v>385</v>
      </c>
      <c r="D16" t="s">
        <v>482</v>
      </c>
      <c r="E16" t="s">
        <v>549</v>
      </c>
      <c r="F16" t="s">
        <v>616</v>
      </c>
      <c r="G16" t="s">
        <v>566</v>
      </c>
      <c r="H16" t="s">
        <v>833</v>
      </c>
      <c r="I16" t="str">
        <f t="shared" si="0"/>
        <v>insert into DocGia values ('DG00000016', N'Lê Thị Hoa', '11/11/1998', N'Yên Bái', '0993343251', 'lethihoa97@gmail.com', N'Nam' )</v>
      </c>
      <c r="J16" s="4"/>
    </row>
    <row r="17" spans="2:10" ht="15" customHeight="1" x14ac:dyDescent="0.25">
      <c r="B17" t="s">
        <v>430</v>
      </c>
      <c r="C17" t="s">
        <v>386</v>
      </c>
      <c r="D17" t="s">
        <v>483</v>
      </c>
      <c r="E17" t="s">
        <v>539</v>
      </c>
      <c r="F17" t="s">
        <v>617</v>
      </c>
      <c r="G17" t="s">
        <v>567</v>
      </c>
      <c r="H17" t="s">
        <v>833</v>
      </c>
      <c r="I17" t="str">
        <f t="shared" si="0"/>
        <v>insert into DocGia values ('DG00000017', N'Huỳnh Nguyễn Hưng', '5/2/1997', N'Quảng Nam', '0378550310', 'huynhnguyenhung34@gmail.com', N'Nam' )</v>
      </c>
      <c r="J17" s="4"/>
    </row>
    <row r="18" spans="2:10" ht="15" customHeight="1" x14ac:dyDescent="0.25">
      <c r="B18" t="s">
        <v>431</v>
      </c>
      <c r="C18" t="s">
        <v>387</v>
      </c>
      <c r="D18" t="s">
        <v>484</v>
      </c>
      <c r="E18" t="s">
        <v>523</v>
      </c>
      <c r="F18" t="s">
        <v>618</v>
      </c>
      <c r="G18" t="s">
        <v>568</v>
      </c>
      <c r="H18" t="s">
        <v>833</v>
      </c>
      <c r="I18" t="str">
        <f t="shared" si="0"/>
        <v>insert into DocGia values ('DG00000018', N'Nguyễn Duy Khang', '5/9/1996', N'Cà Mau', '0906237986', 'nguyenduykhang24@gmail.com', N'Nam' )</v>
      </c>
      <c r="J18" s="4"/>
    </row>
    <row r="19" spans="2:10" ht="15" customHeight="1" x14ac:dyDescent="0.25">
      <c r="B19" t="s">
        <v>432</v>
      </c>
      <c r="C19" t="s">
        <v>388</v>
      </c>
      <c r="D19" t="s">
        <v>485</v>
      </c>
      <c r="E19" t="s">
        <v>535</v>
      </c>
      <c r="F19" t="s">
        <v>619</v>
      </c>
      <c r="G19" t="s">
        <v>569</v>
      </c>
      <c r="H19" t="s">
        <v>833</v>
      </c>
      <c r="I19" t="str">
        <f t="shared" si="0"/>
        <v>insert into DocGia values ('DG00000019', N'Trần Trúc Lam', '18/1/1999', N'Lâm Đồng', '0934578085', 'trantruclam7@gmail.com', N'Nam' )</v>
      </c>
      <c r="J19" s="4"/>
    </row>
    <row r="20" spans="2:10" ht="15" customHeight="1" x14ac:dyDescent="0.25">
      <c r="B20" t="s">
        <v>433</v>
      </c>
      <c r="C20" t="s">
        <v>389</v>
      </c>
      <c r="D20" t="s">
        <v>486</v>
      </c>
      <c r="E20" t="s">
        <v>551</v>
      </c>
      <c r="F20" t="s">
        <v>620</v>
      </c>
      <c r="G20" t="s">
        <v>570</v>
      </c>
      <c r="H20" t="s">
        <v>833</v>
      </c>
      <c r="I20" t="str">
        <f t="shared" si="0"/>
        <v>insert into DocGia values ('DG00000020', N'Nguyễn Lê Lợi', '19/4/1995', N'Hải Phòng', '0691913513', 'nguyenleloi6@gmail.com', N'Nam' )</v>
      </c>
      <c r="J20" s="4"/>
    </row>
    <row r="21" spans="2:10" ht="15" customHeight="1" x14ac:dyDescent="0.25">
      <c r="B21" t="s">
        <v>434</v>
      </c>
      <c r="C21" t="s">
        <v>384</v>
      </c>
      <c r="D21" t="s">
        <v>487</v>
      </c>
      <c r="E21" t="s">
        <v>538</v>
      </c>
      <c r="F21" t="s">
        <v>621</v>
      </c>
      <c r="G21" t="s">
        <v>571</v>
      </c>
      <c r="H21" t="s">
        <v>833</v>
      </c>
      <c r="I21" t="str">
        <f t="shared" si="0"/>
        <v>insert into DocGia values ('DG00000021', N'Lê You Hi', '1/5/2000', N'Phú Thọ', '0195164884', 'leyouhi40@gmail.com', N'Nam' )</v>
      </c>
      <c r="J21" s="4"/>
    </row>
    <row r="22" spans="2:10" ht="15" customHeight="1" x14ac:dyDescent="0.25">
      <c r="B22" t="s">
        <v>435</v>
      </c>
      <c r="C22" t="s">
        <v>390</v>
      </c>
      <c r="D22" t="s">
        <v>488</v>
      </c>
      <c r="E22" t="s">
        <v>546</v>
      </c>
      <c r="F22" t="s">
        <v>622</v>
      </c>
      <c r="G22" t="s">
        <v>572</v>
      </c>
      <c r="H22" t="s">
        <v>834</v>
      </c>
      <c r="I22" t="str">
        <f t="shared" si="0"/>
        <v>insert into DocGia values ('DG00000022', N'Cao Quốc Thái', '21/2/1997', N'Thừa Thiên - Huế', '0431118897', 'caoquocthai94@gmail.com', N'Nữ' )</v>
      </c>
      <c r="J22" s="4"/>
    </row>
    <row r="23" spans="2:10" ht="15" customHeight="1" x14ac:dyDescent="0.25">
      <c r="B23" t="s">
        <v>436</v>
      </c>
      <c r="C23" t="s">
        <v>391</v>
      </c>
      <c r="D23" t="s">
        <v>489</v>
      </c>
      <c r="E23" t="s">
        <v>523</v>
      </c>
      <c r="F23" t="s">
        <v>623</v>
      </c>
      <c r="G23" t="s">
        <v>573</v>
      </c>
      <c r="H23" t="s">
        <v>834</v>
      </c>
      <c r="I23" t="str">
        <f t="shared" si="0"/>
        <v>insert into DocGia values ('DG00000023', N'Bùi Thị Ngọc Trân', '4/9/1995', N'Cà Mau', '0578338053', 'buithingoctran59@gmail.com', N'Nữ' )</v>
      </c>
      <c r="J23" s="4"/>
    </row>
    <row r="24" spans="2:10" ht="15" customHeight="1" x14ac:dyDescent="0.25">
      <c r="B24" t="s">
        <v>437</v>
      </c>
      <c r="C24" t="s">
        <v>392</v>
      </c>
      <c r="D24" t="s">
        <v>490</v>
      </c>
      <c r="E24" t="s">
        <v>525</v>
      </c>
      <c r="F24" t="s">
        <v>624</v>
      </c>
      <c r="G24" t="s">
        <v>574</v>
      </c>
      <c r="H24" t="s">
        <v>833</v>
      </c>
      <c r="I24" t="str">
        <f t="shared" si="0"/>
        <v>insert into DocGia values ('DG00000024', N'Nguyễn Phương Trinh', '22/7/1997', N'Đồng Nai', '0196648735', 'nguyenphuongtrinh7@gmail.com', N'Nam' )</v>
      </c>
      <c r="J24" s="4"/>
    </row>
    <row r="25" spans="2:10" ht="15" customHeight="1" x14ac:dyDescent="0.25">
      <c r="B25" t="s">
        <v>438</v>
      </c>
      <c r="C25" t="s">
        <v>393</v>
      </c>
      <c r="D25" t="s">
        <v>491</v>
      </c>
      <c r="E25" t="s">
        <v>533</v>
      </c>
      <c r="F25" t="s">
        <v>625</v>
      </c>
      <c r="G25" t="s">
        <v>575</v>
      </c>
      <c r="H25" t="s">
        <v>833</v>
      </c>
      <c r="I25" t="str">
        <f t="shared" si="0"/>
        <v>insert into DocGia values ('DG00000025', N'Nguyễn Chí Vĩ', '3/4/1995', N'Kiên Giang', '0386324313', 'nguyenchivi82@gmail.com', N'Nam' )</v>
      </c>
      <c r="J25" s="4"/>
    </row>
    <row r="26" spans="2:10" ht="15" customHeight="1" x14ac:dyDescent="0.25">
      <c r="B26" t="s">
        <v>439</v>
      </c>
      <c r="C26" t="s">
        <v>394</v>
      </c>
      <c r="D26" t="s">
        <v>492</v>
      </c>
      <c r="E26" t="s">
        <v>526</v>
      </c>
      <c r="F26" t="s">
        <v>626</v>
      </c>
      <c r="G26" t="s">
        <v>576</v>
      </c>
      <c r="H26" t="s">
        <v>833</v>
      </c>
      <c r="I26" t="str">
        <f t="shared" si="0"/>
        <v>insert into DocGia values ('DG00000026', N'Trần Thị Yến Vy', '14/3/2003', N'Gia Lai', '0937340216', 'tranthiyenvy20@gmail.com', N'Nam' )</v>
      </c>
      <c r="J26" s="4"/>
    </row>
    <row r="27" spans="2:10" ht="15" customHeight="1" x14ac:dyDescent="0.25">
      <c r="B27" t="s">
        <v>440</v>
      </c>
      <c r="C27" t="s">
        <v>395</v>
      </c>
      <c r="D27" t="s">
        <v>493</v>
      </c>
      <c r="E27" t="s">
        <v>548</v>
      </c>
      <c r="F27" t="s">
        <v>627</v>
      </c>
      <c r="G27" t="s">
        <v>577</v>
      </c>
      <c r="H27" t="s">
        <v>834</v>
      </c>
      <c r="I27" t="str">
        <f t="shared" si="0"/>
        <v>insert into DocGia values ('DG00000027', N'Đinh Gia Vỹ', '16/10/1996', N'Vĩnh Phúc', '0711504619', 'dinhgiavy33@gmail.com', N'Nữ' )</v>
      </c>
      <c r="J27" s="4"/>
    </row>
    <row r="28" spans="2:10" ht="15" customHeight="1" x14ac:dyDescent="0.25">
      <c r="B28" t="s">
        <v>441</v>
      </c>
      <c r="C28" t="s">
        <v>396</v>
      </c>
      <c r="D28" t="s">
        <v>472</v>
      </c>
      <c r="E28" t="s">
        <v>537</v>
      </c>
      <c r="F28" t="s">
        <v>628</v>
      </c>
      <c r="G28" t="s">
        <v>578</v>
      </c>
      <c r="H28" t="s">
        <v>834</v>
      </c>
      <c r="I28" t="str">
        <f t="shared" si="0"/>
        <v>insert into DocGia values ('DG00000028', N'Phú Anh Tuấn', '10/1/1997', N'Ninh Bình', '0863888062', 'phuanhtuan0@gmail.com', N'Nữ' )</v>
      </c>
      <c r="J28" s="4"/>
    </row>
    <row r="29" spans="2:10" ht="15" customHeight="1" x14ac:dyDescent="0.25">
      <c r="B29" t="s">
        <v>442</v>
      </c>
      <c r="C29" t="s">
        <v>390</v>
      </c>
      <c r="D29" t="s">
        <v>494</v>
      </c>
      <c r="E29" t="s">
        <v>543</v>
      </c>
      <c r="F29" t="s">
        <v>629</v>
      </c>
      <c r="G29" t="s">
        <v>579</v>
      </c>
      <c r="H29" t="s">
        <v>834</v>
      </c>
      <c r="I29" t="str">
        <f t="shared" si="0"/>
        <v>insert into DocGia values ('DG00000029', N'Cao Quốc Thái', '21/7/1997', N'Thái Bình', '0231348475', 'caoquocthai66@gmail.com', N'Nữ' )</v>
      </c>
      <c r="J29" s="4"/>
    </row>
    <row r="30" spans="2:10" ht="15" customHeight="1" x14ac:dyDescent="0.25">
      <c r="B30" t="s">
        <v>443</v>
      </c>
      <c r="C30" t="s">
        <v>391</v>
      </c>
      <c r="D30" t="s">
        <v>495</v>
      </c>
      <c r="E30" t="s">
        <v>531</v>
      </c>
      <c r="F30" t="s">
        <v>630</v>
      </c>
      <c r="G30" t="s">
        <v>580</v>
      </c>
      <c r="H30" t="s">
        <v>834</v>
      </c>
      <c r="I30" t="str">
        <f t="shared" si="0"/>
        <v>insert into DocGia values ('DG00000030', N'Bùi Thị Ngọc Trân', '19/6/2001', N'Hưng Yên', '0494906186', 'buithingoctran62@gmail.com', N'Nữ' )</v>
      </c>
      <c r="J30" s="4"/>
    </row>
    <row r="31" spans="2:10" ht="15" customHeight="1" x14ac:dyDescent="0.25">
      <c r="B31" t="s">
        <v>444</v>
      </c>
      <c r="C31" t="s">
        <v>392</v>
      </c>
      <c r="D31" t="s">
        <v>496</v>
      </c>
      <c r="E31" t="s">
        <v>521</v>
      </c>
      <c r="F31" t="s">
        <v>631</v>
      </c>
      <c r="G31" t="s">
        <v>581</v>
      </c>
      <c r="H31" t="s">
        <v>834</v>
      </c>
      <c r="I31" t="str">
        <f t="shared" si="0"/>
        <v>insert into DocGia values ('DG00000031', N'Nguyễn Phương Trinh', '4/9/1998', N'Bắc Ninh', '0886151708', 'nguyenphuongtrinh76@gmail.com', N'Nữ' )</v>
      </c>
      <c r="J31" s="4"/>
    </row>
    <row r="32" spans="2:10" ht="15" customHeight="1" x14ac:dyDescent="0.25">
      <c r="B32" t="s">
        <v>445</v>
      </c>
      <c r="C32" t="s">
        <v>393</v>
      </c>
      <c r="D32" t="s">
        <v>497</v>
      </c>
      <c r="E32" t="s">
        <v>528</v>
      </c>
      <c r="F32" t="s">
        <v>632</v>
      </c>
      <c r="G32" t="s">
        <v>582</v>
      </c>
      <c r="H32" t="s">
        <v>834</v>
      </c>
      <c r="I32" t="str">
        <f t="shared" si="0"/>
        <v>insert into DocGia values ('DG00000032', N'Nguyễn Chí Vĩ', '2/11/2002', N'Hà Tây', '0814351524', 'nguyenchivi21@gmail.com', N'Nữ' )</v>
      </c>
      <c r="J32" s="4"/>
    </row>
    <row r="33" spans="2:10" ht="15" customHeight="1" x14ac:dyDescent="0.25">
      <c r="B33" t="s">
        <v>446</v>
      </c>
      <c r="C33" t="s">
        <v>394</v>
      </c>
      <c r="D33" t="s">
        <v>498</v>
      </c>
      <c r="E33" t="s">
        <v>529</v>
      </c>
      <c r="F33" t="s">
        <v>633</v>
      </c>
      <c r="G33" t="s">
        <v>583</v>
      </c>
      <c r="H33" t="s">
        <v>834</v>
      </c>
      <c r="I33" t="str">
        <f t="shared" si="0"/>
        <v>insert into DocGia values ('DG00000033', N'Trần Thị Yến Vy', '21/1/2002', N'Hòa Bình', '0102453679', 'tranthiyenvy86@gmail.com', N'Nữ' )</v>
      </c>
      <c r="J33" s="4"/>
    </row>
    <row r="34" spans="2:10" ht="15" customHeight="1" x14ac:dyDescent="0.25">
      <c r="B34" t="s">
        <v>447</v>
      </c>
      <c r="C34" t="s">
        <v>395</v>
      </c>
      <c r="D34" t="s">
        <v>499</v>
      </c>
      <c r="E34" t="s">
        <v>519</v>
      </c>
      <c r="F34" t="s">
        <v>634</v>
      </c>
      <c r="G34" t="s">
        <v>584</v>
      </c>
      <c r="H34" t="s">
        <v>834</v>
      </c>
      <c r="I34" t="str">
        <f t="shared" si="0"/>
        <v>insert into DocGia values ('DG00000034', N'Đinh Gia Vỹ', '8/7/2002', N'Bắc Kạn', '0104461626', 'dinhgiavy62@gmail.com', N'Nữ' )</v>
      </c>
      <c r="J34" s="4"/>
    </row>
    <row r="35" spans="2:10" ht="15" customHeight="1" x14ac:dyDescent="0.25">
      <c r="B35" t="s">
        <v>448</v>
      </c>
      <c r="C35" t="s">
        <v>397</v>
      </c>
      <c r="D35" t="s">
        <v>500</v>
      </c>
      <c r="E35" t="s">
        <v>551</v>
      </c>
      <c r="F35" t="s">
        <v>635</v>
      </c>
      <c r="G35" t="s">
        <v>585</v>
      </c>
      <c r="H35" t="s">
        <v>833</v>
      </c>
      <c r="I35" t="str">
        <f t="shared" si="0"/>
        <v>insert into DocGia values ('DG00000035', N'Lý Vưu Thành Phú', '26/11/1999', N'Hải Phòng', '0605970759', 'lyvuuthanhphu75@gmail.com', N'Nam' )</v>
      </c>
      <c r="J35" s="4"/>
    </row>
    <row r="36" spans="2:10" ht="15" customHeight="1" x14ac:dyDescent="0.25">
      <c r="B36" t="s">
        <v>449</v>
      </c>
      <c r="C36" t="s">
        <v>398</v>
      </c>
      <c r="D36" t="s">
        <v>501</v>
      </c>
      <c r="E36" t="s">
        <v>526</v>
      </c>
      <c r="F36" t="s">
        <v>636</v>
      </c>
      <c r="G36" t="s">
        <v>586</v>
      </c>
      <c r="H36" t="s">
        <v>833</v>
      </c>
      <c r="I36" t="str">
        <f t="shared" si="0"/>
        <v>insert into DocGia values ('DG00000036', N'Lê Thi Tú Quỳnh', '23/4/2003', N'Gia Lai', '0727438857', 'lethituquynh78@gmail.com', N'Nam' )</v>
      </c>
      <c r="J36" s="4"/>
    </row>
    <row r="37" spans="2:10" ht="15" customHeight="1" x14ac:dyDescent="0.25">
      <c r="B37" t="s">
        <v>450</v>
      </c>
      <c r="C37" t="s">
        <v>399</v>
      </c>
      <c r="D37" t="s">
        <v>502</v>
      </c>
      <c r="E37" t="s">
        <v>532</v>
      </c>
      <c r="F37" t="s">
        <v>637</v>
      </c>
      <c r="G37" t="s">
        <v>587</v>
      </c>
      <c r="H37" t="s">
        <v>834</v>
      </c>
      <c r="I37" t="str">
        <f t="shared" si="0"/>
        <v>insert into DocGia values ('DG00000037', N'Nguyễn Hoàng Sang', '1/7/2001', N'Khánh Hòa', '0698121183', 'nguyenhoangsang52@gmail.com', N'Nữ' )</v>
      </c>
      <c r="J37" s="4"/>
    </row>
    <row r="38" spans="2:10" ht="15" customHeight="1" x14ac:dyDescent="0.25">
      <c r="B38" t="s">
        <v>451</v>
      </c>
      <c r="C38" t="s">
        <v>400</v>
      </c>
      <c r="D38" t="s">
        <v>503</v>
      </c>
      <c r="E38" t="s">
        <v>543</v>
      </c>
      <c r="F38" t="s">
        <v>638</v>
      </c>
      <c r="G38" t="s">
        <v>588</v>
      </c>
      <c r="H38" t="s">
        <v>833</v>
      </c>
      <c r="I38" t="str">
        <f t="shared" si="0"/>
        <v>insert into DocGia values ('DG00000038', N'Huỳnh Cẩm Tiên', '24/12/2000', N'Thái Bình', '0965334115', 'huynhcamtien54@gmail.com', N'Nam' )</v>
      </c>
      <c r="J38" s="4"/>
    </row>
    <row r="39" spans="2:10" ht="15" customHeight="1" x14ac:dyDescent="0.25">
      <c r="B39" t="s">
        <v>452</v>
      </c>
      <c r="C39" t="s">
        <v>401</v>
      </c>
      <c r="D39" t="s">
        <v>504</v>
      </c>
      <c r="E39" t="s">
        <v>537</v>
      </c>
      <c r="F39" t="s">
        <v>639</v>
      </c>
      <c r="G39" t="s">
        <v>589</v>
      </c>
      <c r="H39" t="s">
        <v>833</v>
      </c>
      <c r="I39" t="str">
        <f t="shared" si="0"/>
        <v>insert into DocGia values ('DG00000039', N'Trần Chí Tình', '18/6/1999', N'Ninh Bình', '0608343321', 'tranchitinh88@gmail.com', N'Nam' )</v>
      </c>
      <c r="J39" s="4"/>
    </row>
    <row r="40" spans="2:10" ht="15" customHeight="1" x14ac:dyDescent="0.25">
      <c r="B40" t="s">
        <v>453</v>
      </c>
      <c r="C40" t="s">
        <v>402</v>
      </c>
      <c r="D40" t="s">
        <v>505</v>
      </c>
      <c r="E40" t="s">
        <v>544</v>
      </c>
      <c r="F40" t="s">
        <v>640</v>
      </c>
      <c r="G40" t="s">
        <v>590</v>
      </c>
      <c r="H40" t="s">
        <v>834</v>
      </c>
      <c r="I40" t="str">
        <f t="shared" si="0"/>
        <v>insert into DocGia values ('DG00000040', N'Đặng Hoàng Túc', '9/6/1995', N'Thái Nguyên', '0786186136', 'danghoangtuc68@gmail.com', N'Nữ' )</v>
      </c>
      <c r="J40" s="4"/>
    </row>
    <row r="41" spans="2:10" ht="15" customHeight="1" x14ac:dyDescent="0.25">
      <c r="B41" t="s">
        <v>454</v>
      </c>
      <c r="C41" t="s">
        <v>403</v>
      </c>
      <c r="D41" t="s">
        <v>506</v>
      </c>
      <c r="E41" t="s">
        <v>541</v>
      </c>
      <c r="F41" t="s">
        <v>641</v>
      </c>
      <c r="G41" t="s">
        <v>591</v>
      </c>
      <c r="H41" t="s">
        <v>833</v>
      </c>
      <c r="I41" t="str">
        <f t="shared" si="0"/>
        <v>insert into DocGia values ('DG00000041', N'Nguyễn Xuân Thành', '13/3/1998', N'Quảng Ninh', '0820847312', 'nguyenxuanthanh51@gmail.com', N'Nam' )</v>
      </c>
      <c r="J41" s="4"/>
    </row>
    <row r="42" spans="2:10" ht="15" customHeight="1" x14ac:dyDescent="0.25">
      <c r="B42" t="s">
        <v>455</v>
      </c>
      <c r="C42" t="s">
        <v>404</v>
      </c>
      <c r="D42" t="s">
        <v>507</v>
      </c>
      <c r="E42" t="s">
        <v>523</v>
      </c>
      <c r="F42" t="s">
        <v>642</v>
      </c>
      <c r="G42" t="s">
        <v>592</v>
      </c>
      <c r="H42" t="s">
        <v>833</v>
      </c>
      <c r="I42" t="str">
        <f t="shared" si="0"/>
        <v>insert into DocGia values ('DG00000042', N'Nguyễn Văn Thiện', '25/7/2001', N'Cà Mau', '0135367997', 'nguyenvanthien27@gmail.com', N'Nam' )</v>
      </c>
      <c r="J42" s="4"/>
    </row>
    <row r="43" spans="2:10" ht="15" customHeight="1" x14ac:dyDescent="0.25">
      <c r="B43" t="s">
        <v>456</v>
      </c>
      <c r="C43" t="s">
        <v>405</v>
      </c>
      <c r="D43" t="s">
        <v>508</v>
      </c>
      <c r="E43" t="s">
        <v>545</v>
      </c>
      <c r="F43" t="s">
        <v>643</v>
      </c>
      <c r="G43" t="s">
        <v>593</v>
      </c>
      <c r="H43" t="s">
        <v>833</v>
      </c>
      <c r="I43" t="str">
        <f t="shared" si="0"/>
        <v>insert into DocGia values ('DG00000043', N'Trần Mỹ Quyên', '25/8/1996', N'Thanh Hóa', '0418949196', 'tranmyquyen17@gmail.com', N'Nam' )</v>
      </c>
      <c r="J43" s="4"/>
    </row>
    <row r="44" spans="2:10" ht="15" customHeight="1" x14ac:dyDescent="0.25">
      <c r="B44" t="s">
        <v>457</v>
      </c>
      <c r="C44" t="s">
        <v>406</v>
      </c>
      <c r="D44" t="s">
        <v>509</v>
      </c>
      <c r="E44" t="s">
        <v>536</v>
      </c>
      <c r="F44" t="s">
        <v>644</v>
      </c>
      <c r="G44" t="s">
        <v>594</v>
      </c>
      <c r="H44" t="s">
        <v>833</v>
      </c>
      <c r="I44" t="str">
        <f t="shared" si="0"/>
        <v>insert into DocGia values ('DG00000044', N'Đinh Văn Sịn', '1/5/2003', N'Nam Định', '0974252174', 'dinhvansin64@gmail.com', N'Nam' )</v>
      </c>
      <c r="J44" s="4"/>
    </row>
    <row r="45" spans="2:10" ht="15" customHeight="1" x14ac:dyDescent="0.25">
      <c r="B45" t="s">
        <v>458</v>
      </c>
      <c r="C45" t="s">
        <v>407</v>
      </c>
      <c r="D45" t="s">
        <v>510</v>
      </c>
      <c r="E45" t="s">
        <v>537</v>
      </c>
      <c r="F45" t="s">
        <v>645</v>
      </c>
      <c r="G45" t="s">
        <v>595</v>
      </c>
      <c r="H45" t="s">
        <v>833</v>
      </c>
      <c r="I45" t="str">
        <f t="shared" si="0"/>
        <v>insert into DocGia values ('DG00000045', N'Tạ Thanh Tài', '11/12/1999', N'Ninh Bình', '0484054328', 'tathanhtai38@gmail.com', N'Nam' )</v>
      </c>
      <c r="J45" s="4"/>
    </row>
    <row r="46" spans="2:10" ht="15" customHeight="1" x14ac:dyDescent="0.25">
      <c r="B46" t="s">
        <v>459</v>
      </c>
      <c r="C46" t="s">
        <v>408</v>
      </c>
      <c r="D46" t="s">
        <v>511</v>
      </c>
      <c r="E46" t="s">
        <v>524</v>
      </c>
      <c r="F46" t="s">
        <v>646</v>
      </c>
      <c r="G46" t="s">
        <v>596</v>
      </c>
      <c r="H46" t="s">
        <v>834</v>
      </c>
      <c r="I46" t="str">
        <f t="shared" si="0"/>
        <v>insert into DocGia values ('DG00000046', N'Phan Thanh Tùng', '17/8/2001', N'Cao Bằng', '0192049489', 'phanthanhtung4@gmail.com', N'Nữ' )</v>
      </c>
      <c r="J46" s="4"/>
    </row>
    <row r="47" spans="2:10" ht="15" customHeight="1" x14ac:dyDescent="0.25">
      <c r="B47" t="s">
        <v>460</v>
      </c>
      <c r="C47" t="s">
        <v>409</v>
      </c>
      <c r="D47" t="s">
        <v>512</v>
      </c>
      <c r="E47" t="s">
        <v>526</v>
      </c>
      <c r="F47" t="s">
        <v>647</v>
      </c>
      <c r="G47" t="s">
        <v>597</v>
      </c>
      <c r="H47" t="s">
        <v>833</v>
      </c>
      <c r="I47" t="str">
        <f t="shared" si="0"/>
        <v>insert into DocGia values ('DG00000047', N'Huỳnh Kim Thoa', '13/8/1998', N'Gia Lai', '0225977217', 'huynhkimthoa14@gmail.com', N'Nam' )</v>
      </c>
      <c r="J47" s="4"/>
    </row>
    <row r="48" spans="2:10" ht="15" customHeight="1" x14ac:dyDescent="0.25">
      <c r="B48" t="s">
        <v>461</v>
      </c>
      <c r="C48" t="s">
        <v>410</v>
      </c>
      <c r="D48" t="s">
        <v>513</v>
      </c>
      <c r="E48" t="s">
        <v>552</v>
      </c>
      <c r="F48" t="s">
        <v>648</v>
      </c>
      <c r="G48" t="s">
        <v>598</v>
      </c>
      <c r="H48" t="s">
        <v>833</v>
      </c>
      <c r="I48" t="str">
        <f t="shared" si="0"/>
        <v>insert into DocGia values ('DG00000048', N'Nguyễn Anh Thư', '11/10/2000', N'Cần Thơ', '0219945781', 'nguyenanhthu79@gmail.com', N'Nam' )</v>
      </c>
      <c r="J48" s="4"/>
    </row>
    <row r="49" spans="2:10" ht="15" customHeight="1" x14ac:dyDescent="0.25">
      <c r="B49" t="s">
        <v>462</v>
      </c>
      <c r="C49" t="s">
        <v>411</v>
      </c>
      <c r="D49" t="s">
        <v>514</v>
      </c>
      <c r="E49" t="s">
        <v>547</v>
      </c>
      <c r="F49" t="s">
        <v>649</v>
      </c>
      <c r="G49" t="s">
        <v>599</v>
      </c>
      <c r="H49" t="s">
        <v>833</v>
      </c>
      <c r="I49" t="str">
        <f t="shared" si="0"/>
        <v>insert into DocGia values ('DG00000049', N'Đặng Kiều Trang', '5/10/1996', N'Tiền Giang', '0847379749', 'dangkieutrang67@gmail.com', N'Nam' )</v>
      </c>
      <c r="J49" s="4"/>
    </row>
    <row r="50" spans="2:10" ht="15" customHeight="1" x14ac:dyDescent="0.25">
      <c r="B50" t="s">
        <v>463</v>
      </c>
      <c r="C50" t="s">
        <v>412</v>
      </c>
      <c r="D50" t="s">
        <v>515</v>
      </c>
      <c r="E50" t="s">
        <v>545</v>
      </c>
      <c r="F50" t="s">
        <v>650</v>
      </c>
      <c r="G50" t="s">
        <v>600</v>
      </c>
      <c r="H50" t="s">
        <v>834</v>
      </c>
      <c r="I50" t="str">
        <f t="shared" si="0"/>
        <v>insert into DocGia values ('DG00000050', N'Từ Gia Trấn', '6/4/2002', N'Thanh Hóa', '0476370472', 'tugiatran62@gmail.com', N'Nữ' )</v>
      </c>
      <c r="J50" s="4"/>
    </row>
    <row r="51" spans="2:10" ht="15" customHeight="1" x14ac:dyDescent="0.25">
      <c r="B51" t="s">
        <v>464</v>
      </c>
      <c r="C51" t="s">
        <v>413</v>
      </c>
      <c r="D51" t="s">
        <v>516</v>
      </c>
      <c r="E51" t="s">
        <v>527</v>
      </c>
      <c r="F51" t="s">
        <v>651</v>
      </c>
      <c r="G51" t="s">
        <v>601</v>
      </c>
      <c r="H51" t="s">
        <v>834</v>
      </c>
      <c r="I51" t="str">
        <f t="shared" si="0"/>
        <v>insert into DocGia values ('DG00000051', N'Nguyễn Trần Thanh Trúc', '20/7/1998', N'Hà Giang', '0955146468', 'nguyentranthanhtruc46@gmail.com', N'Nữ' )</v>
      </c>
      <c r="J51" s="4"/>
    </row>
    <row r="52" spans="2:10" ht="15" customHeight="1" x14ac:dyDescent="0.25">
      <c r="B52" t="s">
        <v>653</v>
      </c>
      <c r="C52" t="s">
        <v>414</v>
      </c>
      <c r="D52" t="s">
        <v>517</v>
      </c>
      <c r="E52" t="s">
        <v>536</v>
      </c>
      <c r="F52" t="s">
        <v>652</v>
      </c>
      <c r="G52" t="s">
        <v>602</v>
      </c>
      <c r="H52" t="s">
        <v>833</v>
      </c>
      <c r="I52" t="str">
        <f t="shared" si="0"/>
        <v>insert into DocGia values ('DG00000052', N'Huỳnh Nhật Trường', '7/11/1997', N'Nam Định', '0116712716', 'huynhnhattruong89@gmail.com', N'Nam' )</v>
      </c>
      <c r="J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8" workbookViewId="0">
      <selection activeCell="B1" sqref="B1:B50"/>
    </sheetView>
  </sheetViews>
  <sheetFormatPr defaultRowHeight="15" x14ac:dyDescent="0.25"/>
  <cols>
    <col min="2" max="2" width="11.28515625" customWidth="1"/>
  </cols>
  <sheetData>
    <row r="1" spans="1:2" x14ac:dyDescent="0.25">
      <c r="A1">
        <v>1</v>
      </c>
      <c r="B1" t="str">
        <f>IF(A1=1,"Nam","Nữ")</f>
        <v>Nam</v>
      </c>
    </row>
    <row r="2" spans="1:2" x14ac:dyDescent="0.25">
      <c r="A2">
        <v>2</v>
      </c>
      <c r="B2" t="str">
        <f t="shared" ref="B2:B50" si="0">IF(A2=1,"Nam","Nữ")</f>
        <v>Nữ</v>
      </c>
    </row>
    <row r="3" spans="1:2" x14ac:dyDescent="0.25">
      <c r="A3">
        <v>1</v>
      </c>
      <c r="B3" t="str">
        <f t="shared" si="0"/>
        <v>Nam</v>
      </c>
    </row>
    <row r="4" spans="1:2" x14ac:dyDescent="0.25">
      <c r="A4">
        <v>2</v>
      </c>
      <c r="B4" t="str">
        <f t="shared" si="0"/>
        <v>Nữ</v>
      </c>
    </row>
    <row r="5" spans="1:2" x14ac:dyDescent="0.25">
      <c r="A5">
        <v>1</v>
      </c>
      <c r="B5" t="str">
        <f t="shared" si="0"/>
        <v>Nam</v>
      </c>
    </row>
    <row r="6" spans="1:2" x14ac:dyDescent="0.25">
      <c r="A6">
        <v>1</v>
      </c>
      <c r="B6" t="str">
        <f t="shared" si="0"/>
        <v>Nam</v>
      </c>
    </row>
    <row r="7" spans="1:2" x14ac:dyDescent="0.25">
      <c r="A7">
        <v>2</v>
      </c>
      <c r="B7" t="str">
        <f t="shared" si="0"/>
        <v>Nữ</v>
      </c>
    </row>
    <row r="8" spans="1:2" x14ac:dyDescent="0.25">
      <c r="A8">
        <v>2</v>
      </c>
      <c r="B8" t="str">
        <f t="shared" si="0"/>
        <v>Nữ</v>
      </c>
    </row>
    <row r="9" spans="1:2" x14ac:dyDescent="0.25">
      <c r="A9">
        <v>1</v>
      </c>
      <c r="B9" t="str">
        <f t="shared" si="0"/>
        <v>Nam</v>
      </c>
    </row>
    <row r="10" spans="1:2" x14ac:dyDescent="0.25">
      <c r="A10">
        <v>2</v>
      </c>
      <c r="B10" t="str">
        <f t="shared" si="0"/>
        <v>Nữ</v>
      </c>
    </row>
    <row r="11" spans="1:2" x14ac:dyDescent="0.25">
      <c r="A11">
        <v>1</v>
      </c>
      <c r="B11" t="str">
        <f t="shared" si="0"/>
        <v>Nam</v>
      </c>
    </row>
    <row r="12" spans="1:2" x14ac:dyDescent="0.25">
      <c r="A12">
        <v>2</v>
      </c>
      <c r="B12" t="str">
        <f t="shared" si="0"/>
        <v>Nữ</v>
      </c>
    </row>
    <row r="13" spans="1:2" x14ac:dyDescent="0.25">
      <c r="A13">
        <v>2</v>
      </c>
      <c r="B13" t="str">
        <f t="shared" si="0"/>
        <v>Nữ</v>
      </c>
    </row>
    <row r="14" spans="1:2" x14ac:dyDescent="0.25">
      <c r="A14">
        <v>1</v>
      </c>
      <c r="B14" t="str">
        <f t="shared" si="0"/>
        <v>Nam</v>
      </c>
    </row>
    <row r="15" spans="1:2" x14ac:dyDescent="0.25">
      <c r="A15">
        <v>1</v>
      </c>
      <c r="B15" t="str">
        <f t="shared" si="0"/>
        <v>Nam</v>
      </c>
    </row>
    <row r="16" spans="1:2" x14ac:dyDescent="0.25">
      <c r="A16">
        <v>1</v>
      </c>
      <c r="B16" t="str">
        <f t="shared" si="0"/>
        <v>Nam</v>
      </c>
    </row>
    <row r="17" spans="1:2" x14ac:dyDescent="0.25">
      <c r="A17">
        <v>1</v>
      </c>
      <c r="B17" t="str">
        <f t="shared" si="0"/>
        <v>Nam</v>
      </c>
    </row>
    <row r="18" spans="1:2" x14ac:dyDescent="0.25">
      <c r="A18">
        <v>1</v>
      </c>
      <c r="B18" t="str">
        <f t="shared" si="0"/>
        <v>Nam</v>
      </c>
    </row>
    <row r="19" spans="1:2" x14ac:dyDescent="0.25">
      <c r="A19">
        <v>1</v>
      </c>
      <c r="B19" t="str">
        <f t="shared" si="0"/>
        <v>Nam</v>
      </c>
    </row>
    <row r="20" spans="1:2" x14ac:dyDescent="0.25">
      <c r="A20">
        <v>2</v>
      </c>
      <c r="B20" t="str">
        <f t="shared" si="0"/>
        <v>Nữ</v>
      </c>
    </row>
    <row r="21" spans="1:2" x14ac:dyDescent="0.25">
      <c r="A21">
        <v>2</v>
      </c>
      <c r="B21" t="str">
        <f t="shared" si="0"/>
        <v>Nữ</v>
      </c>
    </row>
    <row r="22" spans="1:2" x14ac:dyDescent="0.25">
      <c r="A22">
        <v>1</v>
      </c>
      <c r="B22" t="str">
        <f t="shared" si="0"/>
        <v>Nam</v>
      </c>
    </row>
    <row r="23" spans="1:2" x14ac:dyDescent="0.25">
      <c r="A23">
        <v>1</v>
      </c>
      <c r="B23" t="str">
        <f t="shared" si="0"/>
        <v>Nam</v>
      </c>
    </row>
    <row r="24" spans="1:2" x14ac:dyDescent="0.25">
      <c r="A24">
        <v>1</v>
      </c>
      <c r="B24" t="str">
        <f t="shared" si="0"/>
        <v>Nam</v>
      </c>
    </row>
    <row r="25" spans="1:2" x14ac:dyDescent="0.25">
      <c r="A25">
        <v>2</v>
      </c>
      <c r="B25" t="str">
        <f t="shared" si="0"/>
        <v>Nữ</v>
      </c>
    </row>
    <row r="26" spans="1:2" x14ac:dyDescent="0.25">
      <c r="A26">
        <v>2</v>
      </c>
      <c r="B26" t="str">
        <f t="shared" si="0"/>
        <v>Nữ</v>
      </c>
    </row>
    <row r="27" spans="1:2" x14ac:dyDescent="0.25">
      <c r="A27">
        <v>2</v>
      </c>
      <c r="B27" t="str">
        <f t="shared" si="0"/>
        <v>Nữ</v>
      </c>
    </row>
    <row r="28" spans="1:2" x14ac:dyDescent="0.25">
      <c r="A28">
        <v>2</v>
      </c>
      <c r="B28" t="str">
        <f t="shared" si="0"/>
        <v>Nữ</v>
      </c>
    </row>
    <row r="29" spans="1:2" x14ac:dyDescent="0.25">
      <c r="A29">
        <v>2</v>
      </c>
      <c r="B29" t="str">
        <f t="shared" si="0"/>
        <v>Nữ</v>
      </c>
    </row>
    <row r="30" spans="1:2" x14ac:dyDescent="0.25">
      <c r="A30">
        <v>2</v>
      </c>
      <c r="B30" t="str">
        <f t="shared" si="0"/>
        <v>Nữ</v>
      </c>
    </row>
    <row r="31" spans="1:2" x14ac:dyDescent="0.25">
      <c r="A31">
        <v>2</v>
      </c>
      <c r="B31" t="str">
        <f t="shared" si="0"/>
        <v>Nữ</v>
      </c>
    </row>
    <row r="32" spans="1:2" x14ac:dyDescent="0.25">
      <c r="A32">
        <v>2</v>
      </c>
      <c r="B32" t="str">
        <f t="shared" si="0"/>
        <v>Nữ</v>
      </c>
    </row>
    <row r="33" spans="1:2" x14ac:dyDescent="0.25">
      <c r="A33">
        <v>1</v>
      </c>
      <c r="B33" t="str">
        <f t="shared" si="0"/>
        <v>Nam</v>
      </c>
    </row>
    <row r="34" spans="1:2" x14ac:dyDescent="0.25">
      <c r="A34">
        <v>1</v>
      </c>
      <c r="B34" t="str">
        <f t="shared" si="0"/>
        <v>Nam</v>
      </c>
    </row>
    <row r="35" spans="1:2" x14ac:dyDescent="0.25">
      <c r="A35">
        <v>2</v>
      </c>
      <c r="B35" t="str">
        <f t="shared" si="0"/>
        <v>Nữ</v>
      </c>
    </row>
    <row r="36" spans="1:2" x14ac:dyDescent="0.25">
      <c r="A36">
        <v>1</v>
      </c>
      <c r="B36" t="str">
        <f t="shared" si="0"/>
        <v>Nam</v>
      </c>
    </row>
    <row r="37" spans="1:2" x14ac:dyDescent="0.25">
      <c r="A37">
        <v>1</v>
      </c>
      <c r="B37" t="str">
        <f t="shared" si="0"/>
        <v>Nam</v>
      </c>
    </row>
    <row r="38" spans="1:2" x14ac:dyDescent="0.25">
      <c r="A38">
        <v>2</v>
      </c>
      <c r="B38" t="str">
        <f t="shared" si="0"/>
        <v>Nữ</v>
      </c>
    </row>
    <row r="39" spans="1:2" x14ac:dyDescent="0.25">
      <c r="A39">
        <v>1</v>
      </c>
      <c r="B39" t="str">
        <f t="shared" si="0"/>
        <v>Nam</v>
      </c>
    </row>
    <row r="40" spans="1:2" x14ac:dyDescent="0.25">
      <c r="A40">
        <v>1</v>
      </c>
      <c r="B40" t="str">
        <f t="shared" si="0"/>
        <v>Nam</v>
      </c>
    </row>
    <row r="41" spans="1:2" x14ac:dyDescent="0.25">
      <c r="A41">
        <v>1</v>
      </c>
      <c r="B41" t="str">
        <f t="shared" si="0"/>
        <v>Nam</v>
      </c>
    </row>
    <row r="42" spans="1:2" x14ac:dyDescent="0.25">
      <c r="A42">
        <v>1</v>
      </c>
      <c r="B42" t="str">
        <f t="shared" si="0"/>
        <v>Nam</v>
      </c>
    </row>
    <row r="43" spans="1:2" x14ac:dyDescent="0.25">
      <c r="A43">
        <v>1</v>
      </c>
      <c r="B43" t="str">
        <f t="shared" si="0"/>
        <v>Nam</v>
      </c>
    </row>
    <row r="44" spans="1:2" x14ac:dyDescent="0.25">
      <c r="A44">
        <v>2</v>
      </c>
      <c r="B44" t="str">
        <f t="shared" si="0"/>
        <v>Nữ</v>
      </c>
    </row>
    <row r="45" spans="1:2" x14ac:dyDescent="0.25">
      <c r="A45">
        <v>1</v>
      </c>
      <c r="B45" t="str">
        <f t="shared" si="0"/>
        <v>Nam</v>
      </c>
    </row>
    <row r="46" spans="1:2" x14ac:dyDescent="0.25">
      <c r="A46">
        <v>1</v>
      </c>
      <c r="B46" t="str">
        <f t="shared" si="0"/>
        <v>Nam</v>
      </c>
    </row>
    <row r="47" spans="1:2" x14ac:dyDescent="0.25">
      <c r="A47">
        <v>1</v>
      </c>
      <c r="B47" t="str">
        <f t="shared" si="0"/>
        <v>Nam</v>
      </c>
    </row>
    <row r="48" spans="1:2" x14ac:dyDescent="0.25">
      <c r="A48">
        <v>2</v>
      </c>
      <c r="B48" t="str">
        <f t="shared" si="0"/>
        <v>Nữ</v>
      </c>
    </row>
    <row r="49" spans="1:2" x14ac:dyDescent="0.25">
      <c r="A49">
        <v>2</v>
      </c>
      <c r="B49" t="str">
        <f t="shared" si="0"/>
        <v>Nữ</v>
      </c>
    </row>
    <row r="50" spans="1:2" x14ac:dyDescent="0.25">
      <c r="A50">
        <v>1</v>
      </c>
      <c r="B50" t="str">
        <f t="shared" si="0"/>
        <v>Nam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NXB</vt:lpstr>
      <vt:lpstr>Sách Full</vt:lpstr>
      <vt:lpstr>Vi trí</vt:lpstr>
      <vt:lpstr>Loại</vt:lpstr>
      <vt:lpstr>Độc giả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Đình Nguyên Nguyễn</dc:creator>
  <cp:lastModifiedBy>Đình Nguyên Nguyễn</cp:lastModifiedBy>
  <dcterms:created xsi:type="dcterms:W3CDTF">2021-09-16T07:59:36Z</dcterms:created>
  <dcterms:modified xsi:type="dcterms:W3CDTF">2021-11-13T08:30:08Z</dcterms:modified>
</cp:coreProperties>
</file>