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áng 9" sheetId="1" r:id="rId4"/>
    <sheet state="visible" name="Tháng 10" sheetId="2" r:id="rId5"/>
    <sheet state="visible" name="Tháng 11" sheetId="3" r:id="rId6"/>
    <sheet state="visible" name="Tháng 12" sheetId="4" r:id="rId7"/>
    <sheet state="visible" name="Tháng 1" sheetId="5" r:id="rId8"/>
    <sheet state="visible" name="Tháng 2" sheetId="6" r:id="rId9"/>
    <sheet state="visible" name="Tháng 3" sheetId="7" r:id="rId10"/>
    <sheet state="visible" name="Tháng 4" sheetId="8" r:id="rId11"/>
    <sheet state="visible" name="Tháng 5" sheetId="9" r:id="rId12"/>
    <sheet state="visible" name="Quản lý sách" sheetId="10" r:id="rId13"/>
    <sheet state="visible" name="Danh sách HS" sheetId="11" r:id="rId14"/>
    <sheet state="visible" name="Biên mục sách" sheetId="12" r:id="rId15"/>
  </sheets>
  <definedNames>
    <definedName localSheetId="2" name="Ngayquahan">'Tháng 11'!$M$3</definedName>
    <definedName localSheetId="5" name="DayAllowance">'Tháng 2'!$H$1</definedName>
    <definedName localSheetId="4" name="DayAllowance">'Tháng 1'!$H$1</definedName>
    <definedName name="DayAllowance">'Tháng 9'!$H$1</definedName>
    <definedName localSheetId="4" name="Ngayquahan">'Tháng 1'!$M$3</definedName>
    <definedName localSheetId="8" name="DayAllowance">'Tháng 5'!$H$1</definedName>
    <definedName localSheetId="7" name="Ngayquahan">'Tháng 4'!$M$3</definedName>
    <definedName localSheetId="1" name="Ngayquahan">'Tháng 10'!$M$3</definedName>
    <definedName name="Ngayquahan">'Tháng 9'!$M$3</definedName>
    <definedName localSheetId="2" name="DayAllowance">'Tháng 11'!$H$1</definedName>
    <definedName localSheetId="6" name="DayAllowance">'Tháng 3'!$H$1</definedName>
    <definedName localSheetId="1" name="DayAllowance">'Tháng 10'!$H$1</definedName>
    <definedName localSheetId="3" name="DayAllowance">'Tháng 12'!$H$1</definedName>
    <definedName localSheetId="5" name="Ngayquahan">'Tháng 2'!$M$3</definedName>
    <definedName localSheetId="7" name="DayAllowance">'Tháng 4'!$H$1</definedName>
    <definedName localSheetId="8" name="Ngayquahan">'Tháng 5'!$M$3</definedName>
    <definedName localSheetId="3" name="Ngayquahan">'Tháng 12'!$M$3</definedName>
    <definedName localSheetId="6" name="Ngayquahan">'Tháng 3'!$M$3</definedName>
  </definedNames>
  <calcPr/>
  <extLst>
    <ext uri="GoogleSheetsCustomDataVersion1">
      <go:sheetsCustomData xmlns:go="http://customooxmlschemas.google.com/" r:id="rId16" roundtripDataSignature="AMtx7mjeNkCtgKeK0nNnui0nPoVWMRd2CA=="/>
    </ext>
  </extLst>
</workbook>
</file>

<file path=xl/sharedStrings.xml><?xml version="1.0" encoding="utf-8"?>
<sst xmlns="http://schemas.openxmlformats.org/spreadsheetml/2006/main" count="4095" uniqueCount="2314">
  <si>
    <t>THƯ VIỆN</t>
  </si>
  <si>
    <t>TRƯỜNG TIỂU HỌC PHONG THẠNH TÂY A</t>
  </si>
  <si>
    <t>QUẢN LÝ CHO HỌC SINH MƯỢN SÁCH THÁNG 10/2018</t>
  </si>
  <si>
    <t>QUẢN LÝ CHO HỌC SINH MƯỢN SÁCH THÁNG 11/2018</t>
  </si>
  <si>
    <t>QUẢN LÝ CHO HỌC SINH MƯỢN SÁCH THÁNG 9/2018</t>
  </si>
  <si>
    <t>Quy định ngày quá hạn</t>
  </si>
  <si>
    <t>TT</t>
  </si>
  <si>
    <t>STT</t>
  </si>
  <si>
    <t>Mã HS</t>
  </si>
  <si>
    <t>Họ và tên</t>
  </si>
  <si>
    <t>Lớp</t>
  </si>
  <si>
    <t>Mã sách</t>
  </si>
  <si>
    <t>Tên sách</t>
  </si>
  <si>
    <t>Tên tác giả</t>
  </si>
  <si>
    <t>Tủ sách</t>
  </si>
  <si>
    <t>Số BM</t>
  </si>
  <si>
    <t>Ngày mượn</t>
  </si>
  <si>
    <t>Ngày trả</t>
  </si>
  <si>
    <t>Số ngày</t>
  </si>
  <si>
    <t>Ghi chú</t>
  </si>
  <si>
    <t>2B163</t>
  </si>
  <si>
    <t>2A110</t>
  </si>
  <si>
    <t>5A344</t>
  </si>
  <si>
    <t>TN0054</t>
  </si>
  <si>
    <t>TN0195</t>
  </si>
  <si>
    <t>TN0001</t>
  </si>
  <si>
    <t>5A345</t>
  </si>
  <si>
    <t>2A111</t>
  </si>
  <si>
    <t>TN0196</t>
  </si>
  <si>
    <t>2B164</t>
  </si>
  <si>
    <t>TN0002</t>
  </si>
  <si>
    <t>TN0055</t>
  </si>
  <si>
    <t>5A346</t>
  </si>
  <si>
    <t>TN0197</t>
  </si>
  <si>
    <t>2A112</t>
  </si>
  <si>
    <t>2B165</t>
  </si>
  <si>
    <t>TN0003</t>
  </si>
  <si>
    <t>TN0056</t>
  </si>
  <si>
    <t>5A347</t>
  </si>
  <si>
    <t>TN0198</t>
  </si>
  <si>
    <t>2A113</t>
  </si>
  <si>
    <t>TN0004</t>
  </si>
  <si>
    <t>2B166</t>
  </si>
  <si>
    <t>TN0057</t>
  </si>
  <si>
    <t>5A348</t>
  </si>
  <si>
    <t>TN0199</t>
  </si>
  <si>
    <t>2A114</t>
  </si>
  <si>
    <t>2B167</t>
  </si>
  <si>
    <t>TN0005</t>
  </si>
  <si>
    <t>5A349</t>
  </si>
  <si>
    <t>TN0058</t>
  </si>
  <si>
    <t>TN0200</t>
  </si>
  <si>
    <t>2A115</t>
  </si>
  <si>
    <t>2B168</t>
  </si>
  <si>
    <t>5A350</t>
  </si>
  <si>
    <t>TN0006</t>
  </si>
  <si>
    <t>TN0201</t>
  </si>
  <si>
    <t>TN0059</t>
  </si>
  <si>
    <t>2A117</t>
  </si>
  <si>
    <t>5A351</t>
  </si>
  <si>
    <t>TN0015</t>
  </si>
  <si>
    <t>TN0202</t>
  </si>
  <si>
    <t>2B169</t>
  </si>
  <si>
    <t>TN0060</t>
  </si>
  <si>
    <t>2A118</t>
  </si>
  <si>
    <t>5A352</t>
  </si>
  <si>
    <t>TN0016</t>
  </si>
  <si>
    <t>TN0203</t>
  </si>
  <si>
    <t>2B143</t>
  </si>
  <si>
    <t>TN0070</t>
  </si>
  <si>
    <t>2A119</t>
  </si>
  <si>
    <t>5A353</t>
  </si>
  <si>
    <t>TN0017</t>
  </si>
  <si>
    <t>TN0204</t>
  </si>
  <si>
    <t>2B144</t>
  </si>
  <si>
    <t>TN0071</t>
  </si>
  <si>
    <t>2A120</t>
  </si>
  <si>
    <t>TN0018</t>
  </si>
  <si>
    <t>5A354</t>
  </si>
  <si>
    <t>2A121</t>
  </si>
  <si>
    <t>2B145</t>
  </si>
  <si>
    <t>TN0205</t>
  </si>
  <si>
    <t>TN0019</t>
  </si>
  <si>
    <t>TN0072</t>
  </si>
  <si>
    <t>5A355</t>
  </si>
  <si>
    <t>2A122</t>
  </si>
  <si>
    <t>TN0206</t>
  </si>
  <si>
    <t>2B146</t>
  </si>
  <si>
    <t>TN0020</t>
  </si>
  <si>
    <t>TN0073</t>
  </si>
  <si>
    <t>5A356</t>
  </si>
  <si>
    <t>2B150</t>
  </si>
  <si>
    <t>TN0209</t>
  </si>
  <si>
    <t>TN0033</t>
  </si>
  <si>
    <t>2B147</t>
  </si>
  <si>
    <t>TN0074</t>
  </si>
  <si>
    <t>5A357</t>
  </si>
  <si>
    <t>TN0210</t>
  </si>
  <si>
    <t>2B151</t>
  </si>
  <si>
    <t>TN0034</t>
  </si>
  <si>
    <t>4B296</t>
  </si>
  <si>
    <t>2B148</t>
  </si>
  <si>
    <t>TN0211</t>
  </si>
  <si>
    <t>TN0075</t>
  </si>
  <si>
    <t>2B152</t>
  </si>
  <si>
    <t>TN0035</t>
  </si>
  <si>
    <t>4B297</t>
  </si>
  <si>
    <t>TN0212</t>
  </si>
  <si>
    <t>2B149</t>
  </si>
  <si>
    <t>TN0076</t>
  </si>
  <si>
    <t>4B298</t>
  </si>
  <si>
    <t>2B153</t>
  </si>
  <si>
    <t>TN0213</t>
  </si>
  <si>
    <t>TN0036</t>
  </si>
  <si>
    <t>TN0077</t>
  </si>
  <si>
    <t>4B299</t>
  </si>
  <si>
    <t>TN0214</t>
  </si>
  <si>
    <t>2B154</t>
  </si>
  <si>
    <t>TN0083</t>
  </si>
  <si>
    <t>TN0037</t>
  </si>
  <si>
    <t>4B300</t>
  </si>
  <si>
    <t>TN0215</t>
  </si>
  <si>
    <t>2A128</t>
  </si>
  <si>
    <t>2B155</t>
  </si>
  <si>
    <t>TN0084</t>
  </si>
  <si>
    <t>4B301</t>
  </si>
  <si>
    <t>TN0038</t>
  </si>
  <si>
    <t>TN0216</t>
  </si>
  <si>
    <t>4B302</t>
  </si>
  <si>
    <t>2A129</t>
  </si>
  <si>
    <t>TN0085</t>
  </si>
  <si>
    <t>TN0217</t>
  </si>
  <si>
    <t>2A130</t>
  </si>
  <si>
    <t>4B303</t>
  </si>
  <si>
    <t>TN0086</t>
  </si>
  <si>
    <t>TN0218</t>
  </si>
  <si>
    <t>2A131</t>
  </si>
  <si>
    <t>TN0087</t>
  </si>
  <si>
    <t>TN0219</t>
  </si>
  <si>
    <t>2A132</t>
  </si>
  <si>
    <t>TN0088</t>
  </si>
  <si>
    <t>TN0228</t>
  </si>
  <si>
    <t>2A133</t>
  </si>
  <si>
    <t>TN0089</t>
  </si>
  <si>
    <t>TN0229</t>
  </si>
  <si>
    <t>2A134</t>
  </si>
  <si>
    <t>TN0090</t>
  </si>
  <si>
    <t>2A123</t>
  </si>
  <si>
    <t>TN0230</t>
  </si>
  <si>
    <t>3A186</t>
  </si>
  <si>
    <t>TN0125</t>
  </si>
  <si>
    <t>2A124</t>
  </si>
  <si>
    <t>TN0231</t>
  </si>
  <si>
    <t>3A187</t>
  </si>
  <si>
    <t>TN0126</t>
  </si>
  <si>
    <t>TN0053</t>
  </si>
  <si>
    <t>2A125</t>
  </si>
  <si>
    <t>TN0232</t>
  </si>
  <si>
    <t>3A188</t>
  </si>
  <si>
    <t>TN0127</t>
  </si>
  <si>
    <t>2A126</t>
  </si>
  <si>
    <t>TN0233</t>
  </si>
  <si>
    <t>3A189</t>
  </si>
  <si>
    <t>TN0128</t>
  </si>
  <si>
    <t>2A127</t>
  </si>
  <si>
    <t>TN0234</t>
  </si>
  <si>
    <t>3A190</t>
  </si>
  <si>
    <t>TN0129</t>
  </si>
  <si>
    <t>TN0235</t>
  </si>
  <si>
    <t>3A191</t>
  </si>
  <si>
    <t>TN0130</t>
  </si>
  <si>
    <t>TN0236</t>
  </si>
  <si>
    <t>3A192</t>
  </si>
  <si>
    <t>TN0131</t>
  </si>
  <si>
    <t>TN0237</t>
  </si>
  <si>
    <t>3A193</t>
  </si>
  <si>
    <t>1B057</t>
  </si>
  <si>
    <t>TN0240</t>
  </si>
  <si>
    <t>4A262</t>
  </si>
  <si>
    <t>3B213</t>
  </si>
  <si>
    <t>TN0178</t>
  </si>
  <si>
    <t>1B058</t>
  </si>
  <si>
    <t>4A263</t>
  </si>
  <si>
    <t>TN0241</t>
  </si>
  <si>
    <t>3B214</t>
  </si>
  <si>
    <t>TN0179</t>
  </si>
  <si>
    <t>1B059</t>
  </si>
  <si>
    <t>4A264</t>
  </si>
  <si>
    <t>TN0242</t>
  </si>
  <si>
    <t>3B215</t>
  </si>
  <si>
    <t>TN0180</t>
  </si>
  <si>
    <t>1B060</t>
  </si>
  <si>
    <t>4A265</t>
  </si>
  <si>
    <t>3B216</t>
  </si>
  <si>
    <t>TN0243</t>
  </si>
  <si>
    <t>TN0091</t>
  </si>
  <si>
    <t>TN0181</t>
  </si>
  <si>
    <t>4A266</t>
  </si>
  <si>
    <t>1B061</t>
  </si>
  <si>
    <t>3B217</t>
  </si>
  <si>
    <t>TN0092</t>
  </si>
  <si>
    <t>TN0182</t>
  </si>
  <si>
    <t>TN0244</t>
  </si>
  <si>
    <t>4A267</t>
  </si>
  <si>
    <t>3B218</t>
  </si>
  <si>
    <t>1B062</t>
  </si>
  <si>
    <t>TN0093</t>
  </si>
  <si>
    <t>TN0183</t>
  </si>
  <si>
    <t>TN0245</t>
  </si>
  <si>
    <t>4A268</t>
  </si>
  <si>
    <t>TN0094</t>
  </si>
  <si>
    <t>4A261</t>
  </si>
  <si>
    <t>1B063</t>
  </si>
  <si>
    <t>TN0184</t>
  </si>
  <si>
    <t>TN0246</t>
  </si>
  <si>
    <t>4A269</t>
  </si>
  <si>
    <t>TN0095</t>
  </si>
  <si>
    <t>1B064</t>
  </si>
  <si>
    <t>TN0021</t>
  </si>
  <si>
    <t>TN0247</t>
  </si>
  <si>
    <t xml:space="preserve"> </t>
  </si>
  <si>
    <t>TN0096</t>
  </si>
  <si>
    <t>TN0022</t>
  </si>
  <si>
    <t>1B065</t>
  </si>
  <si>
    <t>TN0248</t>
  </si>
  <si>
    <t>TN0023</t>
  </si>
  <si>
    <t>TN0134</t>
  </si>
  <si>
    <t>1B066</t>
  </si>
  <si>
    <t>TN0024</t>
  </si>
  <si>
    <t>TN0249</t>
  </si>
  <si>
    <t>TN0135</t>
  </si>
  <si>
    <t>TN0025</t>
  </si>
  <si>
    <t>TN0136</t>
  </si>
  <si>
    <t>TN0260</t>
  </si>
  <si>
    <t>TN0026</t>
  </si>
  <si>
    <t>5B373</t>
  </si>
  <si>
    <t>TN0137</t>
  </si>
  <si>
    <t>TN0185</t>
  </si>
  <si>
    <t>TN0261</t>
  </si>
  <si>
    <t>5B374</t>
  </si>
  <si>
    <t>TN0138</t>
  </si>
  <si>
    <t>TN0186</t>
  </si>
  <si>
    <t>5B375</t>
  </si>
  <si>
    <t>TN0262</t>
  </si>
  <si>
    <t>TN0187</t>
  </si>
  <si>
    <t>TN0139</t>
  </si>
  <si>
    <t>5B376</t>
  </si>
  <si>
    <t>TN0188</t>
  </si>
  <si>
    <t>TN0263</t>
  </si>
  <si>
    <t>TN0140</t>
  </si>
  <si>
    <t>5B377</t>
  </si>
  <si>
    <t>TN0189</t>
  </si>
  <si>
    <t>TN0141</t>
  </si>
  <si>
    <t>TN0264</t>
  </si>
  <si>
    <t>5B378</t>
  </si>
  <si>
    <t>TN0190</t>
  </si>
  <si>
    <t>TN0142</t>
  </si>
  <si>
    <t>5B379</t>
  </si>
  <si>
    <t>TN0191</t>
  </si>
  <si>
    <t>TN0265</t>
  </si>
  <si>
    <t>TN0143</t>
  </si>
  <si>
    <t>5B380</t>
  </si>
  <si>
    <t>TN0192</t>
  </si>
  <si>
    <t>2A116</t>
  </si>
  <si>
    <t>5B381</t>
  </si>
  <si>
    <t>TN0193</t>
  </si>
  <si>
    <t>TN0266</t>
  </si>
  <si>
    <t>TN0144</t>
  </si>
  <si>
    <t>5B382</t>
  </si>
  <si>
    <t>TN0194</t>
  </si>
  <si>
    <t>TN0267</t>
  </si>
  <si>
    <t>5B383</t>
  </si>
  <si>
    <t>TN0268</t>
  </si>
  <si>
    <t>5B384</t>
  </si>
  <si>
    <t>TN0269</t>
  </si>
  <si>
    <t>5B385</t>
  </si>
  <si>
    <t>TN0270</t>
  </si>
  <si>
    <t>TN0271</t>
  </si>
  <si>
    <t>5B386</t>
  </si>
  <si>
    <t>TN0272</t>
  </si>
  <si>
    <t>TN0273</t>
  </si>
  <si>
    <t>5B387</t>
  </si>
  <si>
    <t>TN0310</t>
  </si>
  <si>
    <t>TN0311</t>
  </si>
  <si>
    <t>TN0312</t>
  </si>
  <si>
    <t>TN0313</t>
  </si>
  <si>
    <t>TN0314</t>
  </si>
  <si>
    <t>TN0315</t>
  </si>
  <si>
    <t>TN0316</t>
  </si>
  <si>
    <t>TN0317</t>
  </si>
  <si>
    <t>QUẢN LÝ CHO HỌC SINH MƯỢN SÁCH THÁNG 12/2018</t>
  </si>
  <si>
    <t>TN0360</t>
  </si>
  <si>
    <t>TN0361</t>
  </si>
  <si>
    <t>TN0362</t>
  </si>
  <si>
    <t>TN0363</t>
  </si>
  <si>
    <t>TN0364</t>
  </si>
  <si>
    <t>TN0365</t>
  </si>
  <si>
    <t>QUẢN LÝ CHO HỌC SINH MƯỢN SÁCH THÁNG 01/2019</t>
  </si>
  <si>
    <t>TN0366</t>
  </si>
  <si>
    <t>2A135</t>
  </si>
  <si>
    <t>TN0367</t>
  </si>
  <si>
    <t>2A136</t>
  </si>
  <si>
    <t>TN0368</t>
  </si>
  <si>
    <t>2A137</t>
  </si>
  <si>
    <t>TN0369</t>
  </si>
  <si>
    <t>2A138</t>
  </si>
  <si>
    <t>TN0370</t>
  </si>
  <si>
    <t>TN0371</t>
  </si>
  <si>
    <t>TN0372</t>
  </si>
  <si>
    <t>TN0373</t>
  </si>
  <si>
    <t>TN0374</t>
  </si>
  <si>
    <t>TN0375</t>
  </si>
  <si>
    <t>2B156</t>
  </si>
  <si>
    <t>TN0376</t>
  </si>
  <si>
    <t>2B157</t>
  </si>
  <si>
    <t>TN0377</t>
  </si>
  <si>
    <t>QUẢN LÝ CHO HỌC SINH MƯỢN SÁCH THÁNG 02/2019</t>
  </si>
  <si>
    <t>2B158</t>
  </si>
  <si>
    <t>TN0392</t>
  </si>
  <si>
    <t>2B159</t>
  </si>
  <si>
    <t>TN0393</t>
  </si>
  <si>
    <t>2B160</t>
  </si>
  <si>
    <t>TN0394</t>
  </si>
  <si>
    <t>vt0453</t>
  </si>
  <si>
    <t>2B161</t>
  </si>
  <si>
    <t>3A200</t>
  </si>
  <si>
    <t>vt0503</t>
  </si>
  <si>
    <t>TN0395</t>
  </si>
  <si>
    <t>3A206</t>
  </si>
  <si>
    <t>2B162</t>
  </si>
  <si>
    <t>TN0396</t>
  </si>
  <si>
    <t>5A334</t>
  </si>
  <si>
    <t>tn0409</t>
  </si>
  <si>
    <t>3A184</t>
  </si>
  <si>
    <t>TN0397</t>
  </si>
  <si>
    <t>3a199</t>
  </si>
  <si>
    <t>TN0407</t>
  </si>
  <si>
    <t>TN0398</t>
  </si>
  <si>
    <t>3a195</t>
  </si>
  <si>
    <t>TN0275</t>
  </si>
  <si>
    <t>TN0399</t>
  </si>
  <si>
    <t>tn0090</t>
  </si>
  <si>
    <t>TN0400</t>
  </si>
  <si>
    <t>tn0114</t>
  </si>
  <si>
    <t>TN0401</t>
  </si>
  <si>
    <t>tn0153</t>
  </si>
  <si>
    <t>TN0402</t>
  </si>
  <si>
    <t>tn0055</t>
  </si>
  <si>
    <t>tn0139</t>
  </si>
  <si>
    <t>TN0098</t>
  </si>
  <si>
    <t>TN0562</t>
  </si>
  <si>
    <t>tn0349</t>
  </si>
  <si>
    <t>3A195</t>
  </si>
  <si>
    <t>tn0307</t>
  </si>
  <si>
    <t>3A194</t>
  </si>
  <si>
    <t>TN0358</t>
  </si>
  <si>
    <t>3A199</t>
  </si>
  <si>
    <t>3A201</t>
  </si>
  <si>
    <t>TN0567</t>
  </si>
  <si>
    <t>2a117</t>
  </si>
  <si>
    <t>4A271</t>
  </si>
  <si>
    <t>TN0007</t>
  </si>
  <si>
    <t>4A272</t>
  </si>
  <si>
    <t>3A208</t>
  </si>
  <si>
    <t>TN0121</t>
  </si>
  <si>
    <t>3B232</t>
  </si>
  <si>
    <t>TN0117</t>
  </si>
  <si>
    <t>1B042</t>
  </si>
  <si>
    <t>TN0048</t>
  </si>
  <si>
    <t>TN0342</t>
  </si>
  <si>
    <t>TN0526</t>
  </si>
  <si>
    <t>3A204</t>
  </si>
  <si>
    <t>1B077</t>
  </si>
  <si>
    <t>TN0051</t>
  </si>
  <si>
    <t>TN0114</t>
  </si>
  <si>
    <t>TN0285</t>
  </si>
  <si>
    <t>TN0104</t>
  </si>
  <si>
    <t>TN0568</t>
  </si>
  <si>
    <t>1B071</t>
  </si>
  <si>
    <t>TN0297</t>
  </si>
  <si>
    <t>4A254</t>
  </si>
  <si>
    <t>TN0301</t>
  </si>
  <si>
    <t>3b232</t>
  </si>
  <si>
    <t>TN0145</t>
  </si>
  <si>
    <t>3A197</t>
  </si>
  <si>
    <t>TN0154</t>
  </si>
  <si>
    <t>TN0379</t>
  </si>
  <si>
    <t>3B226</t>
  </si>
  <si>
    <t>TN0169</t>
  </si>
  <si>
    <t>QUẢN LÝ CHO HỌC SINH MƯỢN SÁCH THÁNG 03/2019</t>
  </si>
  <si>
    <t>QUẢN LÝ CHO HỌC SINH MƯỢN SÁCH THÁNG 04/2019</t>
  </si>
  <si>
    <t>QUẢN LÝ CHO HỌC SINH MƯỢN SÁCH THÁNG 05/2019</t>
  </si>
  <si>
    <t>3A205</t>
  </si>
  <si>
    <t>TN0147</t>
  </si>
  <si>
    <t>TN0078</t>
  </si>
  <si>
    <t>TN0419</t>
  </si>
  <si>
    <t>TN0225</t>
  </si>
  <si>
    <t>TN0338</t>
  </si>
  <si>
    <t>TN0558</t>
  </si>
  <si>
    <t>TN0339</t>
  </si>
  <si>
    <t>TN0011</t>
  </si>
  <si>
    <t>3B223</t>
  </si>
  <si>
    <t>TN0525</t>
  </si>
  <si>
    <t>TN0566</t>
  </si>
  <si>
    <t>3B212</t>
  </si>
  <si>
    <t>TN0560</t>
  </si>
  <si>
    <t>3B220</t>
  </si>
  <si>
    <t>TN0569</t>
  </si>
  <si>
    <t>1A031</t>
  </si>
  <si>
    <t>TN0123</t>
  </si>
  <si>
    <t>VT0460</t>
  </si>
  <si>
    <t>TN0099</t>
  </si>
  <si>
    <t>3B222</t>
  </si>
  <si>
    <t>TN0148</t>
  </si>
  <si>
    <t>TN0286</t>
  </si>
  <si>
    <t>TN0028</t>
  </si>
  <si>
    <t>TN0296</t>
  </si>
  <si>
    <t>2B142</t>
  </si>
  <si>
    <t>TN0040</t>
  </si>
  <si>
    <t>TN0563</t>
  </si>
  <si>
    <t>TN0063</t>
  </si>
  <si>
    <t>2B141</t>
  </si>
  <si>
    <t>TN0350</t>
  </si>
  <si>
    <t>TN0570</t>
  </si>
  <si>
    <t>TN0335</t>
  </si>
  <si>
    <t>TN0504</t>
  </si>
  <si>
    <t>12/04/219</t>
  </si>
  <si>
    <t>TN0319</t>
  </si>
  <si>
    <t>3B224</t>
  </si>
  <si>
    <t>TN0349</t>
  </si>
  <si>
    <t>4A253</t>
  </si>
  <si>
    <t>VT0465</t>
  </si>
  <si>
    <t>TN0332</t>
  </si>
  <si>
    <t>VH0536</t>
  </si>
  <si>
    <t>VT0421</t>
  </si>
  <si>
    <t>TN0322</t>
  </si>
  <si>
    <t>vh0537</t>
  </si>
  <si>
    <t>tn0007</t>
  </si>
  <si>
    <t>TN0165</t>
  </si>
  <si>
    <t>1A035</t>
  </si>
  <si>
    <t>5A332</t>
  </si>
  <si>
    <t>TN0279</t>
  </si>
  <si>
    <t>1A033</t>
  </si>
  <si>
    <t>1A037</t>
  </si>
  <si>
    <t>TN0346</t>
  </si>
  <si>
    <t>5a356</t>
  </si>
  <si>
    <t>vh0534</t>
  </si>
  <si>
    <t>4a272</t>
  </si>
  <si>
    <t>tn0398</t>
  </si>
  <si>
    <t>5a351</t>
  </si>
  <si>
    <t>4a264</t>
  </si>
  <si>
    <t>tn0476</t>
  </si>
  <si>
    <t>TN0382</t>
  </si>
  <si>
    <t>TN0299</t>
  </si>
  <si>
    <t>TN0381</t>
  </si>
  <si>
    <t>VH0531</t>
  </si>
  <si>
    <t>TN0081</t>
  </si>
  <si>
    <t>3B227</t>
  </si>
  <si>
    <t>TN0564</t>
  </si>
  <si>
    <t>TN0387</t>
  </si>
  <si>
    <t>TN0378</t>
  </si>
  <si>
    <t>5A337</t>
  </si>
  <si>
    <t>DANH MỤC SÁCH</t>
  </si>
  <si>
    <t>Phân loại</t>
  </si>
  <si>
    <t>Thể loại</t>
  </si>
  <si>
    <t>Năm XB</t>
  </si>
  <si>
    <t>Nhà XB</t>
  </si>
  <si>
    <t>Số trang</t>
  </si>
  <si>
    <t>Số bản</t>
  </si>
  <si>
    <t>Giá</t>
  </si>
  <si>
    <t>STN</t>
  </si>
  <si>
    <t>Con yêu mẹ - Thơ</t>
  </si>
  <si>
    <t>Xuân Quỳnh</t>
  </si>
  <si>
    <t>Kim Đồng</t>
  </si>
  <si>
    <t>Cây gạo</t>
  </si>
  <si>
    <t>Vũ Tú Nam</t>
  </si>
  <si>
    <t>Khu vườn biết nói</t>
  </si>
  <si>
    <t>Lê Phương Liên</t>
  </si>
  <si>
    <t>Bác Hồ sống mãi - Thời gian quý báu lắm</t>
  </si>
  <si>
    <t>Công ty Phan Thị</t>
  </si>
  <si>
    <t>Gọt bút tham ăn - Truyện tranh</t>
  </si>
  <si>
    <t>Thùy Dung</t>
  </si>
  <si>
    <t>Mùa châu chấu</t>
  </si>
  <si>
    <t>Nguyễn Thị Phương Hạnh</t>
  </si>
  <si>
    <t>Bác Hồ sống mãi - Chuyện cuốn sổ tiết kiệm</t>
  </si>
  <si>
    <t>TN0008</t>
  </si>
  <si>
    <t>Rừng - Hỏi đáp cho lứa tuổi nhi đồng</t>
  </si>
  <si>
    <t>Valerie Videau</t>
  </si>
  <si>
    <t>TN0009</t>
  </si>
  <si>
    <t>Út Ỏ về kinh - Truyện thơ dân tộc</t>
  </si>
  <si>
    <t>Nguyễn Khôi</t>
  </si>
  <si>
    <t>TN0010</t>
  </si>
  <si>
    <t>Tại sao người này lại khỏe hơn người kia</t>
  </si>
  <si>
    <t>Huy Cường</t>
  </si>
  <si>
    <t>Bác Hồ sống mãi - Bác cùng dân chống hạn</t>
  </si>
  <si>
    <t>TN0012</t>
  </si>
  <si>
    <t>Hãy lắng nghe tim tôi</t>
  </si>
  <si>
    <t>Tâm Duệ, Minh Lưu</t>
  </si>
  <si>
    <t>Giáo dục</t>
  </si>
  <si>
    <t>TN0013</t>
  </si>
  <si>
    <t>Chuyện hoa chuyện quả</t>
  </si>
  <si>
    <t>Phạm Hổ</t>
  </si>
  <si>
    <t>TN0014</t>
  </si>
  <si>
    <t>Chuyện rừng xanh</t>
  </si>
  <si>
    <t>N.Xlat-cốp</t>
  </si>
  <si>
    <t>Cô bé Hải Đường</t>
  </si>
  <si>
    <t>Vũ Thị Tú Anh</t>
  </si>
  <si>
    <t>Đố… là ai ?</t>
  </si>
  <si>
    <t>Hà Châu</t>
  </si>
  <si>
    <t>Người bắn giỏi</t>
  </si>
  <si>
    <t>Phong Thu</t>
  </si>
  <si>
    <t>Khứu giác</t>
  </si>
  <si>
    <t>Quang Hưng biên dịch</t>
  </si>
  <si>
    <t>Cô bé Dê trắng</t>
  </si>
  <si>
    <t>Thy Ngọc</t>
  </si>
  <si>
    <t>Nước, đất, không khí và lửa</t>
  </si>
  <si>
    <t>Agnes Vandewiele</t>
  </si>
  <si>
    <t>Bí mật trong cặp sách</t>
  </si>
  <si>
    <t>Nguyễn Trần Bé</t>
  </si>
  <si>
    <t>Con này con gì?</t>
  </si>
  <si>
    <t>Nguyễn Như Mai</t>
  </si>
  <si>
    <t>Anh chàng nhanh trí - Tranh truyện dân gian VN</t>
  </si>
  <si>
    <t>Hồng Hà, Lê Minh Hải</t>
  </si>
  <si>
    <t>Chàng Côn Tưi nhanh trí</t>
  </si>
  <si>
    <t>Trần Nguyễn Khánh Phong</t>
  </si>
  <si>
    <t>Tại sao anh em sinh đôi lại giống nhau ?</t>
  </si>
  <si>
    <t>Carmen Gil</t>
  </si>
  <si>
    <t>Chiếc nôi trên vách đá</t>
  </si>
  <si>
    <t>Vũ Duy Thông</t>
  </si>
  <si>
    <t>TN0027</t>
  </si>
  <si>
    <t>Hổ Bengal</t>
  </si>
  <si>
    <t>Tường Chi</t>
  </si>
  <si>
    <t>Ai là cha mẹ của Trái Đất ?</t>
  </si>
  <si>
    <t>Hưng Yến Hoàn dịch</t>
  </si>
  <si>
    <t>TN0029</t>
  </si>
  <si>
    <t>Ông khổng lồ và con trâu vàng</t>
  </si>
  <si>
    <t>Trần Lê Văn</t>
  </si>
  <si>
    <t>TN0030</t>
  </si>
  <si>
    <t>Chúa sơn lâm</t>
  </si>
  <si>
    <t>Nguyễn Hữu Khánh</t>
  </si>
  <si>
    <t>TN0031</t>
  </si>
  <si>
    <t>Lê Nin ngày bé</t>
  </si>
  <si>
    <t>TN0032</t>
  </si>
  <si>
    <t>Bác Hồ với thiếu nhi miền núi</t>
  </si>
  <si>
    <t>Trí khôn - Truyện ngụ ngôn VN</t>
  </si>
  <si>
    <t>Khuyết danh</t>
  </si>
  <si>
    <t>Vịt con Khoang Cổ</t>
  </si>
  <si>
    <t>Lép Tôn-xtôi</t>
  </si>
  <si>
    <t>Ếch ngồi đáy giếng</t>
  </si>
  <si>
    <t>Hồ Thủy Giang</t>
  </si>
  <si>
    <t>Bài ca Trái Đất</t>
  </si>
  <si>
    <t>Định Hải</t>
  </si>
  <si>
    <t>Làm chị</t>
  </si>
  <si>
    <t>Trần Khải Thanh Thúy</t>
  </si>
  <si>
    <t>Ông Cản Ngũ</t>
  </si>
  <si>
    <t>Kim Lân</t>
  </si>
  <si>
    <t>TN0039</t>
  </si>
  <si>
    <t>Chàng trai đi tìm hạnh phúc</t>
  </si>
  <si>
    <t>Nguyễn Chí Thuật</t>
  </si>
  <si>
    <t>Gà vịt kết bạn</t>
  </si>
  <si>
    <t>Trần Xuân Du, Tâm Hằng</t>
  </si>
  <si>
    <t>TN0041</t>
  </si>
  <si>
    <t>Rừng xanh bí ẩn</t>
  </si>
  <si>
    <t>TN0042</t>
  </si>
  <si>
    <t>Tôi được gặp Bác Hồ</t>
  </si>
  <si>
    <t>Kim Nhất</t>
  </si>
  <si>
    <t>TN0043</t>
  </si>
  <si>
    <t>Những đứa con của rừng</t>
  </si>
  <si>
    <t>TN0044</t>
  </si>
  <si>
    <t>DANH SÁCH BẠN ĐỌC</t>
  </si>
  <si>
    <t>Gọi gió</t>
  </si>
  <si>
    <t>Nông Hồng Thắng</t>
  </si>
  <si>
    <t>TN0045</t>
  </si>
  <si>
    <t>Ngày tháng năm sinh</t>
  </si>
  <si>
    <t>Giới tính</t>
  </si>
  <si>
    <t>Đăm Pen - Trường ca Ba Na</t>
  </si>
  <si>
    <t>Hà Giao</t>
  </si>
  <si>
    <t>1A001</t>
  </si>
  <si>
    <t>Nguyễn Thúy An</t>
  </si>
  <si>
    <t>TN0046</t>
  </si>
  <si>
    <t>Chuyện em bé cười ra đồng tiền</t>
  </si>
  <si>
    <t>Tế Hanh</t>
  </si>
  <si>
    <t>1A002</t>
  </si>
  <si>
    <t>TN0047</t>
  </si>
  <si>
    <t>Nguyễn Ánh Duyên</t>
  </si>
  <si>
    <t>Truyện đạo đức Tiểu học</t>
  </si>
  <si>
    <t>Vũ Xuân Vinh</t>
  </si>
  <si>
    <t>1A003</t>
  </si>
  <si>
    <t>Võ Thị Trúc Duyên</t>
  </si>
  <si>
    <t>Núi chơi bóng</t>
  </si>
  <si>
    <t>Dương Khâu Luông</t>
  </si>
  <si>
    <t>TN0049</t>
  </si>
  <si>
    <t>1A004</t>
  </si>
  <si>
    <t>Nguyễn Hải Đăng</t>
  </si>
  <si>
    <t>Con cóc là cậu ông trời</t>
  </si>
  <si>
    <t>Tạ Thúc Bình, Ng Huy Tưởng</t>
  </si>
  <si>
    <t>TN0050</t>
  </si>
  <si>
    <t>1A005</t>
  </si>
  <si>
    <t>Võ Quốc Định</t>
  </si>
  <si>
    <t>Đền thờ Trương Công Định</t>
  </si>
  <si>
    <t>Tủ sách LS VH</t>
  </si>
  <si>
    <t>Trẻ</t>
  </si>
  <si>
    <t>1A006</t>
  </si>
  <si>
    <t>Nguyễn Gia Hạo</t>
  </si>
  <si>
    <t>Vườn quốc gia Hoàng Liên</t>
  </si>
  <si>
    <t>Nguyễn Thị Hồng, Bùi Việt</t>
  </si>
  <si>
    <t>1A007</t>
  </si>
  <si>
    <t>Huỳnh Quốc Huy</t>
  </si>
  <si>
    <t>TN0052</t>
  </si>
  <si>
    <t>Vương quốc Vịt Giời</t>
  </si>
  <si>
    <t>Dương Quốc Hải</t>
  </si>
  <si>
    <t>1A008</t>
  </si>
  <si>
    <t>Lý Gia Huy</t>
  </si>
  <si>
    <t>Lá vàng quả chín - Thơ</t>
  </si>
  <si>
    <t>Hoàng Trung Thông</t>
  </si>
  <si>
    <t>1A009</t>
  </si>
  <si>
    <t>Huỳnh Anh Kiệt</t>
  </si>
  <si>
    <t>Sơn Ca trong bụi cỏ</t>
  </si>
  <si>
    <t>Lê Hoài Nam</t>
  </si>
  <si>
    <t>1A010</t>
  </si>
  <si>
    <t>Nguyễn Thúy Kiều</t>
  </si>
  <si>
    <t>Viên ngọc ếch</t>
  </si>
  <si>
    <t>Lê Minh Hải, Hồng Hà</t>
  </si>
  <si>
    <t>1A011</t>
  </si>
  <si>
    <t>Nguyễn Trần Đăng Khôi</t>
  </si>
  <si>
    <t>Nhớ về Lũng Cú - Thơ</t>
  </si>
  <si>
    <t>Cao Xuân Thái</t>
  </si>
  <si>
    <t>1A012</t>
  </si>
  <si>
    <t>Nguyễn Tường Lam</t>
  </si>
  <si>
    <t>Vườn quốc gia Cúc Phương</t>
  </si>
  <si>
    <t>Đỗ Văn Lập, Bùi Việt</t>
  </si>
  <si>
    <t>1A013</t>
  </si>
  <si>
    <t>Nguyễn Ngọc Phương Linh</t>
  </si>
  <si>
    <t>Nỗi kinh hoàng ở Amazon - Cuộc truy tìm TP El Dorado</t>
  </si>
  <si>
    <t>1A014</t>
  </si>
  <si>
    <t>Phil Gates</t>
  </si>
  <si>
    <t>Thái Vũ Linh</t>
  </si>
  <si>
    <t>Nàng Phương Hoa</t>
  </si>
  <si>
    <t>Trương Hiếu, Hà Trúc Dương</t>
  </si>
  <si>
    <t>1A015</t>
  </si>
  <si>
    <t>Phạm Nguyễn Quốc Lĩnh</t>
  </si>
  <si>
    <t>1A016</t>
  </si>
  <si>
    <t>Lê Quy Minh</t>
  </si>
  <si>
    <t>Bút bi hay ganh tị</t>
  </si>
  <si>
    <t>TN0061</t>
  </si>
  <si>
    <t>1A017</t>
  </si>
  <si>
    <t>Lê Ngọc Ngân</t>
  </si>
  <si>
    <t>Chiếc gương của Chuột nhắt</t>
  </si>
  <si>
    <t>Phương Mai, Hoàng Việt</t>
  </si>
  <si>
    <t>TN0062</t>
  </si>
  <si>
    <t>1A018</t>
  </si>
  <si>
    <t>Nguyễn Thị Như Ngọc</t>
  </si>
  <si>
    <t>Hai chú gà trống và lão cáo già</t>
  </si>
  <si>
    <t>Phạm Thu Hà, Thái Hùng</t>
  </si>
  <si>
    <t>1A019</t>
  </si>
  <si>
    <t>Bùi Thị Trúc Nguyên</t>
  </si>
  <si>
    <t>Thỏ Xám và Gà Trống</t>
  </si>
  <si>
    <t>Nguyễn Hồng Lê, Huy Tuấn</t>
  </si>
  <si>
    <t>TN0064</t>
  </si>
  <si>
    <t>1A020</t>
  </si>
  <si>
    <t>Nguyễn Trọng Nguyễn</t>
  </si>
  <si>
    <t>Lăng Gia Long</t>
  </si>
  <si>
    <t>Bộ sách Di tích LS VH</t>
  </si>
  <si>
    <t>TN0065</t>
  </si>
  <si>
    <t>1A021</t>
  </si>
  <si>
    <t>Nguyễn Thành Nhân</t>
  </si>
  <si>
    <t>Khánh Linh với cây dừa</t>
  </si>
  <si>
    <t>Đặng Thúy Hòa</t>
  </si>
  <si>
    <t>1A022</t>
  </si>
  <si>
    <t>Trương Trí Nhân</t>
  </si>
  <si>
    <t>TN0066</t>
  </si>
  <si>
    <t>Chú mèo nhút nhát</t>
  </si>
  <si>
    <t>Ng Thị Thảo, Lê T Thanh Huyền</t>
  </si>
  <si>
    <t>1A023</t>
  </si>
  <si>
    <t>Đặng Thảo Như</t>
  </si>
  <si>
    <t>TN0067</t>
  </si>
  <si>
    <t>1A024</t>
  </si>
  <si>
    <t>Nguyễn Nhựt Phát</t>
  </si>
  <si>
    <t>Cô tiếp viên hàng không</t>
  </si>
  <si>
    <t>Nguyễn Thị Bích Nga</t>
  </si>
  <si>
    <t>1A025</t>
  </si>
  <si>
    <t>Nguyễn Thị Thảo Quyên</t>
  </si>
  <si>
    <t>TN0068</t>
  </si>
  <si>
    <t>Đền Voi Phục (Thăng Long Tứ Trấn)</t>
  </si>
  <si>
    <t>1A026</t>
  </si>
  <si>
    <t>Trương Trọng Sang</t>
  </si>
  <si>
    <t>TN0069</t>
  </si>
  <si>
    <t>1A027</t>
  </si>
  <si>
    <t>Lê Thanh Sang</t>
  </si>
  <si>
    <t>Mẹ gà con vịt</t>
  </si>
  <si>
    <t>Kim Chi, Phương Hoa</t>
  </si>
  <si>
    <t>1A028</t>
  </si>
  <si>
    <t>Từ Tam</t>
  </si>
  <si>
    <t>Titi và các bạn - Làm quen</t>
  </si>
  <si>
    <t>Xuân Ngân, Diệu Thúy</t>
  </si>
  <si>
    <t>1A029</t>
  </si>
  <si>
    <t>Lê Hoàng Phúc Tịnh</t>
  </si>
  <si>
    <t>1A030</t>
  </si>
  <si>
    <t>Nguyễn Văn Tỷ</t>
  </si>
  <si>
    <t>Khỉ Đô-ta tinh nghịch</t>
  </si>
  <si>
    <t>Hồng Oanh dịch</t>
  </si>
  <si>
    <t>Lê Ngọc Thảo</t>
  </si>
  <si>
    <t>Đền Kim Liên</t>
  </si>
  <si>
    <t>1A032</t>
  </si>
  <si>
    <t>Phan Phúc Thiện</t>
  </si>
  <si>
    <t>Đền Bạch Mã</t>
  </si>
  <si>
    <t>Ngô Minh Thư</t>
  </si>
  <si>
    <t>1A034</t>
  </si>
  <si>
    <t>Trương Minh Thư</t>
  </si>
  <si>
    <t>Titi và các bạn - Những người bạn thân thiết</t>
  </si>
  <si>
    <t>Tô Thị Phương Trang</t>
  </si>
  <si>
    <t>Tử Cấm Thành</t>
  </si>
  <si>
    <t>1A036</t>
  </si>
  <si>
    <t>Võ Huỳnh Phương Uyên</t>
  </si>
  <si>
    <t>Rùa và cáo</t>
  </si>
  <si>
    <t>Phương Mai, Ng Thị Huyền</t>
  </si>
  <si>
    <t>Nguyễn Nhã Vy</t>
  </si>
  <si>
    <t>Đền Đô</t>
  </si>
  <si>
    <t>1A038</t>
  </si>
  <si>
    <t>Lâm Thảo Vy</t>
  </si>
  <si>
    <t>Titi và các bạn - Bài học nhớ đời</t>
  </si>
  <si>
    <t>TN0079</t>
  </si>
  <si>
    <t>Chú bé trong quả đào</t>
  </si>
  <si>
    <t>Huỳnh Trung Hướng</t>
  </si>
  <si>
    <t>TN0080</t>
  </si>
  <si>
    <t>Chuyện Gấu ăn trăng</t>
  </si>
  <si>
    <t>Vũ Tú Nam, Khánh Duyên</t>
  </si>
  <si>
    <t>1B041</t>
  </si>
  <si>
    <t>Nguyễn Quốc Anh</t>
  </si>
  <si>
    <t>Lê Khánh Băng</t>
  </si>
  <si>
    <t>Titi và các bạn - Khám phá mới của Titi</t>
  </si>
  <si>
    <t>TN0082</t>
  </si>
  <si>
    <t>1B043</t>
  </si>
  <si>
    <t>Trần Giang Châu</t>
  </si>
  <si>
    <t>Cô giáo lớp em</t>
  </si>
  <si>
    <t>Cỏ Bốn lá Illustration</t>
  </si>
  <si>
    <t>1B044</t>
  </si>
  <si>
    <t>Từ Quốc Đại</t>
  </si>
  <si>
    <t>Chú mèo ham chơi</t>
  </si>
  <si>
    <t>Phượng Lê</t>
  </si>
  <si>
    <t>1B045</t>
  </si>
  <si>
    <t>Đặng Hoàng Đảm</t>
  </si>
  <si>
    <t>Cây gia đình của Sóc Nâu</t>
  </si>
  <si>
    <t>Lê Minh Thảo, Thái Hùng</t>
  </si>
  <si>
    <t>1B046</t>
  </si>
  <si>
    <t>Huỳnh Lý Linh Đan</t>
  </si>
  <si>
    <t>Những chú công an đường phố</t>
  </si>
  <si>
    <t>1B047</t>
  </si>
  <si>
    <t>Cao Trung Hạo</t>
  </si>
  <si>
    <t>Khu di tích Cổ Loa</t>
  </si>
  <si>
    <t>1B048</t>
  </si>
  <si>
    <t>Lê Trung Hiếu</t>
  </si>
  <si>
    <t>Cô bé Bánh Mật</t>
  </si>
  <si>
    <t>Bích Khoa</t>
  </si>
  <si>
    <t>1B049</t>
  </si>
  <si>
    <t>Nguyễn Cao Huy</t>
  </si>
  <si>
    <t>Thừa Thiên - Huế</t>
  </si>
  <si>
    <t>1B050</t>
  </si>
  <si>
    <t>Nguyễn Duy Kha</t>
  </si>
  <si>
    <t>Chuyện kể ở Đầm Vạc</t>
  </si>
  <si>
    <t>Võ Quảng</t>
  </si>
  <si>
    <t>1B051</t>
  </si>
  <si>
    <t>Nguyễn Duy Khánh</t>
  </si>
  <si>
    <t>Cuộc phiêu lưu của Mèo và Nhím</t>
  </si>
  <si>
    <t>1B052</t>
  </si>
  <si>
    <t>Lê Đăng Khôi</t>
  </si>
  <si>
    <t>Việc tốt ở quanh ta</t>
  </si>
  <si>
    <t>Trang Thơ, Thế Bách</t>
  </si>
  <si>
    <t>1B053</t>
  </si>
  <si>
    <t>Ô tô đua</t>
  </si>
  <si>
    <t>Lý Gia Minh</t>
  </si>
  <si>
    <t>Bích Ngọc</t>
  </si>
  <si>
    <t>Hộp màu vẽ</t>
  </si>
  <si>
    <t>Hoàng Thanh Mai</t>
  </si>
  <si>
    <t>1B054</t>
  </si>
  <si>
    <t>Huỳnh Trức Mụi</t>
  </si>
  <si>
    <t>Chú Ngựa nhỏ qua sông</t>
  </si>
  <si>
    <t>Phạm Mai Chi</t>
  </si>
  <si>
    <t>1B055</t>
  </si>
  <si>
    <t>Đỗ Kim Ngọc</t>
  </si>
  <si>
    <t>Thầy giáo Thỏ</t>
  </si>
  <si>
    <t>Bội Ngọc, Họa Mi</t>
  </si>
  <si>
    <t>1B056</t>
  </si>
  <si>
    <t>Trần Như Ngọc</t>
  </si>
  <si>
    <t>Đặng Khánh Ngọc</t>
  </si>
  <si>
    <t>Đôi chân của vịt Ca-ti</t>
  </si>
  <si>
    <t>Trần Phương Ngọc</t>
  </si>
  <si>
    <t>TN0097</t>
  </si>
  <si>
    <t>Lưu Lê Hồng Ngọc</t>
  </si>
  <si>
    <t>Bảo tàng Mỹ thuật cung đình Huế</t>
  </si>
  <si>
    <t>Lê Khánh Ngọc</t>
  </si>
  <si>
    <t>Đốm bị sâu răng</t>
  </si>
  <si>
    <t>Đỗ Chí Nguyễn</t>
  </si>
  <si>
    <t>Bút vẽ thần kì</t>
  </si>
  <si>
    <t>TN0100</t>
  </si>
  <si>
    <t>Nguyễn Nguyễn</t>
  </si>
  <si>
    <t>Đốm &amp; ngôi nhà gương kì lạ</t>
  </si>
  <si>
    <t>TN0101</t>
  </si>
  <si>
    <t>Nguyễn Hoàng Ánh Nguyệt</t>
  </si>
  <si>
    <t>Phố Hà Nội</t>
  </si>
  <si>
    <t>TN0102</t>
  </si>
  <si>
    <t>Thái Hoàng Nhật</t>
  </si>
  <si>
    <t>Đền Quán Thánh</t>
  </si>
  <si>
    <t>TN0103</t>
  </si>
  <si>
    <t>Trần Thị Yến Nhi</t>
  </si>
  <si>
    <t>Tôi không hề biết có ô tô biết bơi</t>
  </si>
  <si>
    <t>Wiliam Petty</t>
  </si>
  <si>
    <t>Lê Thị Yên Nhi</t>
  </si>
  <si>
    <t>Cây là loài thực vật</t>
  </si>
  <si>
    <t>Không tên</t>
  </si>
  <si>
    <t>TN0105</t>
  </si>
  <si>
    <t>1B067</t>
  </si>
  <si>
    <t>Trần Minh Phú</t>
  </si>
  <si>
    <t>Bài học đầu tiên của Gấu con</t>
  </si>
  <si>
    <t>Lê Bạch Tuyết, Mai Hương</t>
  </si>
  <si>
    <t>MÃ</t>
  </si>
  <si>
    <t>TN0106</t>
  </si>
  <si>
    <t>1B068</t>
  </si>
  <si>
    <t>Con mắt của cánh buồm</t>
  </si>
  <si>
    <t>Trần Nhật Thu</t>
  </si>
  <si>
    <t>Nguyễn Trọng Phúc</t>
  </si>
  <si>
    <t>TN0107</t>
  </si>
  <si>
    <t>1B069</t>
  </si>
  <si>
    <t>Võ Việt Quy</t>
  </si>
  <si>
    <t>Tại sao chúng ta nổi da gà ?</t>
  </si>
  <si>
    <t>TN</t>
  </si>
  <si>
    <t>Thiếu nhi</t>
  </si>
  <si>
    <t>TN0108</t>
  </si>
  <si>
    <t>1B070</t>
  </si>
  <si>
    <t>Trần Gia Quý</t>
  </si>
  <si>
    <t>VT</t>
  </si>
  <si>
    <t>VH thiếu nhi</t>
  </si>
  <si>
    <t>Cậu bé thông minh</t>
  </si>
  <si>
    <t>Nông Duy Tường</t>
  </si>
  <si>
    <t>TN0109</t>
  </si>
  <si>
    <t>KH</t>
  </si>
  <si>
    <t>Khoa học</t>
  </si>
  <si>
    <t>Chuyện kể ở Vương quốc Hình Dạng</t>
  </si>
  <si>
    <t>Kim Tuyến, Thái Hữu Dương</t>
  </si>
  <si>
    <t>1B072</t>
  </si>
  <si>
    <t>Lê Quang Thái</t>
  </si>
  <si>
    <t>LĐ</t>
  </si>
  <si>
    <t>Lịch sử - ĐL</t>
  </si>
  <si>
    <t>TN0110</t>
  </si>
  <si>
    <t>Đốm con cứu bạn</t>
  </si>
  <si>
    <t>1B073</t>
  </si>
  <si>
    <t>Diệp Anh, Diệu Thúy</t>
  </si>
  <si>
    <t>Nguyễn Thị Hồng Thoại</t>
  </si>
  <si>
    <t>VH</t>
  </si>
  <si>
    <t>Văn học</t>
  </si>
  <si>
    <t>TN0111</t>
  </si>
  <si>
    <t>1B074</t>
  </si>
  <si>
    <t>Ngô Lê Phương Trang</t>
  </si>
  <si>
    <t>Công chúa Mây</t>
  </si>
  <si>
    <t>GD</t>
  </si>
  <si>
    <t>TN0112</t>
  </si>
  <si>
    <t>1B075</t>
  </si>
  <si>
    <t>Nguyễn Thị Huỳnh Trang</t>
  </si>
  <si>
    <t>Thỏ con mắt đỏ</t>
  </si>
  <si>
    <t>NV</t>
  </si>
  <si>
    <t>Nghiệp vụ</t>
  </si>
  <si>
    <t>TN0113</t>
  </si>
  <si>
    <t>1B076</t>
  </si>
  <si>
    <t>Nguyễn Minh Nghĩa</t>
  </si>
  <si>
    <t>Dế Mèn vui tính</t>
  </si>
  <si>
    <t>TK</t>
  </si>
  <si>
    <t>Tham khảo</t>
  </si>
  <si>
    <t>Trái tim thủy tinh</t>
  </si>
  <si>
    <t>Võ Huỳnh Trâm</t>
  </si>
  <si>
    <t>BH</t>
  </si>
  <si>
    <t>Bác Hồ</t>
  </si>
  <si>
    <t>TN0115</t>
  </si>
  <si>
    <t>Đền thờ Quốc Mẫu Âu Cơ</t>
  </si>
  <si>
    <t>PL</t>
  </si>
  <si>
    <t>Pháp luật</t>
  </si>
  <si>
    <t>TN0116</t>
  </si>
  <si>
    <t>Món quà quý nhất</t>
  </si>
  <si>
    <t>TL</t>
  </si>
  <si>
    <t>Tâm lý</t>
  </si>
  <si>
    <t>TC</t>
  </si>
  <si>
    <t>Báo, tạp chí</t>
  </si>
  <si>
    <t>Gấu Trắng trồng rau</t>
  </si>
  <si>
    <t>TN0118</t>
  </si>
  <si>
    <t>1C081</t>
  </si>
  <si>
    <t>Ca Khả Ái</t>
  </si>
  <si>
    <t>Quả trứng rơi</t>
  </si>
  <si>
    <t>Phong Thu, Thanh Hằng</t>
  </si>
  <si>
    <t>1C082</t>
  </si>
  <si>
    <t>Huỳnh Sơn Bảo</t>
  </si>
  <si>
    <t>TN0119</t>
  </si>
  <si>
    <t>Mẹ</t>
  </si>
  <si>
    <t>1C083</t>
  </si>
  <si>
    <t>Võ Minh Đầy</t>
  </si>
  <si>
    <t>TN0120</t>
  </si>
  <si>
    <t>1C084</t>
  </si>
  <si>
    <t>Hoa gì mà đẹp thế ?</t>
  </si>
  <si>
    <t>Nguyễn Hải Đông</t>
  </si>
  <si>
    <t>Nhật Minh, Huy Tuấn</t>
  </si>
  <si>
    <t>1C085</t>
  </si>
  <si>
    <t>Nguyễn Nhật Hào</t>
  </si>
  <si>
    <t>Con chim chích chòe</t>
  </si>
  <si>
    <t>Duy Anh</t>
  </si>
  <si>
    <t>1C086</t>
  </si>
  <si>
    <t>Võ Nguyễn Gia Khang</t>
  </si>
  <si>
    <t>TN0122</t>
  </si>
  <si>
    <t>1C087</t>
  </si>
  <si>
    <t>Huỳnh Quốc Khang</t>
  </si>
  <si>
    <t>Chuyện ở làng Ma Lai</t>
  </si>
  <si>
    <t>Phạm Đức Long</t>
  </si>
  <si>
    <t>1C088</t>
  </si>
  <si>
    <t>Bùi Đăng Khoa</t>
  </si>
  <si>
    <t>Anh Đom Đóm</t>
  </si>
  <si>
    <t>TN0124</t>
  </si>
  <si>
    <t>1C089</t>
  </si>
  <si>
    <t>Lâm Thành Khôi</t>
  </si>
  <si>
    <t>Người khai sinh Sài Gòn</t>
  </si>
  <si>
    <t>Hoài Anh, Nguyễn Đông Hải</t>
  </si>
  <si>
    <t>1C090</t>
  </si>
  <si>
    <t>Trần Phương Nghi</t>
  </si>
  <si>
    <t>Lăng Tự Đức</t>
  </si>
  <si>
    <t>1C091</t>
  </si>
  <si>
    <t>Trần Hồng Nghi</t>
  </si>
  <si>
    <t>1C092</t>
  </si>
  <si>
    <t>Trần Thị Mỹ Nhân</t>
  </si>
  <si>
    <t>Khánh Linh với cây hoa đào</t>
  </si>
  <si>
    <t>1C093</t>
  </si>
  <si>
    <t>Lê Minh Nhựt</t>
  </si>
  <si>
    <t>Lăng Khải Định</t>
  </si>
  <si>
    <t>1C094</t>
  </si>
  <si>
    <t>Lê Hoàng Phi</t>
  </si>
  <si>
    <t>Lăng Minh Mạng</t>
  </si>
  <si>
    <t>1C095</t>
  </si>
  <si>
    <t>Huỳnh Thị Kim Thư</t>
  </si>
  <si>
    <t>Đền vua Lê Đại Hành</t>
  </si>
  <si>
    <t>1C096</t>
  </si>
  <si>
    <t>Nguyễn Chí Thực</t>
  </si>
  <si>
    <t>1C097</t>
  </si>
  <si>
    <t>Nguyễn Văn Trọng</t>
  </si>
  <si>
    <t>Cái tổ chim</t>
  </si>
  <si>
    <t>Lê Minh Thảo, Ngô Bình Nhi</t>
  </si>
  <si>
    <t>1C098</t>
  </si>
  <si>
    <t>Nguyễn Ngọc Hồng Trúc</t>
  </si>
  <si>
    <t>Cửu đỉnh</t>
  </si>
  <si>
    <t>1C099</t>
  </si>
  <si>
    <t>Nguyễn Thái Vinh</t>
  </si>
  <si>
    <t>TN0132</t>
  </si>
  <si>
    <t>1C100</t>
  </si>
  <si>
    <t>Thành cổ Hà Nội</t>
  </si>
  <si>
    <t>Nguyễn Khả Vy</t>
  </si>
  <si>
    <t>1C101</t>
  </si>
  <si>
    <t>TN0133</t>
  </si>
  <si>
    <t>Lý Phương Vy</t>
  </si>
  <si>
    <t>Bàn chải lười biếng</t>
  </si>
  <si>
    <t>1C102</t>
  </si>
  <si>
    <t>Lê Như Ý</t>
  </si>
  <si>
    <t>Những di tích bên bờ sông Hương</t>
  </si>
  <si>
    <t>Titi và các bạn - Bí mật trong chiếc giỏ cũ</t>
  </si>
  <si>
    <t>Chuyện của bé Nem</t>
  </si>
  <si>
    <t>Võ Thị Xuân Hà</t>
  </si>
  <si>
    <t>Chị em Mặt Trăng và Mặt Trời</t>
  </si>
  <si>
    <t>Hội nghinh Ông</t>
  </si>
  <si>
    <t>Diệu Linh, Thanh Thủy</t>
  </si>
  <si>
    <t>Cúng giỗ Tổ tiên</t>
  </si>
  <si>
    <t>Quốc Kha, Lý Minh Phúc</t>
  </si>
  <si>
    <t>Huỳnh Khánh An</t>
  </si>
  <si>
    <t>Thái Văn Chương</t>
  </si>
  <si>
    <t>Cuộc dạo chơi của Ếch cốm</t>
  </si>
  <si>
    <t>Song Mai, Ng Văn Dân</t>
  </si>
  <si>
    <t>Từ Tấn Đạt</t>
  </si>
  <si>
    <t>Nhà văn của các em</t>
  </si>
  <si>
    <t>Nguyễn Văn Tùng</t>
  </si>
  <si>
    <t>Lý Nguyễn Duy Kha</t>
  </si>
  <si>
    <t>Các loài vật làm gì khi trời mưa xuống ?</t>
  </si>
  <si>
    <t>Trần Thị Ngọc Trâm</t>
  </si>
  <si>
    <t>Trần Minh Khánh</t>
  </si>
  <si>
    <t>Lê Minh Khôi</t>
  </si>
  <si>
    <t>Bác Hồ kính yêu của chúng em</t>
  </si>
  <si>
    <t>Tư liệu</t>
  </si>
  <si>
    <t>Nguyễn Yến Linh</t>
  </si>
  <si>
    <t>Chiếc mũ có phép lạ</t>
  </si>
  <si>
    <t>Vũ Bạch Hoa, Liên Hoàn</t>
  </si>
  <si>
    <t>Võ Nguyễn Như Lụa</t>
  </si>
  <si>
    <t>Ba chú chuột nhắt</t>
  </si>
  <si>
    <t>Trang Thơ, Trần Khánh Duyên</t>
  </si>
  <si>
    <t>Võ Thị Phương Mai</t>
  </si>
  <si>
    <t>TN0146</t>
  </si>
  <si>
    <t>Chú bò tìm bạn</t>
  </si>
  <si>
    <t>Nguyễn Trà My</t>
  </si>
  <si>
    <t>Nguyễn Thoại Mỹ</t>
  </si>
  <si>
    <t>Bình Tây đại nguyên soái</t>
  </si>
  <si>
    <t>Con công và con cóc</t>
  </si>
  <si>
    <t>Vũ Tú Nam, Ng Khánh Toàn</t>
  </si>
  <si>
    <t>Nguyễn Thị Mai Nghi</t>
  </si>
  <si>
    <t>TN0149</t>
  </si>
  <si>
    <t>Nguyễn Hữu Nghị</t>
  </si>
  <si>
    <t>Đốm và Thỏ</t>
  </si>
  <si>
    <t>TN0150</t>
  </si>
  <si>
    <t>Đền vua Đinh Tiên Hoàng</t>
  </si>
  <si>
    <t>Lý Nguyễn</t>
  </si>
  <si>
    <t>TN0151</t>
  </si>
  <si>
    <t>Chiếc ghế của Gấu Con</t>
  </si>
  <si>
    <t>Phan Trí Nhân</t>
  </si>
  <si>
    <t>TN0152</t>
  </si>
  <si>
    <t>Cuộc phiêu lưu của Mèo Con</t>
  </si>
  <si>
    <t>Phương Thảo</t>
  </si>
  <si>
    <t>Ngô Thị Nhung</t>
  </si>
  <si>
    <t>TN0153</t>
  </si>
  <si>
    <t>Khỉ và Cua</t>
  </si>
  <si>
    <t>Nguyễn Hoàng Thiên Phú</t>
  </si>
  <si>
    <t>Nắm cơm biết lăn</t>
  </si>
  <si>
    <t>TN0155</t>
  </si>
  <si>
    <t>Đặng Anh Quốc</t>
  </si>
  <si>
    <t>Nhà tù Hỏa Lò</t>
  </si>
  <si>
    <t>Lê Thị Tố Quyên</t>
  </si>
  <si>
    <t>TN0156</t>
  </si>
  <si>
    <t>Khu di tích Đền Hùng</t>
  </si>
  <si>
    <t>Lê Mỹ Tiên</t>
  </si>
  <si>
    <t>TN0157</t>
  </si>
  <si>
    <t>Vịnh Hạ Long</t>
  </si>
  <si>
    <t>Nguyễn Quốc Thịnh</t>
  </si>
  <si>
    <t>TN0158</t>
  </si>
  <si>
    <t>Phạm Phương Thuý</t>
  </si>
  <si>
    <t>Chiếc mào Gà Trống</t>
  </si>
  <si>
    <t>TN0159</t>
  </si>
  <si>
    <t>Trần Huỳnh Thanh Thư</t>
  </si>
  <si>
    <t>Câu chuyện trong rừng</t>
  </si>
  <si>
    <t>Nguyễn Văn Đồng</t>
  </si>
  <si>
    <t>Nguyễn Tô Đình Thức</t>
  </si>
  <si>
    <t>TN0160</t>
  </si>
  <si>
    <t>Quà sinh nhật bố</t>
  </si>
  <si>
    <t>Tạ Huy Long</t>
  </si>
  <si>
    <t>Nguyễn Ngọc Trân</t>
  </si>
  <si>
    <t>TN0161</t>
  </si>
  <si>
    <t>Em bé Nai Ngọc</t>
  </si>
  <si>
    <t>Từ Thuý Vi</t>
  </si>
  <si>
    <t>Lê Hoàng Long</t>
  </si>
  <si>
    <t>TN0162</t>
  </si>
  <si>
    <t>Gà học chữ</t>
  </si>
  <si>
    <t>Võ Thuý Vy</t>
  </si>
  <si>
    <t>TN0163</t>
  </si>
  <si>
    <t>Bộ trang phục của dân tộc Da0</t>
  </si>
  <si>
    <t>Âu Từ Vy</t>
  </si>
  <si>
    <t>TN0164</t>
  </si>
  <si>
    <t>Sư tử Na-na tết tóc</t>
  </si>
  <si>
    <t>Nguyễn Kim Yến</t>
  </si>
  <si>
    <t>Thoát hiểm khi ở nhà</t>
  </si>
  <si>
    <t>Vũ Bội Tuyền dịch</t>
  </si>
  <si>
    <t>TN0166</t>
  </si>
  <si>
    <t>Vệ sinh ăn uống và giấc ngủ</t>
  </si>
  <si>
    <t>Thái Quang Sa dịch</t>
  </si>
  <si>
    <t>TN0167</t>
  </si>
  <si>
    <t>Chuyện của Tý Cu</t>
  </si>
  <si>
    <t>Huỳnh Thị Trúc Anh</t>
  </si>
  <si>
    <t>Quang Linh</t>
  </si>
  <si>
    <t>TN0168</t>
  </si>
  <si>
    <t>Từ Kim Anh</t>
  </si>
  <si>
    <t>Khánh Linh và cây phượng vĩ</t>
  </si>
  <si>
    <t>Huỳnh Thị Mỷ Ảnh</t>
  </si>
  <si>
    <t>Bút chì màu kiêu kì</t>
  </si>
  <si>
    <t>Lý Tiểu Bảo</t>
  </si>
  <si>
    <t>TN0170</t>
  </si>
  <si>
    <t>Mặt trăng giống cái gì ?</t>
  </si>
  <si>
    <t>Biên Văn Thanh Bình</t>
  </si>
  <si>
    <t>TN0171</t>
  </si>
  <si>
    <t>Danh Vũ Duy</t>
  </si>
  <si>
    <t>Từ Ngọ Môn đến Thái Hòa điện</t>
  </si>
  <si>
    <t>TN0172</t>
  </si>
  <si>
    <t>Nguyễn Lê Đại</t>
  </si>
  <si>
    <t>Nhà thờ chính Tòa Phát Diệm</t>
  </si>
  <si>
    <t>Nguyễn Trung Hạo</t>
  </si>
  <si>
    <t>TN0173</t>
  </si>
  <si>
    <t>An toàn khi ra đường</t>
  </si>
  <si>
    <t>Đặng Gia Hạo</t>
  </si>
  <si>
    <t>TN0174</t>
  </si>
  <si>
    <t>Lê You Hi</t>
  </si>
  <si>
    <t>Núi đồi - Album nhỏ của em</t>
  </si>
  <si>
    <t>Trần Ngọc Diệp dịch</t>
  </si>
  <si>
    <t>Lê Thị Hoa</t>
  </si>
  <si>
    <t>TN0175</t>
  </si>
  <si>
    <t>Thơmênh Chây - Truyện cổ Khơ me</t>
  </si>
  <si>
    <t>Trương Sĩ Hùng biên soạn</t>
  </si>
  <si>
    <t>Huỳnh Nguyễn Hưng</t>
  </si>
  <si>
    <t>TN0176</t>
  </si>
  <si>
    <t>Nguyễn Duy Khang</t>
  </si>
  <si>
    <t>Không chỉ bằng chân</t>
  </si>
  <si>
    <t>Nhữ Nguyên, Tô Ngọc Trang</t>
  </si>
  <si>
    <t>TN0177</t>
  </si>
  <si>
    <t>Trần Trúc Lam</t>
  </si>
  <si>
    <t>Cu Tý</t>
  </si>
  <si>
    <t>Nguyễn Đình Quảng</t>
  </si>
  <si>
    <t>Nguyễn Lê Lợi</t>
  </si>
  <si>
    <t>Chim Chích và cây cải</t>
  </si>
  <si>
    <t>Ngụ ngôn Việt Nam</t>
  </si>
  <si>
    <t>Trương Mộng Nghi</t>
  </si>
  <si>
    <t>Sức khỏe và vệ sinh</t>
  </si>
  <si>
    <t>Rae Bains</t>
  </si>
  <si>
    <t>Nguyễn Khôi Nguyên</t>
  </si>
  <si>
    <t>Huỳnh Thị Huỳnh Như</t>
  </si>
  <si>
    <t>Nhà Bác Hồ ở Hà Nội</t>
  </si>
  <si>
    <t>Huỳnh Thị Kim Quyên</t>
  </si>
  <si>
    <t>Con số và hình dạng</t>
  </si>
  <si>
    <t>Thu Hiền dịch</t>
  </si>
  <si>
    <t>Nguyễn Thị Như Quỳnh</t>
  </si>
  <si>
    <t>Chuyện nàng Mây</t>
  </si>
  <si>
    <t>Nguyễn Thị Sang Sang</t>
  </si>
  <si>
    <t>Nông Bảo Sơn</t>
  </si>
  <si>
    <t>Bệnh viêm kết mạc</t>
  </si>
  <si>
    <t>Bùi Hoàng Long dịch</t>
  </si>
  <si>
    <t>Phú Anh Tuấn</t>
  </si>
  <si>
    <t>Bé và quả thị</t>
  </si>
  <si>
    <t>Tịnh Thủy</t>
  </si>
  <si>
    <t>Cao Quốc Thái</t>
  </si>
  <si>
    <t>Hoa tặng mẹ</t>
  </si>
  <si>
    <t>Vũ Thị Kim Chi</t>
  </si>
  <si>
    <t>Bùi Thị Ngọc Trân</t>
  </si>
  <si>
    <t>Nguyễn Phương Trinh</t>
  </si>
  <si>
    <t>Thơ vui - Thơ châm</t>
  </si>
  <si>
    <t>Nguyễn Chí Vĩ</t>
  </si>
  <si>
    <t>Vì sao con người lại cao lên ?</t>
  </si>
  <si>
    <t>Trần Thị Yến Vy</t>
  </si>
  <si>
    <t>Đinh Gia Vỹ</t>
  </si>
  <si>
    <t>Trò chơi các dân tộc</t>
  </si>
  <si>
    <t>Lê Hồng Lý</t>
  </si>
  <si>
    <t>Cốc mò Cò xơi - Thơ ngụ ngôn</t>
  </si>
  <si>
    <t>2C171</t>
  </si>
  <si>
    <t>Huỳnh Chí Đại</t>
  </si>
  <si>
    <t>Chúa sơn lâm mắc bẫy</t>
  </si>
  <si>
    <t>2C172</t>
  </si>
  <si>
    <t>Phùng Gia Định</t>
  </si>
  <si>
    <t>Màu vàng thần tiên</t>
  </si>
  <si>
    <t>2C173</t>
  </si>
  <si>
    <t>Nguyễn Chí Hào</t>
  </si>
  <si>
    <t>2C174</t>
  </si>
  <si>
    <t>Ngồng ngoàng hóa đá</t>
  </si>
  <si>
    <t>Phạm Thị Thảo Nguyên</t>
  </si>
  <si>
    <t>Vương Anh</t>
  </si>
  <si>
    <t>2C175</t>
  </si>
  <si>
    <t>Huỳnh Chí Nguyễn</t>
  </si>
  <si>
    <t>Bà Chúa Dệt</t>
  </si>
  <si>
    <t>Hà Ân</t>
  </si>
  <si>
    <t>2C176</t>
  </si>
  <si>
    <t>Phạm Quốc Sử</t>
  </si>
  <si>
    <t>Cá cánh hoa - Tập truyện ngắn thiếu nhi Trung Quốc</t>
  </si>
  <si>
    <t>2C177</t>
  </si>
  <si>
    <t>Dư Thị Hồng Thắm</t>
  </si>
  <si>
    <t>Ru em, em ngủ</t>
  </si>
  <si>
    <t>Đặng Văn Lung</t>
  </si>
  <si>
    <t>2C178</t>
  </si>
  <si>
    <t>Nguyễn Chí Thiện</t>
  </si>
  <si>
    <t>2C179</t>
  </si>
  <si>
    <t>Lê Anh Thư</t>
  </si>
  <si>
    <t>Chuyện chú sóc</t>
  </si>
  <si>
    <t>Nhiều tác giả</t>
  </si>
  <si>
    <t>2C180</t>
  </si>
  <si>
    <t>Nguyễn Anh Thư</t>
  </si>
  <si>
    <t>Vó ngựa biên cương</t>
  </si>
  <si>
    <t>Phan Doãn, Tùng Sơn</t>
  </si>
  <si>
    <t>2C181</t>
  </si>
  <si>
    <t>Huỳnh Anh Thư</t>
  </si>
  <si>
    <t>Hoa nhớ mẹ</t>
  </si>
  <si>
    <t>Cánh chim</t>
  </si>
  <si>
    <t>Đoàn Ngọc Minh</t>
  </si>
  <si>
    <t>Phạm Thiên An</t>
  </si>
  <si>
    <t>Bãi cỏ xanh kiêu ngạo</t>
  </si>
  <si>
    <t>Vũ Bội Tuyền</t>
  </si>
  <si>
    <t>3A185</t>
  </si>
  <si>
    <t>Nguyễn Tấn Đạt</t>
  </si>
  <si>
    <t>Mời vào - Thơ với lời bình</t>
  </si>
  <si>
    <t>Trương Nguyễn Nhã Đình</t>
  </si>
  <si>
    <t>Thế giới của Tí Bon</t>
  </si>
  <si>
    <t>Cao Chí Độ</t>
  </si>
  <si>
    <t>Trần Tiến Dũng</t>
  </si>
  <si>
    <t>Chong Yue Er</t>
  </si>
  <si>
    <t>Cỏ bồ đề</t>
  </si>
  <si>
    <t>Nghiêm Đa Văn</t>
  </si>
  <si>
    <t>Cổ tích đó đây</t>
  </si>
  <si>
    <t>Văn Hồng tuyển chọn</t>
  </si>
  <si>
    <t>Nguyễn Nhật Hạo</t>
  </si>
  <si>
    <t>Sự tích Hội Chùa Hương</t>
  </si>
  <si>
    <t>Trần Gia Hạo</t>
  </si>
  <si>
    <t>Vừ A Dính</t>
  </si>
  <si>
    <t>Tô Hoài</t>
  </si>
  <si>
    <t>Nguyễn Ngọc Gia Hân</t>
  </si>
  <si>
    <t>TN0207</t>
  </si>
  <si>
    <t>Con hổ đội lốt cốt rơm</t>
  </si>
  <si>
    <t>Trần Huỳnh Hoàng Thuyên Kim</t>
  </si>
  <si>
    <t>TN0208</t>
  </si>
  <si>
    <t>Nguyễn Thị Yến Linh</t>
  </si>
  <si>
    <t>Cái cò bay lả bay la</t>
  </si>
  <si>
    <t>Ca dao Việt Nam</t>
  </si>
  <si>
    <t>Từ Quốc Minh</t>
  </si>
  <si>
    <t>Bầu và Bí</t>
  </si>
  <si>
    <t>Nguyễn Hồng Mơ</t>
  </si>
  <si>
    <t>Chơi cùng trời đất</t>
  </si>
  <si>
    <t>Tạ Duy Anh</t>
  </si>
  <si>
    <t>3A196</t>
  </si>
  <si>
    <t>Trần Kiều My</t>
  </si>
  <si>
    <t>Bọ ngựa lạc vào nhà</t>
  </si>
  <si>
    <t>Hoàng Diểm My</t>
  </si>
  <si>
    <t>Cún con thương mẹ</t>
  </si>
  <si>
    <t>Phùng Thanh Vân</t>
  </si>
  <si>
    <t>3A198</t>
  </si>
  <si>
    <t>Hồng Chúc Nghi</t>
  </si>
  <si>
    <t>Mưa</t>
  </si>
  <si>
    <t>Trần Đăng Khoa</t>
  </si>
  <si>
    <t>Nguyễn Thanh Nhã</t>
  </si>
  <si>
    <t>Đào Quốc Phong</t>
  </si>
  <si>
    <t>Cuộc phiêu lưu của Chấm Anh</t>
  </si>
  <si>
    <t>Lê Ngọc</t>
  </si>
  <si>
    <t>Phạm Ngọc Quyền</t>
  </si>
  <si>
    <t>Về với quê Bác</t>
  </si>
  <si>
    <t>Chu Trọng Huyến</t>
  </si>
  <si>
    <t>3A202</t>
  </si>
  <si>
    <t>Trần Hùng Sơn</t>
  </si>
  <si>
    <t>Sạch sẽ và khỏe mạnh</t>
  </si>
  <si>
    <t>Đặng Bích Thủy dịch</t>
  </si>
  <si>
    <t>3A203</t>
  </si>
  <si>
    <t>Ngô Thị Bích Tuyền</t>
  </si>
  <si>
    <t>Nguyễn Thị Bích Tuyền</t>
  </si>
  <si>
    <t>Vua lửa vua nước</t>
  </si>
  <si>
    <t>Ngô Văn Doanh ST</t>
  </si>
  <si>
    <t>Nguyễn Quốc Thái</t>
  </si>
  <si>
    <t>Chuyện kể về một cù lao</t>
  </si>
  <si>
    <t>Hoàng Tường</t>
  </si>
  <si>
    <t>3A207</t>
  </si>
  <si>
    <t>Nguyễn Ngọc Trâm</t>
  </si>
  <si>
    <t>TN0220</t>
  </si>
  <si>
    <t>Nguyễn Thị Ánh Vương</t>
  </si>
  <si>
    <t>Chiều gió</t>
  </si>
  <si>
    <t>Vùi Anh Tâm</t>
  </si>
  <si>
    <t>TN0221</t>
  </si>
  <si>
    <t>Huyền thoại hoa và chim</t>
  </si>
  <si>
    <t>Trần Hoài Dương</t>
  </si>
  <si>
    <t>TN0222</t>
  </si>
  <si>
    <t>Sự tích Hồ Lăk - Truyện cổ Ê đê</t>
  </si>
  <si>
    <t>Trương Bi St</t>
  </si>
  <si>
    <t>3B211</t>
  </si>
  <si>
    <t>Nguyễn Quốc Bảo</t>
  </si>
  <si>
    <t>TN0223</t>
  </si>
  <si>
    <t>Nguyễn Duy</t>
  </si>
  <si>
    <t>Ngón tay thần kì</t>
  </si>
  <si>
    <t>Ng Vũ Hồng Khanh dịch</t>
  </si>
  <si>
    <t>TN0224</t>
  </si>
  <si>
    <t>Thái Thị Cẩm Duyên</t>
  </si>
  <si>
    <t>Cậu bé ngược lại</t>
  </si>
  <si>
    <t>Nguyễn Quỳnh</t>
  </si>
  <si>
    <t>Nguyễn Thùy Dương</t>
  </si>
  <si>
    <t>Chuyện Sưu và Mốc</t>
  </si>
  <si>
    <t>Lâm Quý</t>
  </si>
  <si>
    <t>Trần Minh Hảo</t>
  </si>
  <si>
    <t>TN0226</t>
  </si>
  <si>
    <t>Huyền thoại tháp Chăm</t>
  </si>
  <si>
    <t>Đặng Ngọc Huyền</t>
  </si>
  <si>
    <t>TN0227</t>
  </si>
  <si>
    <t>Võ Văn Hưởng</t>
  </si>
  <si>
    <t>Đội thiếu niên làng Sa</t>
  </si>
  <si>
    <t>Nguyễn Bá Cổn</t>
  </si>
  <si>
    <t>Nguyễn Minh Khang</t>
  </si>
  <si>
    <t>Chích chích chích…</t>
  </si>
  <si>
    <t>Đỗ Đức</t>
  </si>
  <si>
    <t>3B219</t>
  </si>
  <si>
    <t>Huỳnh Quốc Lĩnh</t>
  </si>
  <si>
    <t>Tướng quân Nguyễn Cao</t>
  </si>
  <si>
    <t>Huy Cờ, Huy Tâm</t>
  </si>
  <si>
    <t>Trần Huỳnh Nghi</t>
  </si>
  <si>
    <t>Truyện cổ tích bên cửa sổ</t>
  </si>
  <si>
    <t>3B221</t>
  </si>
  <si>
    <t>Lý Khánh Nguyên</t>
  </si>
  <si>
    <t>Lê Phương Nhã</t>
  </si>
  <si>
    <t>Bí ẩn ngàn thiêng Yên Thế</t>
  </si>
  <si>
    <t>Nguyễn Anh Thân</t>
  </si>
  <si>
    <t>Nguyễn Thị Mỹ Nhân</t>
  </si>
  <si>
    <t>Mẹ Tầm Xuân và lão Chuột Cống</t>
  </si>
  <si>
    <t>Võ Thị Hảo</t>
  </si>
  <si>
    <t>Nguyễn Trúc Nhi</t>
  </si>
  <si>
    <t>Câu đố về lịch sử</t>
  </si>
  <si>
    <t>Nguyễn Hồng Văn</t>
  </si>
  <si>
    <t>3B225</t>
  </si>
  <si>
    <t>Nguyễn Vỹ Tường</t>
  </si>
  <si>
    <t>Nguyễn Minh Thiện</t>
  </si>
  <si>
    <t>Cõng bạn gọi mặt trời</t>
  </si>
  <si>
    <t>Hoàng Tương Lai</t>
  </si>
  <si>
    <t>Trần Quốc Thông</t>
  </si>
  <si>
    <t>Vẹt Con đi học</t>
  </si>
  <si>
    <t>3B228</t>
  </si>
  <si>
    <t>Võ Anh Thư</t>
  </si>
  <si>
    <t>Khám phá những điều bí ẩn về loài chim</t>
  </si>
  <si>
    <t>3B229</t>
  </si>
  <si>
    <t>Đặng Nguyễn Kim Thư</t>
  </si>
  <si>
    <t>3B230</t>
  </si>
  <si>
    <t>Nguyễn Ngọc Huyền Trân</t>
  </si>
  <si>
    <t>Khí khái Nguyễn Công Cơ</t>
  </si>
  <si>
    <t>Mạnh Tâm</t>
  </si>
  <si>
    <t>Thanh Niên</t>
  </si>
  <si>
    <t>TN0238</t>
  </si>
  <si>
    <t>3B231</t>
  </si>
  <si>
    <t>Phạm Trung Vĩnh</t>
  </si>
  <si>
    <t>Mắt Giếc đỏ hoe - Truyện đồng thoại</t>
  </si>
  <si>
    <t>Trần Thúy Vy</t>
  </si>
  <si>
    <t>TN0239</t>
  </si>
  <si>
    <t>Hòn đá thần kì</t>
  </si>
  <si>
    <t>3B233</t>
  </si>
  <si>
    <t>Triệu Thị Mai St</t>
  </si>
  <si>
    <t>Lê Tường Vy</t>
  </si>
  <si>
    <t>Cụ đồ Cóc ở vườn</t>
  </si>
  <si>
    <t>Phạm Đức</t>
  </si>
  <si>
    <t>Chuyện về con ếch</t>
  </si>
  <si>
    <t>Song Nam dịch</t>
  </si>
  <si>
    <t>Hình tròn kì diệu</t>
  </si>
  <si>
    <t>Huy Toàn, Tô Ngọc Trang</t>
  </si>
  <si>
    <t>Cái đuôi không chỉ đuổi ruồi</t>
  </si>
  <si>
    <t>3C239</t>
  </si>
  <si>
    <t>Huỳnh Thị Ái</t>
  </si>
  <si>
    <t>Động vật sống theo bầy</t>
  </si>
  <si>
    <t>3C240</t>
  </si>
  <si>
    <t>Phương Nam dịch</t>
  </si>
  <si>
    <t>Bùi Gia An</t>
  </si>
  <si>
    <t>3C241</t>
  </si>
  <si>
    <t>Văn Thành Đạt</t>
  </si>
  <si>
    <t>Bác Hồ sống mãi - Yêu ghét phải phân minh</t>
  </si>
  <si>
    <t>3C242</t>
  </si>
  <si>
    <t>Cao Diểm Kiều</t>
  </si>
  <si>
    <t>Khánh Linh với cây bàng</t>
  </si>
  <si>
    <t>3C243</t>
  </si>
  <si>
    <t>Nguyễn Nhã Linh</t>
  </si>
  <si>
    <t>3C244</t>
  </si>
  <si>
    <t>Lê Tú Nguyên</t>
  </si>
  <si>
    <t>Vườn quốc gia Ba Bể</t>
  </si>
  <si>
    <t>Tân Linh, Bùi Việt</t>
  </si>
  <si>
    <t>3C245</t>
  </si>
  <si>
    <t>Trương Phú Quý</t>
  </si>
  <si>
    <t>Lý Nam Đế</t>
  </si>
  <si>
    <t>3C246</t>
  </si>
  <si>
    <t>Đoàn Anh Thư</t>
  </si>
  <si>
    <t>3C247</t>
  </si>
  <si>
    <t>Nhạc hoa</t>
  </si>
  <si>
    <t>Quách Thị Bích Tuyền</t>
  </si>
  <si>
    <t>Vũ Ngọc Bình</t>
  </si>
  <si>
    <t>TN0250</t>
  </si>
  <si>
    <t>Chú ốc đảo xa</t>
  </si>
  <si>
    <t>Nguyễn Hữu Lập</t>
  </si>
  <si>
    <t>TN0251</t>
  </si>
  <si>
    <t>Bệnh chấy</t>
  </si>
  <si>
    <t>Thanh Chi biên dịch</t>
  </si>
  <si>
    <t>TN0252</t>
  </si>
  <si>
    <t>Chiếc mảng bay</t>
  </si>
  <si>
    <t>Hoàng Hạc</t>
  </si>
  <si>
    <t>4A251</t>
  </si>
  <si>
    <t>Võ Gia Hạo</t>
  </si>
  <si>
    <t>TN0253</t>
  </si>
  <si>
    <t>4A252</t>
  </si>
  <si>
    <t>Huỳnh Đình Hân</t>
  </si>
  <si>
    <t>Đôi bạn</t>
  </si>
  <si>
    <t>Trần Kim Trắc</t>
  </si>
  <si>
    <t>TN0254</t>
  </si>
  <si>
    <t>Nguyễn Ngọc Hân</t>
  </si>
  <si>
    <t>Con sáo nói tiếng người</t>
  </si>
  <si>
    <t>Thanh Hào</t>
  </si>
  <si>
    <t>Mai Duy Khang</t>
  </si>
  <si>
    <t>TN0255</t>
  </si>
  <si>
    <t>Thị giác</t>
  </si>
  <si>
    <t>Nguyễn Hòa Bình dịch</t>
  </si>
  <si>
    <t>4A255</t>
  </si>
  <si>
    <t>Thái Mạnh Khang</t>
  </si>
  <si>
    <t>TN0256</t>
  </si>
  <si>
    <t>4A256</t>
  </si>
  <si>
    <t>Lâm Duy Khánh</t>
  </si>
  <si>
    <t>Chuyện cái chỏm đầu</t>
  </si>
  <si>
    <t>TN0257</t>
  </si>
  <si>
    <t>4A257</t>
  </si>
  <si>
    <t>Thạch Hoàng Long</t>
  </si>
  <si>
    <t>Em bé - Nàng Hổ</t>
  </si>
  <si>
    <t>TN0258</t>
  </si>
  <si>
    <t>4A258</t>
  </si>
  <si>
    <t>Lê Trà My</t>
  </si>
  <si>
    <t>Bố con người đánh trống trận</t>
  </si>
  <si>
    <t>Cáp Thị Tấn</t>
  </si>
  <si>
    <t>4A259</t>
  </si>
  <si>
    <t>Huỳnh Hằng Ni</t>
  </si>
  <si>
    <t>TN0259</t>
  </si>
  <si>
    <t>Nhóm chim sẻ</t>
  </si>
  <si>
    <t>Cẩm Sa</t>
  </si>
  <si>
    <t>4A260</t>
  </si>
  <si>
    <t>Phan Trọng Nguyễn</t>
  </si>
  <si>
    <t>Lê Thiên Phú</t>
  </si>
  <si>
    <t>Vua Bàn Cổ</t>
  </si>
  <si>
    <t>Ôn Thái Hòa St</t>
  </si>
  <si>
    <t>Lý Vưu Thành Phú</t>
  </si>
  <si>
    <t>Hai chị em Dyông</t>
  </si>
  <si>
    <t>Trường ca Ba Na</t>
  </si>
  <si>
    <t>Lê Thi Tú Quỳnh</t>
  </si>
  <si>
    <t>Đám cháy trên cánh rừng đầu nguồn</t>
  </si>
  <si>
    <t>Vũ Xuân Tửu</t>
  </si>
  <si>
    <t>Nguyễn Hoàng Sang</t>
  </si>
  <si>
    <t>Huỳnh Cẩm Tiên</t>
  </si>
  <si>
    <t>Động vật nhỏ đáng yêu</t>
  </si>
  <si>
    <t>Ng Thị Thu Hà dịch</t>
  </si>
  <si>
    <t>Trần Chí Tình</t>
  </si>
  <si>
    <t>Đâu còn là tôi</t>
  </si>
  <si>
    <t>Dương Văn Thoa</t>
  </si>
  <si>
    <t>Đặng Hoàng Túc</t>
  </si>
  <si>
    <t>Nàng công chúa Thiên Nga</t>
  </si>
  <si>
    <t>A. Puskin</t>
  </si>
  <si>
    <t>Nguyễn Xuân Thành</t>
  </si>
  <si>
    <t>Nguyễn Văn Thiện</t>
  </si>
  <si>
    <t>Bức tranh của bé Hằng</t>
  </si>
  <si>
    <t>Nguyễn Hoàng Sơn</t>
  </si>
  <si>
    <t>4A270</t>
  </si>
  <si>
    <t>Nguyễn Văn Thuận</t>
  </si>
  <si>
    <t>Chín bậc cầu thang</t>
  </si>
  <si>
    <t>Đinh Kim Thùy</t>
  </si>
  <si>
    <t>Giọt nước tí xíu</t>
  </si>
  <si>
    <t>Huỳnh Chí Triển</t>
  </si>
  <si>
    <t>4A273</t>
  </si>
  <si>
    <t>Lê Thị Đoan Trinh</t>
  </si>
  <si>
    <t>Giác quan thứ sáu và những giác quan đặc biệt khác</t>
  </si>
  <si>
    <t>Nguyễn Khánh Ly dịch</t>
  </si>
  <si>
    <t>4A274</t>
  </si>
  <si>
    <t>Trần Quốc Trương</t>
  </si>
  <si>
    <t>Nàng tiên áo tím</t>
  </si>
  <si>
    <t>4A275</t>
  </si>
  <si>
    <t>Trần Chí Vỹ</t>
  </si>
  <si>
    <t>Cổ tích một vùng cửa sông</t>
  </si>
  <si>
    <t>Nguyễn Ngọc Quế</t>
  </si>
  <si>
    <t>Đứa cháu yêu</t>
  </si>
  <si>
    <t>Li-u-bốp Vô-rôn-cô-va</t>
  </si>
  <si>
    <t>Chi chi chành chành</t>
  </si>
  <si>
    <t>Xuân Tùng</t>
  </si>
  <si>
    <t>TN0274</t>
  </si>
  <si>
    <t>Chàng dũng sĩ dưới đáy biển</t>
  </si>
  <si>
    <t>Hồ Anh Tuấn</t>
  </si>
  <si>
    <t>4B281</t>
  </si>
  <si>
    <t>Bùi Huỳnh Khả Ái</t>
  </si>
  <si>
    <t>Dòng suối thần kì</t>
  </si>
  <si>
    <t>Bế Kiến Quốc</t>
  </si>
  <si>
    <t>4B282</t>
  </si>
  <si>
    <t>TN0276</t>
  </si>
  <si>
    <t>Trang Phương An</t>
  </si>
  <si>
    <t>Nhất cao là núi Tản Viên</t>
  </si>
  <si>
    <t>Nguyễn Thái tuyển chọn</t>
  </si>
  <si>
    <t>4B283</t>
  </si>
  <si>
    <t>Võ Bảo Anh</t>
  </si>
  <si>
    <t>TN0277</t>
  </si>
  <si>
    <t>Tuổi thơ ở làng</t>
  </si>
  <si>
    <t>4B284</t>
  </si>
  <si>
    <t>Trang Hải Âu</t>
  </si>
  <si>
    <t>TN0278</t>
  </si>
  <si>
    <t>4B285</t>
  </si>
  <si>
    <t>Hồ Quốc Bảo</t>
  </si>
  <si>
    <t>Hoa hậu thành Bát Đa</t>
  </si>
  <si>
    <t>Phạm Thành Hưng dịch</t>
  </si>
  <si>
    <t>4B286</t>
  </si>
  <si>
    <t>Trần Gia Bảo</t>
  </si>
  <si>
    <t>Cô giáo như mẹ hiền</t>
  </si>
  <si>
    <t>Andrey Platonov</t>
  </si>
  <si>
    <t>4B287</t>
  </si>
  <si>
    <t>Lê Thuý Duy</t>
  </si>
  <si>
    <t>TN0280</t>
  </si>
  <si>
    <t>Đi đánh thần hạn</t>
  </si>
  <si>
    <t>4B288</t>
  </si>
  <si>
    <t>Phạm Mỹ Duyên</t>
  </si>
  <si>
    <t>TN0281</t>
  </si>
  <si>
    <t>4B289</t>
  </si>
  <si>
    <t>Nguyễn Hoàng Dương</t>
  </si>
  <si>
    <t>Mùa xuân của Nghé Con</t>
  </si>
  <si>
    <t>Cao Xuân Sơn</t>
  </si>
  <si>
    <t>TN0282</t>
  </si>
  <si>
    <t>4B290</t>
  </si>
  <si>
    <t>Trần Huỳnh Thanh Huy</t>
  </si>
  <si>
    <t>Tục ngữ - Câu đố HMông</t>
  </si>
  <si>
    <t>Mã A Lềnh St</t>
  </si>
  <si>
    <t>4B291</t>
  </si>
  <si>
    <t>Từ Chấn Huy</t>
  </si>
  <si>
    <t>TN0283</t>
  </si>
  <si>
    <t>Làm bạn với hổ</t>
  </si>
  <si>
    <t>Hữu Tiến</t>
  </si>
  <si>
    <t>4B292</t>
  </si>
  <si>
    <t>Phan Đăng Khoa</t>
  </si>
  <si>
    <t>TN0284</t>
  </si>
  <si>
    <t>4B293</t>
  </si>
  <si>
    <t>Nữ sĩ Đoàn Thị Điểm</t>
  </si>
  <si>
    <t>Quỳnh Cư</t>
  </si>
  <si>
    <t>4B294</t>
  </si>
  <si>
    <t>Lê Hồng Ni</t>
  </si>
  <si>
    <t>Học trong bụng mẹ</t>
  </si>
  <si>
    <t>Trần Quốc Toàn</t>
  </si>
  <si>
    <t>4B295</t>
  </si>
  <si>
    <t>Hồ Kim Ngân</t>
  </si>
  <si>
    <t>Bốn mùa - Album nhỏ của các em</t>
  </si>
  <si>
    <t>Quỳnh Vân dịch</t>
  </si>
  <si>
    <t>Phạm Thị Tuyết Nghi</t>
  </si>
  <si>
    <t>TN0287</t>
  </si>
  <si>
    <t>Tại sao chúng ta lại đỏ mặt như cà chua ?</t>
  </si>
  <si>
    <t>Nguyễn Tiểu Ngọc</t>
  </si>
  <si>
    <t>TN0288</t>
  </si>
  <si>
    <t>Nguyễn Thị Y Nguyên</t>
  </si>
  <si>
    <t>Lão đá tảng muốn nổi tiếng</t>
  </si>
  <si>
    <t>Huỳnh Thị Kim Phiến</t>
  </si>
  <si>
    <t>TN0289</t>
  </si>
  <si>
    <t>Cổ tích Việt Nam</t>
  </si>
  <si>
    <t>Phạm Như Quỳnh</t>
  </si>
  <si>
    <t>TN0290</t>
  </si>
  <si>
    <t>Nắng xuân trên rẻo cao</t>
  </si>
  <si>
    <t>TN0291</t>
  </si>
  <si>
    <t>Nguyễn Trung Tín</t>
  </si>
  <si>
    <t>Đeo chuông cho mèo</t>
  </si>
  <si>
    <t>Lê Bình, Họa Mi</t>
  </si>
  <si>
    <t>TN0292</t>
  </si>
  <si>
    <t>Nguyễn Ngọc Tường Vy</t>
  </si>
  <si>
    <t>Bộ quần áo mới của hoàng đế</t>
  </si>
  <si>
    <t>Nguyễn Minh Hải dịch</t>
  </si>
  <si>
    <t>4B304</t>
  </si>
  <si>
    <t>Trang Yến Vy</t>
  </si>
  <si>
    <t>TN0293</t>
  </si>
  <si>
    <t>Sự tích hồ Ba Bể</t>
  </si>
  <si>
    <t>Dương Thuấn</t>
  </si>
  <si>
    <t>4B305</t>
  </si>
  <si>
    <t>Nông Thảo Vy</t>
  </si>
  <si>
    <t>TN0294</t>
  </si>
  <si>
    <t>Cái tết của Mèo Con</t>
  </si>
  <si>
    <t>Nguyễn Đình Thi</t>
  </si>
  <si>
    <t>TN0295</t>
  </si>
  <si>
    <t>Suối khoáng Kim Bôi</t>
  </si>
  <si>
    <t>Cao Thế Dũng</t>
  </si>
  <si>
    <t>Hoa nắng</t>
  </si>
  <si>
    <t>Triệu Kim Văn</t>
  </si>
  <si>
    <t>Mắt chuồn chuồn kim</t>
  </si>
  <si>
    <t>Trang Thanh</t>
  </si>
  <si>
    <t>TN0298</t>
  </si>
  <si>
    <t>4C311</t>
  </si>
  <si>
    <t>Hoa của núi, hương của rừng</t>
  </si>
  <si>
    <t>Huỳnh Duy Bảo</t>
  </si>
  <si>
    <t>Nguyễn Thị Thu Hiền</t>
  </si>
  <si>
    <t>4C312</t>
  </si>
  <si>
    <t>Phạm Châu Đoan</t>
  </si>
  <si>
    <t>Titanic - Thảm họa khiến cả thế giới bàng hoàng</t>
  </si>
  <si>
    <t>Mark Dubowski</t>
  </si>
  <si>
    <t>4C313</t>
  </si>
  <si>
    <t>Huỳnh Hồng Hân</t>
  </si>
  <si>
    <t>TN0300</t>
  </si>
  <si>
    <t>4C314</t>
  </si>
  <si>
    <t>Trương Trúc Huỳnh</t>
  </si>
  <si>
    <t>Có công mài sắt có ngày nên kim</t>
  </si>
  <si>
    <t>4C315</t>
  </si>
  <si>
    <t>Lê Tuấn Khang</t>
  </si>
  <si>
    <t>Những thảm họa trên biển</t>
  </si>
  <si>
    <t>Andrey Donkin</t>
  </si>
  <si>
    <t>4C316</t>
  </si>
  <si>
    <t>Nguyễn Phạm Gia Linh</t>
  </si>
  <si>
    <t>TN0302</t>
  </si>
  <si>
    <t>Bờm và Cuội - Quả thị thần kì</t>
  </si>
  <si>
    <t>Đoàn Triệu Long</t>
  </si>
  <si>
    <t>4C317</t>
  </si>
  <si>
    <t>Nguyễn Thị Bé Ngọc</t>
  </si>
  <si>
    <t>TN0303</t>
  </si>
  <si>
    <t>4C318</t>
  </si>
  <si>
    <t>Phạm Thùy Trang</t>
  </si>
  <si>
    <t>Truyền thuyết Hùng Vương</t>
  </si>
  <si>
    <t>Nguyễn Khắc Xương</t>
  </si>
  <si>
    <t>TN0304</t>
  </si>
  <si>
    <t>4C319</t>
  </si>
  <si>
    <t>Trần Thị Huyền Trân</t>
  </si>
  <si>
    <t>Chuyện cổ tích về bà</t>
  </si>
  <si>
    <t>Xuân Mai</t>
  </si>
  <si>
    <t>4C320</t>
  </si>
  <si>
    <t>Ca Khả Vy</t>
  </si>
  <si>
    <t>TN0305</t>
  </si>
  <si>
    <t>4C321</t>
  </si>
  <si>
    <t>Nguyễn Huỳnh Như Ý</t>
  </si>
  <si>
    <t>Bé Pôn và con đùa dai</t>
  </si>
  <si>
    <t>Giăng A-let-xan-dri-ni</t>
  </si>
  <si>
    <t>TN0306</t>
  </si>
  <si>
    <t>Chú khỉ mồ côi và ông thầy lang</t>
  </si>
  <si>
    <t>Trần Đình Nhân</t>
  </si>
  <si>
    <t>TN0307</t>
  </si>
  <si>
    <t>Ngày xưa có chú thỏ…</t>
  </si>
  <si>
    <t>Trà Mai Hani St</t>
  </si>
  <si>
    <t>TN0308</t>
  </si>
  <si>
    <t>5A325</t>
  </si>
  <si>
    <t>Huỳnh Thi Mỹ Á</t>
  </si>
  <si>
    <t>Tại sao chúng ta lại có màu da khác nhau ?</t>
  </si>
  <si>
    <t>TN0309</t>
  </si>
  <si>
    <t>5A326</t>
  </si>
  <si>
    <t>Nguyễn Trần Khánh Băng</t>
  </si>
  <si>
    <t>Li kì Xuyên Sơn</t>
  </si>
  <si>
    <t>Đoàn Lư</t>
  </si>
  <si>
    <t>5A327</t>
  </si>
  <si>
    <t>Lý Kim Cương</t>
  </si>
  <si>
    <t>Hội thề Lũng Nhai</t>
  </si>
  <si>
    <t>Trần Bạch Đằng Cb</t>
  </si>
  <si>
    <t>5A328</t>
  </si>
  <si>
    <t>Lê Bảo Duy</t>
  </si>
  <si>
    <t>5A329</t>
  </si>
  <si>
    <t>Huỳnh Khánh Đăng</t>
  </si>
  <si>
    <t>Ễnh Ương chăm học</t>
  </si>
  <si>
    <t>Hoàng Thị Cấp</t>
  </si>
  <si>
    <t>5A330</t>
  </si>
  <si>
    <t>Nguyễn Mạnh Đình</t>
  </si>
  <si>
    <t>Ai là mẹ thật ?</t>
  </si>
  <si>
    <t>Nguyễn Mạnh Súy dịch</t>
  </si>
  <si>
    <t>5A331</t>
  </si>
  <si>
    <t>Đào Phạm Minh Đức</t>
  </si>
  <si>
    <t>Chuyến đi vào hang kiến</t>
  </si>
  <si>
    <t>Nguyễn Toàn Thắng</t>
  </si>
  <si>
    <t>Võ Thị Út Gái</t>
  </si>
  <si>
    <t>5A333</t>
  </si>
  <si>
    <t>Nguyễn Gia Hân</t>
  </si>
  <si>
    <t>Chuyện chú Rô và cô bé lắm điều</t>
  </si>
  <si>
    <t>Đỗ Nhật Minh</t>
  </si>
  <si>
    <t>Lê Ngọc Hân</t>
  </si>
  <si>
    <t>Chú Dê con lông trắng</t>
  </si>
  <si>
    <t>5A335</t>
  </si>
  <si>
    <t>Phạm Quốc Huy</t>
  </si>
  <si>
    <t>5A336</t>
  </si>
  <si>
    <t>Lý Thuyên Kim</t>
  </si>
  <si>
    <t>Chiếc lông ngỗng trời</t>
  </si>
  <si>
    <t>Trần Đức Tiến</t>
  </si>
  <si>
    <t>Nguyễn Khang</t>
  </si>
  <si>
    <t>5A338</t>
  </si>
  <si>
    <t>Huỳnh Tuấn Khôi</t>
  </si>
  <si>
    <t>Tớ ước mình là người ngoài hành tinh</t>
  </si>
  <si>
    <t>Phạm Mai Chi dịch</t>
  </si>
  <si>
    <t>5A339</t>
  </si>
  <si>
    <t>Nguyễn Tiểu Lam</t>
  </si>
  <si>
    <t>TN0318</t>
  </si>
  <si>
    <t>Thủ khoa Nguyễn Hữu Huân</t>
  </si>
  <si>
    <t>5A340</t>
  </si>
  <si>
    <t>Lê Hồng Lam</t>
  </si>
  <si>
    <t>Gánh xiếc lớp tôi</t>
  </si>
  <si>
    <t>Viết Linh</t>
  </si>
  <si>
    <t>5A341</t>
  </si>
  <si>
    <t>Từ Nhựt Linh</t>
  </si>
  <si>
    <t>TN0320</t>
  </si>
  <si>
    <t>Chiếc mũ của Vịt Con</t>
  </si>
  <si>
    <t>Phạm Ngọc Tuấn, Thụy Anh</t>
  </si>
  <si>
    <t>5A342</t>
  </si>
  <si>
    <t>Nguyễn Nhật Linh</t>
  </si>
  <si>
    <t>TN0321</t>
  </si>
  <si>
    <t>Sự tích cái chổi</t>
  </si>
  <si>
    <t>Lê Minh Hải, Thụy Anh</t>
  </si>
  <si>
    <t>5A343</t>
  </si>
  <si>
    <t>Trần Thị Cẩm Ly</t>
  </si>
  <si>
    <t>Những chiếc áo ấm</t>
  </si>
  <si>
    <t>Huỳnh Diệu My</t>
  </si>
  <si>
    <t>TN0323</t>
  </si>
  <si>
    <t>Rừng quốc gia Cát Tiên</t>
  </si>
  <si>
    <t>Trần Văn Mùi, Bùi Việt</t>
  </si>
  <si>
    <t>Nguyễn Ngọc Nhã</t>
  </si>
  <si>
    <t>TN0324</t>
  </si>
  <si>
    <t>Bầu trời trong quả trứng</t>
  </si>
  <si>
    <t>Trần Mỹ Quyên</t>
  </si>
  <si>
    <t>TN0325</t>
  </si>
  <si>
    <t>Bài hát cho Sa</t>
  </si>
  <si>
    <t>Y Phương</t>
  </si>
  <si>
    <t>Đinh Văn Sịn</t>
  </si>
  <si>
    <t>TN0326</t>
  </si>
  <si>
    <t>Xúc giác</t>
  </si>
  <si>
    <t>Tạ Thanh Tài</t>
  </si>
  <si>
    <t>TN0327</t>
  </si>
  <si>
    <t>Giàng Rắn - Truyện cổ Tà Ôi</t>
  </si>
  <si>
    <t>Trần Ng Khánh Phong</t>
  </si>
  <si>
    <t>Phan Thanh Tùng</t>
  </si>
  <si>
    <t>TN0328</t>
  </si>
  <si>
    <t>Huỳnh Kim Thoa</t>
  </si>
  <si>
    <t>Núi</t>
  </si>
  <si>
    <t>Keith Brandt</t>
  </si>
  <si>
    <t>TN0329</t>
  </si>
  <si>
    <t>Những con vật có nghĩa</t>
  </si>
  <si>
    <t>Lê Thanh Nga</t>
  </si>
  <si>
    <t>Đặng Kiều Trang</t>
  </si>
  <si>
    <t>TN0330</t>
  </si>
  <si>
    <t>Từ Gia Trấn</t>
  </si>
  <si>
    <t>Chuyện lý thú về loài cây</t>
  </si>
  <si>
    <t>Vũ Kim Dũng, Xuân Quang</t>
  </si>
  <si>
    <t>Nguyễn Trần Thanh Trúc</t>
  </si>
  <si>
    <t>TN0331</t>
  </si>
  <si>
    <t>Sự tích cây huyết dụ</t>
  </si>
  <si>
    <t>Phạm Ngọc Tuấn, Hiếu Minh</t>
  </si>
  <si>
    <t>Huỳnh Nhật Trường</t>
  </si>
  <si>
    <t>Nguyễn Hiền Vy</t>
  </si>
  <si>
    <t>Bờ biển</t>
  </si>
  <si>
    <t>TN0333</t>
  </si>
  <si>
    <t>Lê Nguyễn Phúc Yên</t>
  </si>
  <si>
    <t>Ngôi sao nhỏ đi tìm ánh sáng</t>
  </si>
  <si>
    <t>Trương Hữu Lợi</t>
  </si>
  <si>
    <t>TN0334</t>
  </si>
  <si>
    <t>Chó con</t>
  </si>
  <si>
    <t>Lisa Magloff</t>
  </si>
  <si>
    <t>Voi ngà vàng</t>
  </si>
  <si>
    <t>Phạm Ngọc Tuấn, Hồng Hà</t>
  </si>
  <si>
    <t>5B361</t>
  </si>
  <si>
    <t>Lê Khả Ái</t>
  </si>
  <si>
    <t>TN0336</t>
  </si>
  <si>
    <t>Lăng Nguyễn Huỳnh Đức</t>
  </si>
  <si>
    <t>5B362</t>
  </si>
  <si>
    <t>Huỳnh Trường An</t>
  </si>
  <si>
    <t>TN0337</t>
  </si>
  <si>
    <t>5B363</t>
  </si>
  <si>
    <t>Võ Thị Kim Anh</t>
  </si>
  <si>
    <t>Vì sao thước kẻ chui ra khỏi cặp ?</t>
  </si>
  <si>
    <t>Nguyễn Kiên</t>
  </si>
  <si>
    <t>5B364</t>
  </si>
  <si>
    <t>Nguyễn Trường Ân</t>
  </si>
  <si>
    <t>Phương tiện giao thông - Album nhỏ của em</t>
  </si>
  <si>
    <t>5B365</t>
  </si>
  <si>
    <t>Trần Thái Bảo</t>
  </si>
  <si>
    <t>5B366</t>
  </si>
  <si>
    <t>Võ Văn Bảo</t>
  </si>
  <si>
    <t>Bác Hồ sống mãi - Mệnh lệnh của Bác Hồ</t>
  </si>
  <si>
    <t>5B367</t>
  </si>
  <si>
    <t>Nguyễn Ngọc Bích</t>
  </si>
  <si>
    <t>TN0340</t>
  </si>
  <si>
    <t>Vườn quốc gia Cát Bà</t>
  </si>
  <si>
    <t>Phiên Ngung, Bùi Việt</t>
  </si>
  <si>
    <t>5B368</t>
  </si>
  <si>
    <t>Nguyễn Quốc Đại</t>
  </si>
  <si>
    <t>TN0341</t>
  </si>
  <si>
    <t>5B369</t>
  </si>
  <si>
    <t>Nguyễn Thị Diệu Hiền</t>
  </si>
  <si>
    <t>Tại sao chúng ta lại ngáp ?</t>
  </si>
  <si>
    <t>5B370</t>
  </si>
  <si>
    <t>Nguyễn Khánh Huy</t>
  </si>
  <si>
    <t>Phùng Hưng - Bố cái Đại vương</t>
  </si>
  <si>
    <t>Lê Minh Hải, Anh Chi</t>
  </si>
  <si>
    <t>5B371</t>
  </si>
  <si>
    <t>Đinh Đạt Huy</t>
  </si>
  <si>
    <t>TN0343</t>
  </si>
  <si>
    <t>5B372</t>
  </si>
  <si>
    <t>Trần Phương Kim</t>
  </si>
  <si>
    <t>Giải cứu Hoa đào</t>
  </si>
  <si>
    <t>TN0344</t>
  </si>
  <si>
    <t>Nguyễn Kha</t>
  </si>
  <si>
    <t>Đường em đến lớp</t>
  </si>
  <si>
    <t>Nguyễn Ngọc Hưng</t>
  </si>
  <si>
    <t>Trương Hoàng Khang</t>
  </si>
  <si>
    <t>TN0345</t>
  </si>
  <si>
    <t>Miếu Thần Trung</t>
  </si>
  <si>
    <t>Đặng Hoàng Lên</t>
  </si>
  <si>
    <t>Nguyễn Chu Phác</t>
  </si>
  <si>
    <t>Nguyễn Thị Ngân</t>
  </si>
  <si>
    <t>Hơi ấm mùa đông</t>
  </si>
  <si>
    <t>Hà Trúc Dương</t>
  </si>
  <si>
    <t>Võ Thị Kim Ngân</t>
  </si>
  <si>
    <t>TN0347</t>
  </si>
  <si>
    <t>Nguyễn Trọng Nghĩa</t>
  </si>
  <si>
    <t>Ba-ba I-a-ga nhỏ bé</t>
  </si>
  <si>
    <t>Otfried Preussler</t>
  </si>
  <si>
    <t>Huỳnh Trọng Nguyễn</t>
  </si>
  <si>
    <t>TN0348</t>
  </si>
  <si>
    <t>Đội Cấn và cuộc khởi nghĩa Thái Nguyên</t>
  </si>
  <si>
    <t>Nguyễn Yến Nhi</t>
  </si>
  <si>
    <t>Nguyễn Tấn Phát</t>
  </si>
  <si>
    <t>Bố Cái Đại vương Phùng Hưng</t>
  </si>
  <si>
    <t>Văn Lang</t>
  </si>
  <si>
    <t>Huỳnh Nhựt Quốc</t>
  </si>
  <si>
    <t>Chó, Mèo và Chuột Xù</t>
  </si>
  <si>
    <t>Nguyễn Thanh Tú, Hồng Phúc</t>
  </si>
  <si>
    <t>Huỳnh Tuấn Quốc</t>
  </si>
  <si>
    <t>TN0351</t>
  </si>
  <si>
    <t>Lê Thị Bé Quyển</t>
  </si>
  <si>
    <t>Cuộc phiêu lưu của Sẻ Nâu</t>
  </si>
  <si>
    <t>Kao Sơn</t>
  </si>
  <si>
    <t>TN0352</t>
  </si>
  <si>
    <t>Trần Văn Sang</t>
  </si>
  <si>
    <t>Chú bé nhặt bông gạo</t>
  </si>
  <si>
    <t>Ngô Quân Miện</t>
  </si>
  <si>
    <t>Ngô Trung Tính</t>
  </si>
  <si>
    <t>TN0353</t>
  </si>
  <si>
    <t>Chú Hảnh và thằng Boóng</t>
  </si>
  <si>
    <t>Địch Ngọc Lân</t>
  </si>
  <si>
    <t>Trần Nguyên Thi</t>
  </si>
  <si>
    <t>TN0354</t>
  </si>
  <si>
    <t>5B388</t>
  </si>
  <si>
    <t>Phan Hữu Thọ</t>
  </si>
  <si>
    <t>Oẳn tù tì - Trò chơi dân gian trẻ em Việt Nam</t>
  </si>
  <si>
    <t>Sưu tầm</t>
  </si>
  <si>
    <t>5B389</t>
  </si>
  <si>
    <t>Đoàn Thị Thư</t>
  </si>
  <si>
    <t>TN0355</t>
  </si>
  <si>
    <t>5B390</t>
  </si>
  <si>
    <t>Sơn Văn Tâm</t>
  </si>
  <si>
    <t>Chuyện về lợn con Robinson</t>
  </si>
  <si>
    <t>Beatrix Potter</t>
  </si>
  <si>
    <t>TN0356</t>
  </si>
  <si>
    <t>5B391</t>
  </si>
  <si>
    <t>Trương Yến Vy</t>
  </si>
  <si>
    <t>Chú ếch cốm sọc xanh</t>
  </si>
  <si>
    <t>Chu Huy</t>
  </si>
  <si>
    <t>TN0357</t>
  </si>
  <si>
    <t>Chuyện nàng Trứng</t>
  </si>
  <si>
    <t>Chuyện nhỏ trong rừng</t>
  </si>
  <si>
    <t>Vân Long</t>
  </si>
  <si>
    <t>TN0359</t>
  </si>
  <si>
    <t>Bác Ba Ba</t>
  </si>
  <si>
    <t>Phạm Viết Lãm</t>
  </si>
  <si>
    <t>Hai cái quạt</t>
  </si>
  <si>
    <t>Nguyễn Hưng Hải</t>
  </si>
  <si>
    <t>Sơn ca của núi rừng</t>
  </si>
  <si>
    <t>Những con quay gỗ</t>
  </si>
  <si>
    <t>Trần Hòa Bình</t>
  </si>
  <si>
    <t>Chú mèo đi hia - Truyện cổ Grim</t>
  </si>
  <si>
    <t>Hữu Ngọc dịch</t>
  </si>
  <si>
    <t>Chú mèo đeo nhạc</t>
  </si>
  <si>
    <t>Trần Cường</t>
  </si>
  <si>
    <t>Truyện trạng Việt Nam - Truyện Ba Phi</t>
  </si>
  <si>
    <t>Bác thợ săn và cô gái đười ươi</t>
  </si>
  <si>
    <t>Đẽo cày giữa đường</t>
  </si>
  <si>
    <t>Minh Thảo tuyển chọn</t>
  </si>
  <si>
    <t>Chú cuội của người Lô Lô</t>
  </si>
  <si>
    <t>Chú cheo cheo thông minh</t>
  </si>
  <si>
    <t>Thư gửi về xuôi</t>
  </si>
  <si>
    <t>Hoàng Anh Đường</t>
  </si>
  <si>
    <t>Nghé Bông về quê mẹ</t>
  </si>
  <si>
    <t>Dắt biển lên trời</t>
  </si>
  <si>
    <t>Hoài Khánh</t>
  </si>
  <si>
    <t>Bóng mát yêu thương</t>
  </si>
  <si>
    <t>Lê Anh Dũng</t>
  </si>
  <si>
    <t>Khổng lồ và tí hon</t>
  </si>
  <si>
    <t>Mây Biên giới</t>
  </si>
  <si>
    <t>Nguyễn Đức Quang</t>
  </si>
  <si>
    <t>Sáo đèn đỏ</t>
  </si>
  <si>
    <t>Phan Thị</t>
  </si>
  <si>
    <t>Mai Thúc Loan</t>
  </si>
  <si>
    <t>Bà Triệu</t>
  </si>
  <si>
    <t>Tạ Huy Long, An cương</t>
  </si>
  <si>
    <t>TN0380</t>
  </si>
  <si>
    <t>Quà tặng ngày biết ơn</t>
  </si>
  <si>
    <t>Lục Mạnh Cường</t>
  </si>
  <si>
    <t>Chuyện trò với cháu</t>
  </si>
  <si>
    <t>Ngựa đen, ngựa đỏ</t>
  </si>
  <si>
    <t>Dương Thuần</t>
  </si>
  <si>
    <t>TN0383</t>
  </si>
  <si>
    <t>Nữ hoàng hoa</t>
  </si>
  <si>
    <t>Phương Linh dịch</t>
  </si>
  <si>
    <t>TN0384</t>
  </si>
  <si>
    <t>Vận động và sức khỏe - Bốn mùa</t>
  </si>
  <si>
    <t>TN0385</t>
  </si>
  <si>
    <t>Cuộc sống quanh ta - Mười vạn câu hỏi vì sao</t>
  </si>
  <si>
    <t>Vân Phàm - Đường Tử Dục</t>
  </si>
  <si>
    <t>TN0386</t>
  </si>
  <si>
    <t>Truyện cười dân gian Việt Nam - Con rắn vuông</t>
  </si>
  <si>
    <t>Hải tặc ! Kẻ cướp ngoài biển khơi</t>
  </si>
  <si>
    <t>Chiristopher Maynard</t>
  </si>
  <si>
    <t>TN0388</t>
  </si>
  <si>
    <t>Atlantis - Thành phố bị biến mất</t>
  </si>
  <si>
    <t>Andrew Donkin</t>
  </si>
  <si>
    <t>TN0389</t>
  </si>
  <si>
    <t>Chuyện Chúa Ba - Kim Quế</t>
  </si>
  <si>
    <t>TN0390</t>
  </si>
  <si>
    <t>Đôi tai mèo</t>
  </si>
  <si>
    <t>Trần Thanh Địch</t>
  </si>
  <si>
    <t>TN0391</t>
  </si>
  <si>
    <t>Con hùm con mồ côi</t>
  </si>
  <si>
    <t>Nguyên Hồng</t>
  </si>
  <si>
    <t>Ánh đèn biển trên đảo</t>
  </si>
  <si>
    <t>Mùa hoa trẩu</t>
  </si>
  <si>
    <t>Nông Thị Hương</t>
  </si>
  <si>
    <t>Trăm hoa và cây thông</t>
  </si>
  <si>
    <t>Nam Hương</t>
  </si>
  <si>
    <t>Vua ếch</t>
  </si>
  <si>
    <t>Mỹ Thuật</t>
  </si>
  <si>
    <t>Diệt mãng xà</t>
  </si>
  <si>
    <t>Phùng Phẩm, Hồng Hà</t>
  </si>
  <si>
    <t>Bác Hồ sống mãi - Gương người tốt việc tốt</t>
  </si>
  <si>
    <t>Tam giác Bermuda - Những chuyện kì lạ ngoài biển</t>
  </si>
  <si>
    <t>David West, Mike Lacey</t>
  </si>
  <si>
    <t>Đố em quả gì ?</t>
  </si>
  <si>
    <t>Thế giới khoa học - Đố vui bằng hình</t>
  </si>
  <si>
    <t>Thanh Lãng dịch</t>
  </si>
  <si>
    <t>Người con nuôi hiếu thảo</t>
  </si>
  <si>
    <t>Chuyện về Gấu trúc</t>
  </si>
  <si>
    <t>Huy Toàn dịch</t>
  </si>
  <si>
    <t>TN0403</t>
  </si>
  <si>
    <t>Khánh Linh với cây hoa mai</t>
  </si>
  <si>
    <t>TN0404</t>
  </si>
  <si>
    <t>Chuyện chị dâu trưởng của Ớ Vận Tiên sinh</t>
  </si>
  <si>
    <t>TN0405</t>
  </si>
  <si>
    <t>Ba anh em</t>
  </si>
  <si>
    <t>Dự án GDTH</t>
  </si>
  <si>
    <t>TN0406</t>
  </si>
  <si>
    <t>Gà - người bạn trong sân</t>
  </si>
  <si>
    <t>Christian Havard</t>
  </si>
  <si>
    <t>Cơ thể và sức khỏe - Đố vui bằng hình</t>
  </si>
  <si>
    <t>Thục Quyên dịch</t>
  </si>
  <si>
    <t>TN0408</t>
  </si>
  <si>
    <t>Bướm - vũ công duyên dáng</t>
  </si>
  <si>
    <t>Valerie Tracqui</t>
  </si>
  <si>
    <t>TN0409</t>
  </si>
  <si>
    <t>Cuộc phiêu lưu của Tôm Xoi-ơ</t>
  </si>
  <si>
    <t>Mark Twain</t>
  </si>
  <si>
    <t>TN0410</t>
  </si>
  <si>
    <t>Xòe bàn tay đếm ngón tay</t>
  </si>
  <si>
    <t>Nguyễn Như Mai, Quỳnh Mây</t>
  </si>
  <si>
    <t>TN0411</t>
  </si>
  <si>
    <t>Chú bồ nông ở Sa-mác-can</t>
  </si>
  <si>
    <t>TN0412</t>
  </si>
  <si>
    <t>Vầng trăng của bà</t>
  </si>
  <si>
    <t>Trần Thiên Hương</t>
  </si>
  <si>
    <t>TN0413</t>
  </si>
  <si>
    <t>Mạc Đĩnh Chi - Sen trong giếng ngọc</t>
  </si>
  <si>
    <t>Đinh Ngọc Hùng</t>
  </si>
  <si>
    <t>TN0414</t>
  </si>
  <si>
    <t>Rùa và Thỏ - Chúng em học ATGT</t>
  </si>
  <si>
    <t>Ban ATGT Quốc gia</t>
  </si>
  <si>
    <t>TN0415</t>
  </si>
  <si>
    <t>Răng này răng gì ?</t>
  </si>
  <si>
    <t>TN0416</t>
  </si>
  <si>
    <t>Nhóc khóc nhè</t>
  </si>
  <si>
    <t>TN0417</t>
  </si>
  <si>
    <t>Miếng trầu kì diệu</t>
  </si>
  <si>
    <t>Phạm Ngọc Tuấn</t>
  </si>
  <si>
    <t>TN0418</t>
  </si>
  <si>
    <t>Điều ước của Sâu Bướm</t>
  </si>
  <si>
    <t>Hoài Thu, Ng Hồng Thúy</t>
  </si>
  <si>
    <t>Ông tướng canh đền</t>
  </si>
  <si>
    <t>TN0420</t>
  </si>
  <si>
    <t>Kể chuyện Điện Biên Phủ</t>
  </si>
  <si>
    <t>Hữu Mai, Huy Toàn</t>
  </si>
  <si>
    <t>Cỗ xe mây</t>
  </si>
  <si>
    <t>Vũ Thị Huyền Trang</t>
  </si>
  <si>
    <t>TN0422</t>
  </si>
  <si>
    <t>Kể chuyện cái mũi</t>
  </si>
  <si>
    <t>Nguyễn Quốc Tín, Ngọc Trang</t>
  </si>
  <si>
    <t>TN0423</t>
  </si>
  <si>
    <t>Thiên nhiên trong vườn thú</t>
  </si>
  <si>
    <t>Thu Ngân, Tô Ngọc Trang</t>
  </si>
  <si>
    <t>TN0424</t>
  </si>
  <si>
    <t>Liều thuốc thông minh</t>
  </si>
  <si>
    <t>Việt Thắng, Tô Ngọc Trang</t>
  </si>
  <si>
    <t>TN0425</t>
  </si>
  <si>
    <t>Đồng hồ tích tắc</t>
  </si>
  <si>
    <t>TN0426</t>
  </si>
  <si>
    <t>Khám phá những điều bí ẩn về thực vật</t>
  </si>
  <si>
    <t>TN0427</t>
  </si>
  <si>
    <t>Em, hoa xương rồng và nắng</t>
  </si>
  <si>
    <t>Trà Mai Hani</t>
  </si>
  <si>
    <t>TN0428</t>
  </si>
  <si>
    <t>Con cá sấu khổng lồ</t>
  </si>
  <si>
    <t>Roald Dahl</t>
  </si>
  <si>
    <t>TN0429</t>
  </si>
  <si>
    <t>Huyền thoại về cây Tông Lông - Trường ca Ê Đê</t>
  </si>
  <si>
    <t>Ami, Ama, Oan kể</t>
  </si>
  <si>
    <t>TN0430</t>
  </si>
  <si>
    <t>Chuyện ở trường của Franz</t>
  </si>
  <si>
    <t>Ch. Nöstlinger</t>
  </si>
  <si>
    <t>TN0431</t>
  </si>
  <si>
    <t>Mèo con thi nhảy</t>
  </si>
  <si>
    <t>TN0432</t>
  </si>
  <si>
    <t>Ngôi nhà trong cỏ</t>
  </si>
  <si>
    <t>Lý Lan</t>
  </si>
  <si>
    <t>TN0433</t>
  </si>
  <si>
    <t>Chuyện lạ ở xóm Gà Lôi</t>
  </si>
  <si>
    <t>TN0434</t>
  </si>
  <si>
    <t>Bé Trâu đánh cọp</t>
  </si>
  <si>
    <t>Nguyễn Khắc Viện</t>
  </si>
  <si>
    <t>TN0435</t>
  </si>
  <si>
    <t>Thác chuột đỏ</t>
  </si>
  <si>
    <t>TN0436</t>
  </si>
  <si>
    <t>Bí mật trong thung lũng</t>
  </si>
  <si>
    <t>Trung Trung Đỉnh</t>
  </si>
  <si>
    <t>TN0437</t>
  </si>
  <si>
    <t>Con châu chấu bay</t>
  </si>
  <si>
    <t>TN0438</t>
  </si>
  <si>
    <t>Pokemon Cùng em học An toàn giao thông</t>
  </si>
  <si>
    <t>Ủy ban ATGT QG</t>
  </si>
  <si>
    <t>TN0439</t>
  </si>
  <si>
    <t>Chú mèo bảo mẫu - Những câu chuyện ngộ nghĩnh</t>
  </si>
  <si>
    <t>TN0440</t>
  </si>
  <si>
    <t>Tảng băng và Mặt trời</t>
  </si>
  <si>
    <t>Phạm Tuấn Vũ dịch</t>
  </si>
  <si>
    <t>TN0441</t>
  </si>
  <si>
    <t>Harry Porter &amp; chiếc cốc lửa - Tìm bạn nhảy</t>
  </si>
  <si>
    <t>J. K. Rowling</t>
  </si>
  <si>
    <t>TN0442</t>
  </si>
  <si>
    <t>Triệu Việt Vương</t>
  </si>
  <si>
    <t>Vũ Kim Biên</t>
  </si>
  <si>
    <t xml:space="preserve">vẹt </t>
  </si>
  <si>
    <t>TN0443</t>
  </si>
  <si>
    <t>Hoa ban trắng</t>
  </si>
  <si>
    <t>Nguyễn Trung Hậu</t>
  </si>
  <si>
    <t>TN0444</t>
  </si>
  <si>
    <t>Ngủ ngoan bé Kim ơi !</t>
  </si>
  <si>
    <t>TN0445</t>
  </si>
  <si>
    <t>Thực vật có hô hấp không ?</t>
  </si>
  <si>
    <t>TN0446</t>
  </si>
  <si>
    <t>Làm gì cũng phải học</t>
  </si>
  <si>
    <t>Từ Thành, Tùng Sơn</t>
  </si>
  <si>
    <t>TN0447</t>
  </si>
  <si>
    <t>Kể chuyện biên giới</t>
  </si>
  <si>
    <t>VT0448</t>
  </si>
  <si>
    <t>Khúc hát vườn trầu</t>
  </si>
  <si>
    <t>Lê Minh</t>
  </si>
  <si>
    <t>VT0449</t>
  </si>
  <si>
    <t>5 Sài Gòn - Rùa thiêng gươm báu</t>
  </si>
  <si>
    <t>Bùi Chí Vinh</t>
  </si>
  <si>
    <t>VT0450</t>
  </si>
  <si>
    <t>5 Sài Gòn - Khủng bố Internet</t>
  </si>
  <si>
    <t>VT0451</t>
  </si>
  <si>
    <t>Đến với những chân trời</t>
  </si>
  <si>
    <t>Nguyễn Trần Thiết</t>
  </si>
  <si>
    <t>VT0452</t>
  </si>
  <si>
    <t>Từ những mái nhà tranh cổ truyền</t>
  </si>
  <si>
    <t>Nguyễn Cao Luyện</t>
  </si>
  <si>
    <t>VT0453</t>
  </si>
  <si>
    <t>Những kẻ lấy trộm mặt trăng</t>
  </si>
  <si>
    <t>VT0454</t>
  </si>
  <si>
    <t>Pipilu và sự đổi lốt kinh hoàng</t>
  </si>
  <si>
    <t>Trịnh Uyên Khiết</t>
  </si>
  <si>
    <t>VT0455</t>
  </si>
  <si>
    <t>Ba người đàn ông nơi xứ tuyết</t>
  </si>
  <si>
    <t>Erich Kaestner</t>
  </si>
  <si>
    <t>VT0456</t>
  </si>
  <si>
    <t>Seagames 23 - Những ngôi sao tỏa sáng</t>
  </si>
  <si>
    <t>Hữu Việt, Ngọc Quý</t>
  </si>
  <si>
    <t>VT0457</t>
  </si>
  <si>
    <t>Vương quốc bí mật</t>
  </si>
  <si>
    <t>Jane Johnson</t>
  </si>
  <si>
    <t>VT0458</t>
  </si>
  <si>
    <t>Cậu bé tí hon</t>
  </si>
  <si>
    <t>VT0459</t>
  </si>
  <si>
    <t>Có một thời như thế</t>
  </si>
  <si>
    <t>Nguyễn Thị Vân Anh</t>
  </si>
  <si>
    <t>Những chuyện kì diệu</t>
  </si>
  <si>
    <t>Guyôm Hôph</t>
  </si>
  <si>
    <t>VT0461</t>
  </si>
  <si>
    <t>VT0462</t>
  </si>
  <si>
    <t>Ngôi nhà trống</t>
  </si>
  <si>
    <t>Quang Huy</t>
  </si>
  <si>
    <t>VT0463</t>
  </si>
  <si>
    <t>Những truyện ngắn hay viết cho Thiếu nhi (Tập 1)</t>
  </si>
  <si>
    <t>VT0464</t>
  </si>
  <si>
    <t>Tôi và các siêu sao</t>
  </si>
  <si>
    <t>Nguyễn Phước Thảo</t>
  </si>
  <si>
    <t>Trận đấu chưa kết thúc</t>
  </si>
  <si>
    <t>Bảo Phước</t>
  </si>
  <si>
    <t>KH0466</t>
  </si>
  <si>
    <t>Bách khoa thư thiếu nhi TK 21 Tập 1</t>
  </si>
  <si>
    <t>Xuân Nguyễn, Hoành Sơn</t>
  </si>
  <si>
    <t>VT0467</t>
  </si>
  <si>
    <t>Harry Porter &amp; chiếc cốc lửa - Sự trừng phạt đích đáng</t>
  </si>
  <si>
    <t>VT0468</t>
  </si>
  <si>
    <t>Harry Porter &amp; chiếc cốc lửa - Cái chậu thần kỳ</t>
  </si>
  <si>
    <t>VT0469</t>
  </si>
  <si>
    <t>Harry Porter &amp; chiếc cốc lửa - Bài thi đầu tiên</t>
  </si>
  <si>
    <t>VT0470</t>
  </si>
  <si>
    <t>Harry Porter &amp; chiếc cốc lửa - Một bí mật đau lòng</t>
  </si>
  <si>
    <t>VT0471</t>
  </si>
  <si>
    <t>Harry Porter &amp; chiếc cốc lửa - Nữ ký giả phiền nhiễu</t>
  </si>
  <si>
    <t>TN0472</t>
  </si>
  <si>
    <t>Từ Hiển Lâm đến các thế miếu</t>
  </si>
  <si>
    <t>TN0473</t>
  </si>
  <si>
    <t>Lăng tẩm các vua nhà Nguyễn</t>
  </si>
  <si>
    <t>TN0474</t>
  </si>
  <si>
    <t>Suối đàn thần</t>
  </si>
  <si>
    <t>Tạ Phương Thảo, P. Cung Việt</t>
  </si>
  <si>
    <t>TN0475</t>
  </si>
  <si>
    <t>Mùa hoa gáo</t>
  </si>
  <si>
    <t>Vũ Thảo Ngọc</t>
  </si>
  <si>
    <t>TN0476</t>
  </si>
  <si>
    <t>Bùi Thị Xuân - Nữ đô đốc đội quân voi</t>
  </si>
  <si>
    <t>KH0477</t>
  </si>
  <si>
    <t>Những cơ sở an toàn trong cuộc sống</t>
  </si>
  <si>
    <t>Tô-pô-rốp, GS Trần Văn Cơ dịch</t>
  </si>
  <si>
    <t>KH0478</t>
  </si>
  <si>
    <t>Từ điển tranh về các con vật</t>
  </si>
  <si>
    <t>Lê Quang Long</t>
  </si>
  <si>
    <t>KH0479</t>
  </si>
  <si>
    <t>Sổ tay kiến thức khoa học</t>
  </si>
  <si>
    <t>Nguyễn Thanh Giang, Ng. Thu Hạ</t>
  </si>
  <si>
    <t>KH0480</t>
  </si>
  <si>
    <t>Thế giới côn trùng trong lòng đất</t>
  </si>
  <si>
    <t>Vũ Quang Mạnh</t>
  </si>
  <si>
    <t>KH0481</t>
  </si>
  <si>
    <t>Chuyện kể về động vật trong thiên nhiên</t>
  </si>
  <si>
    <t>Otto Vonfrisch</t>
  </si>
  <si>
    <t>KH0482</t>
  </si>
  <si>
    <t>Vũ trụ quanh em - Tập 3</t>
  </si>
  <si>
    <t>Nguyễn Thị Vượng</t>
  </si>
  <si>
    <t>KH0483</t>
  </si>
  <si>
    <t>Chuyện kể về các khám phá khoa học - Tập Một</t>
  </si>
  <si>
    <t>Nguyễn Thanh Giang, Đặng Thanh Hải</t>
  </si>
  <si>
    <t>KH0484</t>
  </si>
  <si>
    <t>Chuyện kể về các khám phá khoa học - Tập Hai</t>
  </si>
  <si>
    <t>KH0485</t>
  </si>
  <si>
    <t>Những mẩu chuyện khoa học</t>
  </si>
  <si>
    <t>KH0486</t>
  </si>
  <si>
    <t>Chuyện kể về côn trùng và chim</t>
  </si>
  <si>
    <t>N.Utevskaya</t>
  </si>
  <si>
    <t>KH0487</t>
  </si>
  <si>
    <t>Đúng hay sai ?</t>
  </si>
  <si>
    <t>Nguyễn Thị Thanh Huyền</t>
  </si>
  <si>
    <t>KH0488</t>
  </si>
  <si>
    <t>Học mà vui - Thế giới quanh em, Tập 1</t>
  </si>
  <si>
    <t>Vũ Kim Dũng, Vũ Bội Tuyền</t>
  </si>
  <si>
    <t>KH0489</t>
  </si>
  <si>
    <t>Học mà vui - Cùng em khám phá, Tập 2</t>
  </si>
  <si>
    <t>KH0490</t>
  </si>
  <si>
    <t>Tư liệu dạy học Khoa học 4</t>
  </si>
  <si>
    <t>KH0491</t>
  </si>
  <si>
    <t>Bí mật của thiên nhiên - Tập 1: Nghệ thuật của tự nhiên</t>
  </si>
  <si>
    <t>Nguyễn Vĩnh Bách</t>
  </si>
  <si>
    <t>KH0492</t>
  </si>
  <si>
    <t>Bí mật của thiên nhiên - Tập 2: Cây cỏ quanh ta</t>
  </si>
  <si>
    <t>KH0493</t>
  </si>
  <si>
    <t>Bí mật của thiên nhiên - Tập 3: Những tạo vật kì thú</t>
  </si>
  <si>
    <t>KH0494</t>
  </si>
  <si>
    <t>Bí mật của thiên nhiên - Tập 4: Quà tặng từ thiên nhiên</t>
  </si>
  <si>
    <t>KH0495</t>
  </si>
  <si>
    <t>Bách khoa thư - Con người và những phát minh</t>
  </si>
  <si>
    <t>Larousse</t>
  </si>
  <si>
    <t>TN0496</t>
  </si>
  <si>
    <t>Truyện cổ thể giới về loài vật, Tập 2</t>
  </si>
  <si>
    <t>Nguyễn Mộng Hưng</t>
  </si>
  <si>
    <t>KH0497</t>
  </si>
  <si>
    <t>Lập trình Pascal, Tập 1</t>
  </si>
  <si>
    <t>Bùi Việt Hà</t>
  </si>
  <si>
    <t>KH0498</t>
  </si>
  <si>
    <t>Cơ sở kỹ thuật mạng Internet</t>
  </si>
  <si>
    <t>Phạm Minh Việt, Trần Công Nhượng</t>
  </si>
  <si>
    <t>KH0499</t>
  </si>
  <si>
    <t>75 bài tập Pascal</t>
  </si>
  <si>
    <t>Hoàng Văn Đặng</t>
  </si>
  <si>
    <t>VT0500</t>
  </si>
  <si>
    <t>Truyện đố trí tuệ</t>
  </si>
  <si>
    <t>Dương Thu Ái</t>
  </si>
  <si>
    <t>Hải Phòng</t>
  </si>
  <si>
    <t>TN0501</t>
  </si>
  <si>
    <t>100 bài hát Nhi đồng</t>
  </si>
  <si>
    <t>NS Kim Oanh st</t>
  </si>
  <si>
    <t>Âm nhạc</t>
  </si>
  <si>
    <t>KH0502</t>
  </si>
  <si>
    <t>Cây cỏ quanh em</t>
  </si>
  <si>
    <t>Hoàng Thị Bé</t>
  </si>
  <si>
    <t>VT0503</t>
  </si>
  <si>
    <t>Bí mật ở trên gác</t>
  </si>
  <si>
    <t>Lưu Thị Lương</t>
  </si>
  <si>
    <t>Lời chào đi trước - Thơ</t>
  </si>
  <si>
    <t>TN0505</t>
  </si>
  <si>
    <t>Tuổi thanh xuân của Kiến Quốc Trinh Liệt Phu nhân</t>
  </si>
  <si>
    <t>TN0506</t>
  </si>
  <si>
    <t>Cái bàn hay than thở</t>
  </si>
  <si>
    <t>TN0507</t>
  </si>
  <si>
    <t>Bác trâu già và chú sáo con</t>
  </si>
  <si>
    <t>Vũ Hoàng Nam</t>
  </si>
  <si>
    <t>TN0508</t>
  </si>
  <si>
    <t>Mai Hắc Đế</t>
  </si>
  <si>
    <t>Nguyễn Việt Hà, Bùi Việt Thanh</t>
  </si>
  <si>
    <t>TN0509</t>
  </si>
  <si>
    <t>Bàn Quý và ngựa con</t>
  </si>
  <si>
    <t>TN0510</t>
  </si>
  <si>
    <t>Những sợi tóc sâu của mẹ</t>
  </si>
  <si>
    <t>Nguyễn Thái Hải</t>
  </si>
  <si>
    <t>TN0511</t>
  </si>
  <si>
    <t>Lê Hoàn cày ruộng tịch điền</t>
  </si>
  <si>
    <t>TN0512</t>
  </si>
  <si>
    <t>Phiên chợ hẹn ước</t>
  </si>
  <si>
    <t>Trương Hiếu, Nguyễn Trung Hậu</t>
  </si>
  <si>
    <t>TN0513</t>
  </si>
  <si>
    <t>Sự tích Vịnh Hạ Long</t>
  </si>
  <si>
    <t>TN0514</t>
  </si>
  <si>
    <t>Cây bút nắng</t>
  </si>
  <si>
    <t>Lê Tấn Hiển</t>
  </si>
  <si>
    <t>TN0515</t>
  </si>
  <si>
    <t>Cao nguyên đá</t>
  </si>
  <si>
    <t>Phạm Đình Ân</t>
  </si>
  <si>
    <t>TN0516</t>
  </si>
  <si>
    <t>Em bé hái củi và chú hươu con</t>
  </si>
  <si>
    <t>TN0517</t>
  </si>
  <si>
    <t>Bức mật thư trên lá</t>
  </si>
  <si>
    <t>Trần Hoàng Vy</t>
  </si>
  <si>
    <t>TN0518</t>
  </si>
  <si>
    <t>Đi ở học thành tài</t>
  </si>
  <si>
    <t>Phạm Ngọc Tuấn, Bùi Lâm Bằng</t>
  </si>
  <si>
    <t>TN0519</t>
  </si>
  <si>
    <t>Quê hương yêu dấu</t>
  </si>
  <si>
    <t>Hiếu Minh</t>
  </si>
  <si>
    <t>TN0520</t>
  </si>
  <si>
    <t>Chị Hoa mười giờ và gã Xương rồng</t>
  </si>
  <si>
    <t>TN0521</t>
  </si>
  <si>
    <t>Những ngày lưu lạc của Nhái và Chẫu Chuộc</t>
  </si>
  <si>
    <t>TN0522</t>
  </si>
  <si>
    <t>Mùa sau sau trổ lá</t>
  </si>
  <si>
    <t>TN0523</t>
  </si>
  <si>
    <t>Hai người con tiên</t>
  </si>
  <si>
    <t>TN0524</t>
  </si>
  <si>
    <t>Anh em nhà Cả Sứt</t>
  </si>
  <si>
    <t>Kim Uyên</t>
  </si>
  <si>
    <t>Con gái nàng tiên núi</t>
  </si>
  <si>
    <t>Nguyễn Công Hoan, Minh Quốc</t>
  </si>
  <si>
    <t>Hạt lúa thần</t>
  </si>
  <si>
    <t>Nguyễn Công Hoan, Thụy Anh</t>
  </si>
  <si>
    <t>TN0527</t>
  </si>
  <si>
    <t>Đem mưa về cho cây</t>
  </si>
  <si>
    <t>Trần Khắc Tám</t>
  </si>
  <si>
    <t>VH0528</t>
  </si>
  <si>
    <t>Tục ngữ, ca dao chọn lọc Việt Nam</t>
  </si>
  <si>
    <t>Bảo An biên soạn</t>
  </si>
  <si>
    <t>VH0529</t>
  </si>
  <si>
    <t>Danh nhân thế giới - Cuộc đời sự nghiệp các danh nhân thế giới</t>
  </si>
  <si>
    <t>VH0530</t>
  </si>
  <si>
    <t>Truyện, thơ, câu đố dành cho thiếu nhi</t>
  </si>
  <si>
    <t>Kể chuyện trí thông minh</t>
  </si>
  <si>
    <t>Nguyễn Phương, Bảo An</t>
  </si>
  <si>
    <t>VH0532</t>
  </si>
  <si>
    <t>Danh nhân Đất Việt</t>
  </si>
  <si>
    <t>VH0533</t>
  </si>
  <si>
    <t>Kể chuyện thần đồng Việt Nam</t>
  </si>
  <si>
    <t>VH0534</t>
  </si>
  <si>
    <t>Truyện cổ tích về loài vật</t>
  </si>
  <si>
    <t>VH0535</t>
  </si>
  <si>
    <t>Danh tướng Việt Nam - Viết về cuộc đời và những chiến công của các vị tướng tài Việt Nam</t>
  </si>
  <si>
    <t>Tục ngữ, ca dao Việt Nam về quan hệ ứng xử</t>
  </si>
  <si>
    <t>Đặng Hà ST</t>
  </si>
  <si>
    <t>VH0537</t>
  </si>
  <si>
    <t>Sự tích về các loài hoa</t>
  </si>
  <si>
    <t>VH0538</t>
  </si>
  <si>
    <t>Trạng nguyên Việt Nam - 46 vị Trạng nguyên</t>
  </si>
  <si>
    <t>VH0539</t>
  </si>
  <si>
    <t>Sáng ngời gương dũng cảm</t>
  </si>
  <si>
    <t>An Khánh</t>
  </si>
  <si>
    <t>VH0540</t>
  </si>
  <si>
    <t>Sáng ngời gương hiếu thảo</t>
  </si>
  <si>
    <t>VH0541</t>
  </si>
  <si>
    <t>Sáng ngời gương hiếu học</t>
  </si>
  <si>
    <t>VH0542</t>
  </si>
  <si>
    <t>Sáng mãi tấm gương đạo đức Thầy cô</t>
  </si>
  <si>
    <t>Nguyễn Thị Mỹ Dung</t>
  </si>
  <si>
    <t>Đại học Quốc gia HN</t>
  </si>
  <si>
    <t>TC0001</t>
  </si>
  <si>
    <t>Tạp chí Măng non</t>
  </si>
  <si>
    <t>TN0544</t>
  </si>
  <si>
    <t>Con trai thần Sấm</t>
  </si>
  <si>
    <t>Nguyễn Công Hoan</t>
  </si>
  <si>
    <t>TN0545</t>
  </si>
  <si>
    <t>Chuột gieo hạt đậu</t>
  </si>
  <si>
    <t>TN0546</t>
  </si>
  <si>
    <t>Trống choai qua sông</t>
  </si>
  <si>
    <t>TN0547</t>
  </si>
  <si>
    <t>Ếch xanh khoác lác</t>
  </si>
  <si>
    <t>TN0548</t>
  </si>
  <si>
    <t>Cùng ăn đào nào</t>
  </si>
  <si>
    <t>TN0549</t>
  </si>
  <si>
    <t>Gấu con và mèo con</t>
  </si>
  <si>
    <t>TN0550</t>
  </si>
  <si>
    <t>Nghé bun đi học</t>
  </si>
  <si>
    <t>TN0551</t>
  </si>
  <si>
    <t>Caó đuôi đỏ ích kỉ</t>
  </si>
  <si>
    <t>TN0552</t>
  </si>
  <si>
    <t>Sư Tử tinh nghịch</t>
  </si>
  <si>
    <t>TN0553</t>
  </si>
  <si>
    <t>Caó con kiêu ngạo</t>
  </si>
  <si>
    <t>TN0554</t>
  </si>
  <si>
    <t>Hai chú có con</t>
  </si>
  <si>
    <t>TN0555</t>
  </si>
  <si>
    <t>Hớt tóc bình dân</t>
  </si>
  <si>
    <t>Thiện Văn, Kim Khánh</t>
  </si>
  <si>
    <t>Đà Nẵng</t>
  </si>
  <si>
    <t>TN0556</t>
  </si>
  <si>
    <t>Quà tặng của biển</t>
  </si>
  <si>
    <t>Kim Khánh, Kim Hào</t>
  </si>
  <si>
    <t>TN0557</t>
  </si>
  <si>
    <t>Phần Thưởng tình cờ</t>
  </si>
  <si>
    <t>Lan Thảo, Kim Khánh</t>
  </si>
  <si>
    <t>Ông già tật nguyền</t>
  </si>
  <si>
    <t>Kim Khánh</t>
  </si>
  <si>
    <t>TN0559</t>
  </si>
  <si>
    <t>Tí ngọng</t>
  </si>
  <si>
    <t>Cô giáo nhung</t>
  </si>
  <si>
    <t>Vũ Thị Thảo, Kim Khánh</t>
  </si>
  <si>
    <t>TN0561</t>
  </si>
  <si>
    <t>Lớp trưởng Mới</t>
  </si>
  <si>
    <t>Mẹo khắc tinh của chuột</t>
  </si>
  <si>
    <t>Thanh Loan, Nguyễn Tuấn</t>
  </si>
  <si>
    <t>Thanh Hoá</t>
  </si>
  <si>
    <t>Ai sinh ra cá ngựa con</t>
  </si>
  <si>
    <t>Nhật Linh, Ngọc Phương</t>
  </si>
  <si>
    <t>Nàng tiên cá là ai?</t>
  </si>
  <si>
    <t>TN0565</t>
  </si>
  <si>
    <t>Tại sao hoa có nhiều màu sắc?</t>
  </si>
  <si>
    <t>Tại sao phải rửa chân khi đi ngủ?</t>
  </si>
  <si>
    <t>Tại sao nên ăn nhiều rau?</t>
  </si>
  <si>
    <t>Tại sao lại có ban đêm</t>
  </si>
  <si>
    <t>Tại sao chỉ có một ngày sinh nhật?</t>
  </si>
  <si>
    <t>Quà tặng mẹ</t>
  </si>
  <si>
    <t>Yến Thi, Kim Khánh</t>
  </si>
  <si>
    <t>TN0571</t>
  </si>
  <si>
    <t>Trở về quê củ</t>
  </si>
  <si>
    <t>Cát Tường, Hùng Lân</t>
  </si>
  <si>
    <t>TN0572</t>
  </si>
  <si>
    <t>Đem thứ 12</t>
  </si>
  <si>
    <t>Rosie Dickns</t>
  </si>
  <si>
    <t>TV QG VN</t>
  </si>
  <si>
    <t>TN0573</t>
  </si>
  <si>
    <t>Cơn Bão</t>
  </si>
  <si>
    <t>TN0574</t>
  </si>
  <si>
    <t>Dần chúa tể rừng xanh</t>
  </si>
  <si>
    <t>Hà rầm hà rạc</t>
  </si>
  <si>
    <t>Minh Thu Hồng Phượng</t>
  </si>
  <si>
    <t>Sơn tinh,thuỷ tinh</t>
  </si>
  <si>
    <t>Nguyễn Tuấn</t>
  </si>
  <si>
    <t>Lớn lên bé làm nhà báo</t>
  </si>
  <si>
    <t>Nguyên Anh</t>
  </si>
  <si>
    <t>Bố đọc thơ, mẹ kể chuyện</t>
  </si>
  <si>
    <t>Thời đại</t>
  </si>
  <si>
    <t>Công chúa nhỏ</t>
  </si>
  <si>
    <t>Mimmi Diệu Hương Bergstrom</t>
  </si>
  <si>
    <t>TN0575</t>
  </si>
  <si>
    <t>Công chúa đi sở thú</t>
  </si>
  <si>
    <t>VH0575</t>
  </si>
  <si>
    <t>Văn học dân gian cho học sinh tiểu học</t>
  </si>
  <si>
    <t>QG Hà Nội</t>
  </si>
  <si>
    <t>TN0576</t>
  </si>
  <si>
    <t>Tất tần tật câu hỏi quái đản nhất quả đất</t>
  </si>
  <si>
    <t>Bing He Hải Hà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</si>
</sst>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\ &quot;₫&quot;"/>
  </numFmts>
  <fonts count="10">
    <font>
      <sz val="11.0"/>
      <color theme="1"/>
      <name val="Arial"/>
    </font>
    <font>
      <sz val="11.0"/>
      <color theme="1"/>
      <name val="Georgia"/>
    </font>
    <font>
      <b/>
      <sz val="12.0"/>
      <color rgb="FF548135"/>
      <name val="Georgia"/>
    </font>
    <font>
      <b/>
      <sz val="11.0"/>
      <color rgb="FF548135"/>
      <name val="Georgia"/>
    </font>
    <font>
      <b/>
      <sz val="22.0"/>
      <color rgb="FFC55A11"/>
      <name val="Arial"/>
    </font>
    <font>
      <b/>
      <sz val="9.0"/>
      <color rgb="FF2E75B5"/>
      <name val="Georgia"/>
    </font>
    <font>
      <sz val="24.0"/>
      <color rgb="FFFF0000"/>
      <name val="Georgia"/>
    </font>
    <font>
      <sz val="11.0"/>
      <color rgb="FF548135"/>
      <name val="Georgia"/>
    </font>
    <font>
      <sz val="11.0"/>
      <color rgb="FF000000"/>
      <name val="Georgia"/>
    </font>
    <font>
      <b/>
      <sz val="22.0"/>
      <color rgb="FFC55A11"/>
      <name val="Georg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right" shrinkToFit="1" vertical="center" wrapText="0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14" xfId="0" applyFont="1" applyNumberFormat="1"/>
    <xf borderId="0" fillId="0" fontId="1" numFmtId="16" xfId="0" applyFont="1" applyNumberFormat="1"/>
    <xf borderId="0" fillId="0" fontId="8" numFmtId="0" xfId="0" applyAlignment="1" applyFont="1">
      <alignment horizontal="center" readingOrder="0"/>
    </xf>
    <xf borderId="0" fillId="0" fontId="1" numFmtId="14" xfId="0" applyAlignment="1" applyFont="1" applyNumberFormat="1">
      <alignment readingOrder="0"/>
    </xf>
    <xf borderId="0" fillId="0" fontId="1" numFmtId="164" xfId="0" applyFont="1" applyNumberFormat="1"/>
    <xf borderId="0" fillId="0" fontId="9" numFmtId="0" xfId="0" applyAlignment="1" applyFont="1">
      <alignment vertical="center"/>
    </xf>
    <xf borderId="0" fillId="0" fontId="1" numFmtId="164" xfId="0" applyAlignment="1" applyFont="1" applyNumberFormat="1">
      <alignment horizontal="center" vertical="center"/>
    </xf>
    <xf borderId="0" fillId="0" fontId="1" numFmtId="164" xfId="0" applyFont="1" applyNumberFormat="1"/>
    <xf quotePrefix="1" borderId="0" fillId="0" fontId="1" numFmtId="0" xfId="0" applyFont="1"/>
  </cellXfs>
  <cellStyles count="1">
    <cellStyle xfId="0" name="Normal" builtinId="0"/>
  </cellStyles>
  <dxfs count="6">
    <dxf>
      <font>
        <color rgb="FFC55A11"/>
      </font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2">
    <tableStyle count="3" pivot="0" name="Tháng 10-style">
      <tableStyleElement dxfId="2" type="headerRow"/>
      <tableStyleElement dxfId="3" type="firstRowStripe"/>
      <tableStyleElement dxfId="3" type="secondRowStripe"/>
    </tableStyle>
    <tableStyle count="3" pivot="0" name="Tháng 9-style">
      <tableStyleElement dxfId="2" type="headerRow"/>
      <tableStyleElement dxfId="3" type="firstRowStripe"/>
      <tableStyleElement dxfId="3" type="secondRowStripe"/>
    </tableStyle>
    <tableStyle count="3" pivot="0" name="Tháng 11-style">
      <tableStyleElement dxfId="2" type="headerRow"/>
      <tableStyleElement dxfId="3" type="firstRowStripe"/>
      <tableStyleElement dxfId="3" type="secondRowStripe"/>
    </tableStyle>
    <tableStyle count="3" pivot="0" name="Tháng 12-style">
      <tableStyleElement dxfId="2" type="headerRow"/>
      <tableStyleElement dxfId="3" type="firstRowStripe"/>
      <tableStyleElement dxfId="3" type="secondRowStripe"/>
    </tableStyle>
    <tableStyle count="3" pivot="0" name="Tháng 2-style">
      <tableStyleElement dxfId="2" type="headerRow"/>
      <tableStyleElement dxfId="3" type="firstRowStripe"/>
      <tableStyleElement dxfId="3" type="secondRowStripe"/>
    </tableStyle>
    <tableStyle count="3" pivot="0" name="Tháng 1-style">
      <tableStyleElement dxfId="2" type="headerRow"/>
      <tableStyleElement dxfId="3" type="firstRowStripe"/>
      <tableStyleElement dxfId="3" type="secondRowStripe"/>
    </tableStyle>
    <tableStyle count="3" pivot="0" name="Tháng 3-style">
      <tableStyleElement dxfId="2" type="headerRow"/>
      <tableStyleElement dxfId="3" type="firstRowStripe"/>
      <tableStyleElement dxfId="3" type="secondRowStripe"/>
    </tableStyle>
    <tableStyle count="3" pivot="0" name="Tháng 4-style">
      <tableStyleElement dxfId="2" type="headerRow"/>
      <tableStyleElement dxfId="3" type="firstRowStripe"/>
      <tableStyleElement dxfId="3" type="secondRowStripe"/>
    </tableStyle>
    <tableStyle count="3" pivot="0" name="Tháng 5-style">
      <tableStyleElement dxfId="2" type="headerRow"/>
      <tableStyleElement dxfId="3" type="firstRowStripe"/>
      <tableStyleElement dxfId="3" type="secondRowStripe"/>
    </tableStyle>
    <tableStyle count="3" pivot="0" name="Danh sách HS-style">
      <tableStyleElement dxfId="2" type="headerRow"/>
      <tableStyleElement dxfId="3" type="firstRowStripe"/>
      <tableStyleElement dxfId="3" type="secondRowStripe"/>
    </tableStyle>
    <tableStyle count="3" pivot="0" name="Biên mục sách-style">
      <tableStyleElement dxfId="4" type="headerRow"/>
      <tableStyleElement dxfId="5" type="firstRowStripe"/>
      <tableStyleElement dxfId="3" type="secondRowStripe"/>
    </tableStyle>
    <tableStyle count="3" pivot="0" name="Quản lý sách-style">
      <tableStyleElement dxfId="2" type="headerRow"/>
      <tableStyleElement dxfId="3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76200</xdr:colOff>
      <xdr:row>2</xdr:row>
      <xdr:rowOff>142875</xdr:rowOff>
    </xdr:from>
    <xdr:ext cx="400050" cy="438150"/>
    <xdr:sp>
      <xdr:nvSpPr>
        <xdr:cNvPr id="3" name="Shape 3"/>
        <xdr:cNvSpPr/>
      </xdr:nvSpPr>
      <xdr:spPr>
        <a:xfrm>
          <a:off x="5150738" y="3565688"/>
          <a:ext cx="390525" cy="428625"/>
        </a:xfrm>
        <a:prstGeom prst="rect">
          <a:avLst/>
        </a:prstGeom>
        <a:noFill/>
        <a:ln cap="flat" cmpd="sng" w="12700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1162050</xdr:colOff>
      <xdr:row>2</xdr:row>
      <xdr:rowOff>152400</xdr:rowOff>
    </xdr:from>
    <xdr:ext cx="419100" cy="419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76200</xdr:colOff>
      <xdr:row>2</xdr:row>
      <xdr:rowOff>142875</xdr:rowOff>
    </xdr:from>
    <xdr:ext cx="400050" cy="438150"/>
    <xdr:sp>
      <xdr:nvSpPr>
        <xdr:cNvPr id="3" name="Shape 3"/>
        <xdr:cNvSpPr/>
      </xdr:nvSpPr>
      <xdr:spPr>
        <a:xfrm>
          <a:off x="5150738" y="3565688"/>
          <a:ext cx="390525" cy="428625"/>
        </a:xfrm>
        <a:prstGeom prst="rect">
          <a:avLst/>
        </a:prstGeom>
        <a:noFill/>
        <a:ln cap="flat" cmpd="sng" w="12700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1162050</xdr:colOff>
      <xdr:row>2</xdr:row>
      <xdr:rowOff>152400</xdr:rowOff>
    </xdr:from>
    <xdr:ext cx="419100" cy="419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76200</xdr:colOff>
      <xdr:row>2</xdr:row>
      <xdr:rowOff>142875</xdr:rowOff>
    </xdr:from>
    <xdr:ext cx="400050" cy="438150"/>
    <xdr:sp>
      <xdr:nvSpPr>
        <xdr:cNvPr id="3" name="Shape 3"/>
        <xdr:cNvSpPr/>
      </xdr:nvSpPr>
      <xdr:spPr>
        <a:xfrm>
          <a:off x="5150738" y="3565688"/>
          <a:ext cx="390525" cy="428625"/>
        </a:xfrm>
        <a:prstGeom prst="rect">
          <a:avLst/>
        </a:prstGeom>
        <a:noFill/>
        <a:ln cap="flat" cmpd="sng" w="12700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1162050</xdr:colOff>
      <xdr:row>2</xdr:row>
      <xdr:rowOff>152400</xdr:rowOff>
    </xdr:from>
    <xdr:ext cx="419100" cy="419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76200</xdr:colOff>
      <xdr:row>2</xdr:row>
      <xdr:rowOff>142875</xdr:rowOff>
    </xdr:from>
    <xdr:ext cx="400050" cy="438150"/>
    <xdr:sp>
      <xdr:nvSpPr>
        <xdr:cNvPr id="3" name="Shape 3"/>
        <xdr:cNvSpPr/>
      </xdr:nvSpPr>
      <xdr:spPr>
        <a:xfrm>
          <a:off x="5150738" y="3565688"/>
          <a:ext cx="390525" cy="428625"/>
        </a:xfrm>
        <a:prstGeom prst="rect">
          <a:avLst/>
        </a:prstGeom>
        <a:noFill/>
        <a:ln cap="flat" cmpd="sng" w="12700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1162050</xdr:colOff>
      <xdr:row>2</xdr:row>
      <xdr:rowOff>152400</xdr:rowOff>
    </xdr:from>
    <xdr:ext cx="419100" cy="419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76200</xdr:colOff>
      <xdr:row>2</xdr:row>
      <xdr:rowOff>142875</xdr:rowOff>
    </xdr:from>
    <xdr:ext cx="400050" cy="438150"/>
    <xdr:sp>
      <xdr:nvSpPr>
        <xdr:cNvPr id="3" name="Shape 3"/>
        <xdr:cNvSpPr/>
      </xdr:nvSpPr>
      <xdr:spPr>
        <a:xfrm>
          <a:off x="5150738" y="3565688"/>
          <a:ext cx="390525" cy="428625"/>
        </a:xfrm>
        <a:prstGeom prst="rect">
          <a:avLst/>
        </a:prstGeom>
        <a:noFill/>
        <a:ln cap="flat" cmpd="sng" w="12700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1162050</xdr:colOff>
      <xdr:row>2</xdr:row>
      <xdr:rowOff>152400</xdr:rowOff>
    </xdr:from>
    <xdr:ext cx="419100" cy="419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76200</xdr:colOff>
      <xdr:row>2</xdr:row>
      <xdr:rowOff>142875</xdr:rowOff>
    </xdr:from>
    <xdr:ext cx="400050" cy="438150"/>
    <xdr:sp>
      <xdr:nvSpPr>
        <xdr:cNvPr id="3" name="Shape 3"/>
        <xdr:cNvSpPr/>
      </xdr:nvSpPr>
      <xdr:spPr>
        <a:xfrm>
          <a:off x="5150738" y="3565688"/>
          <a:ext cx="390525" cy="428625"/>
        </a:xfrm>
        <a:prstGeom prst="rect">
          <a:avLst/>
        </a:prstGeom>
        <a:noFill/>
        <a:ln cap="flat" cmpd="sng" w="12700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1162050</xdr:colOff>
      <xdr:row>2</xdr:row>
      <xdr:rowOff>152400</xdr:rowOff>
    </xdr:from>
    <xdr:ext cx="419100" cy="419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76200</xdr:colOff>
      <xdr:row>2</xdr:row>
      <xdr:rowOff>142875</xdr:rowOff>
    </xdr:from>
    <xdr:ext cx="400050" cy="438150"/>
    <xdr:sp>
      <xdr:nvSpPr>
        <xdr:cNvPr id="3" name="Shape 3"/>
        <xdr:cNvSpPr/>
      </xdr:nvSpPr>
      <xdr:spPr>
        <a:xfrm>
          <a:off x="5150738" y="3565688"/>
          <a:ext cx="390525" cy="428625"/>
        </a:xfrm>
        <a:prstGeom prst="rect">
          <a:avLst/>
        </a:prstGeom>
        <a:noFill/>
        <a:ln cap="flat" cmpd="sng" w="12700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1162050</xdr:colOff>
      <xdr:row>2</xdr:row>
      <xdr:rowOff>152400</xdr:rowOff>
    </xdr:from>
    <xdr:ext cx="419100" cy="419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76200</xdr:colOff>
      <xdr:row>2</xdr:row>
      <xdr:rowOff>142875</xdr:rowOff>
    </xdr:from>
    <xdr:ext cx="400050" cy="438150"/>
    <xdr:sp>
      <xdr:nvSpPr>
        <xdr:cNvPr id="3" name="Shape 3"/>
        <xdr:cNvSpPr/>
      </xdr:nvSpPr>
      <xdr:spPr>
        <a:xfrm>
          <a:off x="5150738" y="3565688"/>
          <a:ext cx="390525" cy="428625"/>
        </a:xfrm>
        <a:prstGeom prst="rect">
          <a:avLst/>
        </a:prstGeom>
        <a:noFill/>
        <a:ln cap="flat" cmpd="sng" w="12700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1162050</xdr:colOff>
      <xdr:row>2</xdr:row>
      <xdr:rowOff>152400</xdr:rowOff>
    </xdr:from>
    <xdr:ext cx="419100" cy="419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76200</xdr:colOff>
      <xdr:row>2</xdr:row>
      <xdr:rowOff>142875</xdr:rowOff>
    </xdr:from>
    <xdr:ext cx="400050" cy="438150"/>
    <xdr:sp>
      <xdr:nvSpPr>
        <xdr:cNvPr id="3" name="Shape 3"/>
        <xdr:cNvSpPr/>
      </xdr:nvSpPr>
      <xdr:spPr>
        <a:xfrm>
          <a:off x="5150738" y="3565688"/>
          <a:ext cx="390525" cy="428625"/>
        </a:xfrm>
        <a:prstGeom prst="rect">
          <a:avLst/>
        </a:prstGeom>
        <a:noFill/>
        <a:ln cap="flat" cmpd="sng" w="12700">
          <a:solidFill>
            <a:srgbClr val="FFC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1162050</xdr:colOff>
      <xdr:row>2</xdr:row>
      <xdr:rowOff>152400</xdr:rowOff>
    </xdr:from>
    <xdr:ext cx="419100" cy="419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N125" displayName="Table_2" id="2">
  <tableColumns count="14">
    <tableColumn name="TT" id="1"/>
    <tableColumn name="STT" id="2"/>
    <tableColumn name="Mã HS" id="3"/>
    <tableColumn name="Họ và tên" id="4"/>
    <tableColumn name="Lớp" id="5"/>
    <tableColumn name="Mã sách" id="6"/>
    <tableColumn name="Tên sách" id="7"/>
    <tableColumn name="Tên tác giả" id="8"/>
    <tableColumn name="Tủ sách" id="9"/>
    <tableColumn name="Số BM" id="10"/>
    <tableColumn name="Ngày mượn" id="11"/>
    <tableColumn name="Ngày trả" id="12"/>
    <tableColumn name="Số ngày" id="13"/>
    <tableColumn name="Ghi chú" id="14"/>
  </tableColumns>
  <tableStyleInfo name="Tháng 9-style" showColumnStripes="0" showFirstColumn="1" showLastColumn="1" showRowStripes="1"/>
</table>
</file>

<file path=xl/tables/table2.xml><?xml version="1.0" encoding="utf-8"?>
<table xmlns="http://schemas.openxmlformats.org/spreadsheetml/2006/main" ref="A5:N125" displayName="Table_1" id="1">
  <tableColumns count="14">
    <tableColumn name="TT" id="1"/>
    <tableColumn name="STT" id="2"/>
    <tableColumn name="Mã HS" id="3"/>
    <tableColumn name="Họ và tên" id="4"/>
    <tableColumn name="Lớp" id="5"/>
    <tableColumn name="Mã sách" id="6"/>
    <tableColumn name="Tên sách" id="7"/>
    <tableColumn name="Tên tác giả" id="8"/>
    <tableColumn name="Tủ sách" id="9"/>
    <tableColumn name="Số BM" id="10"/>
    <tableColumn name="Ngày mượn" id="11"/>
    <tableColumn name="Ngày trả" id="12"/>
    <tableColumn name="Số ngày" id="13"/>
    <tableColumn name="Ghi chú" id="14"/>
  </tableColumns>
  <tableStyleInfo name="Tháng 10-style" showColumnStripes="0" showFirstColumn="1" showLastColumn="1" showRowStripes="1"/>
</table>
</file>

<file path=xl/tables/table3.xml><?xml version="1.0" encoding="utf-8"?>
<table xmlns="http://schemas.openxmlformats.org/spreadsheetml/2006/main" ref="A5:N125" displayName="Table_3" id="3">
  <tableColumns count="14">
    <tableColumn name="TT" id="1"/>
    <tableColumn name="STT" id="2"/>
    <tableColumn name="Mã HS" id="3"/>
    <tableColumn name="Họ và tên" id="4"/>
    <tableColumn name="Lớp" id="5"/>
    <tableColumn name="Mã sách" id="6"/>
    <tableColumn name="Tên sách" id="7"/>
    <tableColumn name="Tên tác giả" id="8"/>
    <tableColumn name="Tủ sách" id="9"/>
    <tableColumn name="Số BM" id="10"/>
    <tableColumn name="Ngày mượn" id="11"/>
    <tableColumn name="Ngày trả" id="12"/>
    <tableColumn name="Số ngày" id="13"/>
    <tableColumn name="Ghi chú" id="14"/>
  </tableColumns>
  <tableStyleInfo name="Tháng 11-style" showColumnStripes="0" showFirstColumn="1" showLastColumn="1" showRowStripes="1"/>
</table>
</file>

<file path=xl/tables/table4.xml><?xml version="1.0" encoding="utf-8"?>
<table xmlns="http://schemas.openxmlformats.org/spreadsheetml/2006/main" ref="A5:N125" displayName="Table_4" id="4">
  <tableColumns count="14">
    <tableColumn name="TT" id="1"/>
    <tableColumn name="STT" id="2"/>
    <tableColumn name="Mã HS" id="3"/>
    <tableColumn name="Họ và tên" id="4"/>
    <tableColumn name="Lớp" id="5"/>
    <tableColumn name="Mã sách" id="6"/>
    <tableColumn name="Tên sách" id="7"/>
    <tableColumn name="Tên tác giả" id="8"/>
    <tableColumn name="Tủ sách" id="9"/>
    <tableColumn name="Số BM" id="10"/>
    <tableColumn name="Ngày mượn" id="11"/>
    <tableColumn name="Ngày trả" id="12"/>
    <tableColumn name="Số ngày" id="13"/>
    <tableColumn name="Ghi chú" id="14"/>
  </tableColumns>
  <tableStyleInfo name="Tháng 12-style" showColumnStripes="0" showFirstColumn="1" showLastColumn="1" showRowStripes="1"/>
</table>
</file>

<file path=xl/tables/table5.xml><?xml version="1.0" encoding="utf-8"?>
<table xmlns="http://schemas.openxmlformats.org/spreadsheetml/2006/main" ref="A5:N125" displayName="Table_6" id="6">
  <tableColumns count="14">
    <tableColumn name="TT" id="1"/>
    <tableColumn name="STT" id="2"/>
    <tableColumn name="Mã HS" id="3"/>
    <tableColumn name="Họ và tên" id="4"/>
    <tableColumn name="Lớp" id="5"/>
    <tableColumn name="Mã sách" id="6"/>
    <tableColumn name="Tên sách" id="7"/>
    <tableColumn name="Tên tác giả" id="8"/>
    <tableColumn name="Tủ sách" id="9"/>
    <tableColumn name="Số BM" id="10"/>
    <tableColumn name="Ngày mượn" id="11"/>
    <tableColumn name="Ngày trả" id="12"/>
    <tableColumn name="Số ngày" id="13"/>
    <tableColumn name="Ghi chú" id="14"/>
  </tableColumns>
  <tableStyleInfo name="Tháng 1-style" showColumnStripes="0" showFirstColumn="1" showLastColumn="1" showRowStripes="1"/>
</table>
</file>

<file path=xl/tables/table6.xml><?xml version="1.0" encoding="utf-8"?>
<table xmlns="http://schemas.openxmlformats.org/spreadsheetml/2006/main" ref="A5:N125" displayName="Table_5" id="5">
  <tableColumns count="14">
    <tableColumn name="TT" id="1"/>
    <tableColumn name="STT" id="2"/>
    <tableColumn name="Mã HS" id="3"/>
    <tableColumn name="Họ và tên" id="4"/>
    <tableColumn name="Lớp" id="5"/>
    <tableColumn name="Mã sách" id="6"/>
    <tableColumn name="Tên sách" id="7"/>
    <tableColumn name="Tên tác giả" id="8"/>
    <tableColumn name="Tủ sách" id="9"/>
    <tableColumn name="Số BM" id="10"/>
    <tableColumn name="Ngày mượn" id="11"/>
    <tableColumn name="Ngày trả" id="12"/>
    <tableColumn name="Số ngày" id="13"/>
    <tableColumn name="Ghi chú" id="14"/>
  </tableColumns>
  <tableStyleInfo name="Tháng 2-style" showColumnStripes="0" showFirstColumn="1" showLastColumn="1" showRowStripes="1"/>
</table>
</file>

<file path=xl/tables/table7.xml><?xml version="1.0" encoding="utf-8"?>
<table xmlns="http://schemas.openxmlformats.org/spreadsheetml/2006/main" ref="A5:N125" displayName="Table_7" id="7">
  <tableColumns count="14">
    <tableColumn name="TT" id="1"/>
    <tableColumn name="STT" id="2"/>
    <tableColumn name="Mã HS" id="3"/>
    <tableColumn name="Họ và tên" id="4"/>
    <tableColumn name="Lớp" id="5"/>
    <tableColumn name="Mã sách" id="6"/>
    <tableColumn name="Tên sách" id="7"/>
    <tableColumn name="Tên tác giả" id="8"/>
    <tableColumn name="Tủ sách" id="9"/>
    <tableColumn name="Số BM" id="10"/>
    <tableColumn name="Ngày mượn" id="11"/>
    <tableColumn name="Ngày trả" id="12"/>
    <tableColumn name="Số ngày" id="13"/>
    <tableColumn name="Ghi chú" id="14"/>
  </tableColumns>
  <tableStyleInfo name="Tháng 3-style" showColumnStripes="0" showFirstColumn="1" showLastColumn="1" showRowStripes="1"/>
</table>
</file>

<file path=xl/tables/table8.xml><?xml version="1.0" encoding="utf-8"?>
<table xmlns="http://schemas.openxmlformats.org/spreadsheetml/2006/main" ref="A5:N125" displayName="Table_8" id="8">
  <tableColumns count="14">
    <tableColumn name="TT" id="1"/>
    <tableColumn name="STT" id="2"/>
    <tableColumn name="Mã HS" id="3"/>
    <tableColumn name="Họ và tên" id="4"/>
    <tableColumn name="Lớp" id="5"/>
    <tableColumn name="Mã sách" id="6"/>
    <tableColumn name="Tên sách" id="7"/>
    <tableColumn name="Tên tác giả" id="8"/>
    <tableColumn name="Tủ sách" id="9"/>
    <tableColumn name="Số BM" id="10"/>
    <tableColumn name="Ngày mượn" id="11"/>
    <tableColumn name="Ngày trả" id="12"/>
    <tableColumn name="Số ngày" id="13"/>
    <tableColumn name="Ghi chú" id="14"/>
  </tableColumns>
  <tableStyleInfo name="Tháng 4-style" showColumnStripes="0" showFirstColumn="1" showLastColumn="1" showRowStripes="1"/>
</table>
</file>

<file path=xl/tables/table9.xml><?xml version="1.0" encoding="utf-8"?>
<table xmlns="http://schemas.openxmlformats.org/spreadsheetml/2006/main" ref="A5:N125" displayName="Table_9" id="9">
  <tableColumns count="14">
    <tableColumn name="TT" id="1"/>
    <tableColumn name="STT" id="2"/>
    <tableColumn name="Mã HS" id="3"/>
    <tableColumn name="Họ và tên" id="4"/>
    <tableColumn name="Lớp" id="5"/>
    <tableColumn name="Mã sách" id="6"/>
    <tableColumn name="Tên sách" id="7"/>
    <tableColumn name="Tên tác giả" id="8"/>
    <tableColumn name="Tủ sách" id="9"/>
    <tableColumn name="Số BM" id="10"/>
    <tableColumn name="Ngày mượn" id="11"/>
    <tableColumn name="Ngày trả" id="12"/>
    <tableColumn name="Số ngày" id="13"/>
    <tableColumn name="Ghi chú" id="14"/>
  </tableColumns>
  <tableStyleInfo name="Tháng 5-style" showColumnStripes="0" showFirstColumn="1" showLastColumn="1" showRowStripes="1"/>
</table>
</file>

<file path=xl/tables/table10.xml><?xml version="1.0" encoding="utf-8"?>
<table xmlns="http://schemas.openxmlformats.org/spreadsheetml/2006/main" ref="A5:K1000" displayName="Table_12" id="12">
  <tableColumns count="11">
    <tableColumn name="STT" id="1"/>
    <tableColumn name="Phân loại" id="2"/>
    <tableColumn name="Mã sách" id="3"/>
    <tableColumn name="Thể loại" id="4"/>
    <tableColumn name="Tên sách" id="5"/>
    <tableColumn name="Tên tác giả" id="6"/>
    <tableColumn name="Năm XB" id="7"/>
    <tableColumn name="Nhà XB" id="8"/>
    <tableColumn name="Số trang" id="9"/>
    <tableColumn name="Số bản" id="10"/>
    <tableColumn name="Giá" id="11"/>
  </tableColumns>
  <tableStyleInfo name="Quản lý sách-style" showColumnStripes="0" showFirstColumn="1" showLastColumn="1" showRowStripes="1"/>
</table>
</file>

<file path=xl/tables/table11.xml><?xml version="1.0" encoding="utf-8"?>
<table xmlns="http://schemas.openxmlformats.org/spreadsheetml/2006/main" ref="A5:F421" displayName="Table_10" id="10">
  <tableColumns count="6">
    <tableColumn name="STT" id="1"/>
    <tableColumn name="Mã HS" id="2"/>
    <tableColumn name="Họ và tên" id="3"/>
    <tableColumn name="Lớp" id="4"/>
    <tableColumn name="Ngày tháng năm sinh" id="5"/>
    <tableColumn name="Giới tính" id="6"/>
  </tableColumns>
  <tableStyleInfo name="Danh sách HS-style" showColumnStripes="0" showFirstColumn="1" showLastColumn="1" showRowStripes="1"/>
</table>
</file>

<file path=xl/tables/table12.xml><?xml version="1.0" encoding="utf-8"?>
<table xmlns="http://schemas.openxmlformats.org/spreadsheetml/2006/main" ref="A1:B13" displayName="Table_11" id="11">
  <tableColumns count="2">
    <tableColumn name="MÃ" id="1"/>
    <tableColumn name="Tủ sách" id="2"/>
  </tableColumns>
  <tableStyleInfo name="Biên mục sách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63"/>
    <col customWidth="1" min="2" max="2" width="4.38"/>
    <col customWidth="1" min="3" max="3" width="6.75"/>
    <col customWidth="1" min="4" max="4" width="21.13"/>
    <col customWidth="1" min="5" max="5" width="5.25"/>
    <col customWidth="1" min="6" max="6" width="8.5"/>
    <col customWidth="1" min="7" max="7" width="35.63"/>
    <col customWidth="1" min="8" max="8" width="17.63"/>
    <col customWidth="1" min="9" max="9" width="10.75"/>
    <col customWidth="1" min="10" max="10" width="6.0"/>
    <col customWidth="1" min="11" max="11" width="11.38"/>
    <col customWidth="1" min="12" max="12" width="10.88"/>
    <col customWidth="1" min="13" max="13" width="6.88"/>
    <col customWidth="1" min="14" max="14" width="10.13"/>
    <col customWidth="1" min="15" max="26" width="7.88"/>
  </cols>
  <sheetData>
    <row r="1" ht="24.0" customHeight="1">
      <c r="A1" s="1"/>
      <c r="B1" s="2"/>
      <c r="C1" s="1"/>
      <c r="D1" s="3" t="s">
        <v>0</v>
      </c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1"/>
      <c r="B2" s="2"/>
      <c r="C2" s="1"/>
      <c r="D2" s="4" t="s">
        <v>1</v>
      </c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57.75" customHeight="1">
      <c r="A3" s="1"/>
      <c r="B3" s="2"/>
      <c r="C3" s="1"/>
      <c r="D3" s="2"/>
      <c r="E3" s="5" t="s">
        <v>4</v>
      </c>
      <c r="F3" s="1"/>
      <c r="G3" s="2"/>
      <c r="H3" s="2"/>
      <c r="I3" s="2"/>
      <c r="J3" s="2"/>
      <c r="K3" s="2"/>
      <c r="L3" s="6" t="s">
        <v>5</v>
      </c>
      <c r="M3" s="7">
        <v>3.0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.0" customHeight="1">
      <c r="A4" s="1"/>
      <c r="B4" s="2"/>
      <c r="C4" s="1"/>
      <c r="D4" s="2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2.25" customHeight="1">
      <c r="A5" s="8" t="s">
        <v>6</v>
      </c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  <c r="G5" s="9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18</v>
      </c>
      <c r="N5" s="9" t="s">
        <v>19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2.5" customHeight="1">
      <c r="A6" s="11">
        <f>IFERROR((('Tháng 9'!$K6+Ngayquahan)&lt;TODAY())*(LEN('Tháng 9'!$L6)=0)*(LEN('Tháng 9'!$K6)&gt;0),0)</f>
        <v>0</v>
      </c>
      <c r="B6" s="12">
        <f>IF('Tháng 9'!$C6&lt;&gt;"",COUNTA($C$6:C6),"")</f>
        <v>1</v>
      </c>
      <c r="C6" s="12" t="s">
        <v>21</v>
      </c>
      <c r="D6" s="12" t="str">
        <f>IF('Tháng 9'!$C6&lt;&gt;"",VLOOKUP('Tháng 9'!$C6,'Danh sách HS'!$B$6:$D$421,2,),"")</f>
        <v>Huỳnh Khánh An</v>
      </c>
      <c r="E6" s="11" t="str">
        <f>IF('Tháng 9'!$D6&lt;&gt;"",VLOOKUP('Tháng 9'!$C6,'Danh sách HS'!$B$6:$D$421,3,),"")</f>
        <v>2A</v>
      </c>
      <c r="F6" s="12" t="s">
        <v>25</v>
      </c>
      <c r="G6" s="12" t="str">
        <f>IF('Tháng 9'!$F6&lt;&gt;"",VLOOKUP('Tháng 9'!$F6,'Quản lý sách'!$C$6:$F$1000,3,FALSE),"")</f>
        <v>Con yêu mẹ - Thơ</v>
      </c>
      <c r="H6" s="12" t="str">
        <f>IF('Tháng 9'!$G6&lt;&gt;"",VLOOKUP('Tháng 9'!$F6,'Quản lý sách'!$C$6:$F$1000,4,FALSE),"")</f>
        <v>Xuân Quỳnh</v>
      </c>
      <c r="I6" s="12" t="str">
        <f>IF('Tháng 9'!$F6&lt;&gt;"",VLOOKUP(LEFT('Tháng 9'!$F6,2),'Biên mục sách'!$A$1:$B$13,2,FALSE),"")</f>
        <v>Thiếu nhi</v>
      </c>
      <c r="J6" s="12"/>
      <c r="K6" s="13">
        <v>43346.0</v>
      </c>
      <c r="L6" s="13">
        <v>43350.0</v>
      </c>
      <c r="M6" s="12">
        <f>IFERROR(IF('Tháng 9'!$L6="",IF('Tháng 9'!$K6&lt;&gt;"", TODAY()-'Tháng 9'!$K6,""),'Tháng 9'!$L6-'Tháng 9'!$K6), "")</f>
        <v>4</v>
      </c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2.5" customHeight="1">
      <c r="A7" s="11">
        <f>IFERROR((('Tháng 9'!$K7+Ngayquahan)&lt;TODAY())*(LEN('Tháng 9'!$L7)=0)*(LEN('Tháng 9'!$K7)&gt;0),0)</f>
        <v>0</v>
      </c>
      <c r="B7" s="12">
        <f>IF('Tháng 9'!$C7&lt;&gt;"",COUNTA($C$6:C7),"")</f>
        <v>2</v>
      </c>
      <c r="C7" s="12" t="s">
        <v>27</v>
      </c>
      <c r="D7" s="12" t="str">
        <f>IF('Tháng 9'!$C7&lt;&gt;"",VLOOKUP('Tháng 9'!$C7,'Danh sách HS'!$B$6:$D$421,2,),"")</f>
        <v>Thái Văn Chương</v>
      </c>
      <c r="E7" s="11" t="str">
        <f>IF('Tháng 9'!$D7&lt;&gt;"",VLOOKUP('Tháng 9'!$C7,'Danh sách HS'!$B$6:$D$421,3,),"")</f>
        <v>2A</v>
      </c>
      <c r="F7" s="12" t="s">
        <v>30</v>
      </c>
      <c r="G7" s="12" t="str">
        <f>IF('Tháng 9'!$F7&lt;&gt;"",VLOOKUP('Tháng 9'!$F7,'Quản lý sách'!$C$6:$F$1000,3,FALSE),"")</f>
        <v>Cây gạo</v>
      </c>
      <c r="H7" s="12" t="str">
        <f>IF('Tháng 9'!$G7&lt;&gt;"",VLOOKUP('Tháng 9'!$F7,'Quản lý sách'!$C$6:$F$1000,4,FALSE),"")</f>
        <v>Vũ Tú Nam</v>
      </c>
      <c r="I7" s="12" t="str">
        <f>IF('Tháng 9'!$F7&lt;&gt;"",VLOOKUP(LEFT('Tháng 9'!$F7,2),'Biên mục sách'!$A$1:$B$13,2,FALSE),"")</f>
        <v>Thiếu nhi</v>
      </c>
      <c r="J7" s="12"/>
      <c r="K7" s="13">
        <v>43346.0</v>
      </c>
      <c r="L7" s="13">
        <v>43350.0</v>
      </c>
      <c r="M7" s="12">
        <f>IFERROR(IF('Tháng 9'!$L7="",IF('Tháng 9'!$K7&lt;&gt;"", TODAY()-'Tháng 9'!$K7,""),'Tháng 9'!$L7-'Tháng 9'!$K7), "")</f>
        <v>4</v>
      </c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2.5" customHeight="1">
      <c r="A8" s="11">
        <f>IFERROR((('Tháng 9'!$K8+Ngayquahan)&lt;TODAY())*(LEN('Tháng 9'!$L8)=0)*(LEN('Tháng 9'!$K8)&gt;0),0)</f>
        <v>0</v>
      </c>
      <c r="B8" s="12">
        <f>IF('Tháng 9'!$C8&lt;&gt;"",COUNTA($C$6:C8),"")</f>
        <v>3</v>
      </c>
      <c r="C8" s="12" t="s">
        <v>34</v>
      </c>
      <c r="D8" s="12" t="str">
        <f>IF('Tháng 9'!$C8&lt;&gt;"",VLOOKUP('Tháng 9'!$C8,'Danh sách HS'!$B$6:$D$421,2,),"")</f>
        <v>Từ Tấn Đạt</v>
      </c>
      <c r="E8" s="11" t="str">
        <f>IF('Tháng 9'!$D8&lt;&gt;"",VLOOKUP('Tháng 9'!$C8,'Danh sách HS'!$B$6:$D$421,3,),"")</f>
        <v>2A</v>
      </c>
      <c r="F8" s="12" t="s">
        <v>36</v>
      </c>
      <c r="G8" s="12" t="str">
        <f>IF('Tháng 9'!$F8&lt;&gt;"",VLOOKUP('Tháng 9'!$F8,'Quản lý sách'!$C$6:$F$1000,3,FALSE),"")</f>
        <v>Khu vườn biết nói</v>
      </c>
      <c r="H8" s="12" t="str">
        <f>IF('Tháng 9'!$G8&lt;&gt;"",VLOOKUP('Tháng 9'!$F8,'Quản lý sách'!$C$6:$F$1000,4,FALSE),"")</f>
        <v>Lê Phương Liên</v>
      </c>
      <c r="I8" s="12" t="str">
        <f>IF('Tháng 9'!$F8&lt;&gt;"",VLOOKUP(LEFT('Tháng 9'!$F8,2),'Biên mục sách'!$A$1:$B$13,2,FALSE),"")</f>
        <v>Thiếu nhi</v>
      </c>
      <c r="J8" s="12"/>
      <c r="K8" s="13">
        <v>43346.0</v>
      </c>
      <c r="L8" s="13">
        <v>43350.0</v>
      </c>
      <c r="M8" s="12">
        <f>IFERROR(IF('Tháng 9'!$L8="",IF('Tháng 9'!$K8&lt;&gt;"", TODAY()-'Tháng 9'!$K8,""),'Tháng 9'!$L8-'Tháng 9'!$K8), "")</f>
        <v>4</v>
      </c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2.5" customHeight="1">
      <c r="A9" s="11">
        <f>IFERROR((('Tháng 9'!$K9+Ngayquahan)&lt;TODAY())*(LEN('Tháng 9'!$L9)=0)*(LEN('Tháng 9'!$K9)&gt;0),0)</f>
        <v>0</v>
      </c>
      <c r="B9" s="12">
        <f>IF('Tháng 9'!$C9&lt;&gt;"",COUNTA($C$6:C9),"")</f>
        <v>4</v>
      </c>
      <c r="C9" s="12" t="s">
        <v>40</v>
      </c>
      <c r="D9" s="12" t="str">
        <f>IF('Tháng 9'!$C9&lt;&gt;"",VLOOKUP('Tháng 9'!$C9,'Danh sách HS'!$B$6:$D$421,2,),"")</f>
        <v>Lý Nguyễn Duy Kha</v>
      </c>
      <c r="E9" s="11" t="str">
        <f>IF('Tháng 9'!$D9&lt;&gt;"",VLOOKUP('Tháng 9'!$C9,'Danh sách HS'!$B$6:$D$421,3,),"")</f>
        <v>2A</v>
      </c>
      <c r="F9" s="12" t="s">
        <v>41</v>
      </c>
      <c r="G9" s="12" t="str">
        <f>IF('Tháng 9'!$F9&lt;&gt;"",VLOOKUP('Tháng 9'!$F9,'Quản lý sách'!$C$6:$F$1000,3,FALSE),"")</f>
        <v>Bác Hồ sống mãi - Thời gian quý báu lắm</v>
      </c>
      <c r="H9" s="12" t="str">
        <f>IF('Tháng 9'!$G9&lt;&gt;"",VLOOKUP('Tháng 9'!$F9,'Quản lý sách'!$C$6:$F$1000,4,FALSE),"")</f>
        <v>Công ty Phan Thị</v>
      </c>
      <c r="I9" s="12" t="str">
        <f>IF('Tháng 9'!$F9&lt;&gt;"",VLOOKUP(LEFT('Tháng 9'!$F9,2),'Biên mục sách'!$A$1:$B$13,2,FALSE),"")</f>
        <v>Thiếu nhi</v>
      </c>
      <c r="J9" s="12"/>
      <c r="K9" s="13">
        <v>43346.0</v>
      </c>
      <c r="L9" s="13">
        <v>43350.0</v>
      </c>
      <c r="M9" s="12">
        <f>IFERROR(IF('Tháng 9'!$L9="",IF('Tháng 9'!$K9&lt;&gt;"", TODAY()-'Tháng 9'!$K9,""),'Tháng 9'!$L9-'Tháng 9'!$K9), "")</f>
        <v>4</v>
      </c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2.5" customHeight="1">
      <c r="A10" s="11">
        <f>IFERROR((('Tháng 9'!$K10+Ngayquahan)&lt;TODAY())*(LEN('Tháng 9'!$L10)=0)*(LEN('Tháng 9'!$K10)&gt;0),0)</f>
        <v>0</v>
      </c>
      <c r="B10" s="12">
        <f>IF('Tháng 9'!$C10&lt;&gt;"",COUNTA($C$6:C10),"")</f>
        <v>5</v>
      </c>
      <c r="C10" s="12" t="s">
        <v>46</v>
      </c>
      <c r="D10" s="12" t="str">
        <f>IF('Tháng 9'!$C10&lt;&gt;"",VLOOKUP('Tháng 9'!$C10,'Danh sách HS'!$B$6:$D$421,2,),"")</f>
        <v>Trần Minh Khánh</v>
      </c>
      <c r="E10" s="11" t="str">
        <f>IF('Tháng 9'!$D10&lt;&gt;"",VLOOKUP('Tháng 9'!$C10,'Danh sách HS'!$B$6:$D$421,3,),"")</f>
        <v>2A</v>
      </c>
      <c r="F10" s="12" t="s">
        <v>48</v>
      </c>
      <c r="G10" s="12" t="str">
        <f>IF('Tháng 9'!$F10&lt;&gt;"",VLOOKUP('Tháng 9'!$F10,'Quản lý sách'!$C$6:$F$1000,3,FALSE),"")</f>
        <v>Gọt bút tham ăn - Truyện tranh</v>
      </c>
      <c r="H10" s="12" t="str">
        <f>IF('Tháng 9'!$G10&lt;&gt;"",VLOOKUP('Tháng 9'!$F10,'Quản lý sách'!$C$6:$F$1000,4,FALSE),"")</f>
        <v>Thùy Dung</v>
      </c>
      <c r="I10" s="12" t="str">
        <f>IF('Tháng 9'!$F10&lt;&gt;"",VLOOKUP(LEFT('Tháng 9'!$F10,2),'Biên mục sách'!$A$1:$B$13,2,FALSE),"")</f>
        <v>Thiếu nhi</v>
      </c>
      <c r="J10" s="12"/>
      <c r="K10" s="13">
        <v>43346.0</v>
      </c>
      <c r="L10" s="13">
        <v>43350.0</v>
      </c>
      <c r="M10" s="12">
        <f>IFERROR(IF('Tháng 9'!$L10="",IF('Tháng 9'!$K10&lt;&gt;"", TODAY()-'Tháng 9'!$K10,""),'Tháng 9'!$L10-'Tháng 9'!$K10), "")</f>
        <v>4</v>
      </c>
      <c r="N10" s="1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2.5" customHeight="1">
      <c r="A11" s="11">
        <f>IFERROR((('Tháng 9'!$K11+Ngayquahan)&lt;TODAY())*(LEN('Tháng 9'!$L11)=0)*(LEN('Tháng 9'!$K11)&gt;0),0)</f>
        <v>0</v>
      </c>
      <c r="B11" s="12">
        <f>IF('Tháng 9'!$C11&lt;&gt;"",COUNTA($C$6:C11),"")</f>
        <v>6</v>
      </c>
      <c r="C11" s="12" t="s">
        <v>52</v>
      </c>
      <c r="D11" s="12" t="str">
        <f>IF('Tháng 9'!$C11&lt;&gt;"",VLOOKUP('Tháng 9'!$C11,'Danh sách HS'!$B$6:$D$421,2,),"")</f>
        <v>Lê Minh Khôi</v>
      </c>
      <c r="E11" s="11" t="str">
        <f>IF('Tháng 9'!$D11&lt;&gt;"",VLOOKUP('Tháng 9'!$C11,'Danh sách HS'!$B$6:$D$421,3,),"")</f>
        <v>2A</v>
      </c>
      <c r="F11" s="12" t="s">
        <v>55</v>
      </c>
      <c r="G11" s="12" t="str">
        <f>IF('Tháng 9'!$F11&lt;&gt;"",VLOOKUP('Tháng 9'!$F11,'Quản lý sách'!$C$6:$F$1000,3,FALSE),"")</f>
        <v>Mùa châu chấu</v>
      </c>
      <c r="H11" s="12" t="str">
        <f>IF('Tháng 9'!$G11&lt;&gt;"",VLOOKUP('Tháng 9'!$F11,'Quản lý sách'!$C$6:$F$1000,4,FALSE),"")</f>
        <v>Nguyễn Thị Phương Hạnh</v>
      </c>
      <c r="I11" s="12" t="str">
        <f>IF('Tháng 9'!$F11&lt;&gt;"",VLOOKUP(LEFT('Tháng 9'!$F11,2),'Biên mục sách'!$A$1:$B$13,2,FALSE),"")</f>
        <v>Thiếu nhi</v>
      </c>
      <c r="J11" s="12"/>
      <c r="K11" s="13">
        <v>43346.0</v>
      </c>
      <c r="L11" s="13">
        <v>43350.0</v>
      </c>
      <c r="M11" s="12">
        <f>IFERROR(IF('Tháng 9'!$L11="",IF('Tháng 9'!$K11&lt;&gt;"", TODAY()-'Tháng 9'!$K11,""),'Tháng 9'!$L11-'Tháng 9'!$K11), "")</f>
        <v>4</v>
      </c>
      <c r="N11" s="1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2.5" customHeight="1">
      <c r="A12" s="11">
        <f>IFERROR((('Tháng 9'!$K12+Ngayquahan)&lt;TODAY())*(LEN('Tháng 9'!$L12)=0)*(LEN('Tháng 9'!$K12)&gt;0),0)</f>
        <v>0</v>
      </c>
      <c r="B12" s="12">
        <f>IF('Tháng 9'!$C12&lt;&gt;"",COUNTA($C$6:C12),"")</f>
        <v>7</v>
      </c>
      <c r="C12" s="12" t="s">
        <v>58</v>
      </c>
      <c r="D12" s="12" t="str">
        <f>IF('Tháng 9'!$C12&lt;&gt;"",VLOOKUP('Tháng 9'!$C12,'Danh sách HS'!$B$6:$D$421,2,),"")</f>
        <v>Võ Nguyễn Như Lụa</v>
      </c>
      <c r="E12" s="11" t="str">
        <f>IF('Tháng 9'!$D12&lt;&gt;"",VLOOKUP('Tháng 9'!$C12,'Danh sách HS'!$B$6:$D$421,3,),"")</f>
        <v>2A</v>
      </c>
      <c r="F12" s="12" t="s">
        <v>60</v>
      </c>
      <c r="G12" s="12" t="str">
        <f>IF('Tháng 9'!$F12&lt;&gt;"",VLOOKUP('Tháng 9'!$F12,'Quản lý sách'!$C$6:$F$1000,3,FALSE),"")</f>
        <v>Cô bé Hải Đường</v>
      </c>
      <c r="H12" s="12" t="str">
        <f>IF('Tháng 9'!$G12&lt;&gt;"",VLOOKUP('Tháng 9'!$F12,'Quản lý sách'!$C$6:$F$1000,4,FALSE),"")</f>
        <v>Vũ Thị Tú Anh</v>
      </c>
      <c r="I12" s="12" t="str">
        <f>IF('Tháng 9'!$F12&lt;&gt;"",VLOOKUP(LEFT('Tháng 9'!$F12,2),'Biên mục sách'!$A$1:$B$13,2,FALSE),"")</f>
        <v>Thiếu nhi</v>
      </c>
      <c r="J12" s="12"/>
      <c r="K12" s="13">
        <v>43347.0</v>
      </c>
      <c r="L12" s="13">
        <v>43351.0</v>
      </c>
      <c r="M12" s="12">
        <f>IFERROR(IF('Tháng 9'!$L12="",IF('Tháng 9'!$K12&lt;&gt;"", TODAY()-'Tháng 9'!$K12,""),'Tháng 9'!$L12-'Tháng 9'!$K12), "")</f>
        <v>4</v>
      </c>
      <c r="N12" s="1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2.5" customHeight="1">
      <c r="A13" s="11">
        <f>IFERROR((('Tháng 9'!$K13+Ngayquahan)&lt;TODAY())*(LEN('Tháng 9'!$L13)=0)*(LEN('Tháng 9'!$K13)&gt;0),0)</f>
        <v>0</v>
      </c>
      <c r="B13" s="12">
        <f>IF('Tháng 9'!$C13&lt;&gt;"",COUNTA($C$6:C13),"")</f>
        <v>8</v>
      </c>
      <c r="C13" s="12" t="s">
        <v>64</v>
      </c>
      <c r="D13" s="12" t="str">
        <f>IF('Tháng 9'!$C13&lt;&gt;"",VLOOKUP('Tháng 9'!$C13,'Danh sách HS'!$B$6:$D$421,2,),"")</f>
        <v>Võ Thị Phương Mai</v>
      </c>
      <c r="E13" s="11" t="str">
        <f>IF('Tháng 9'!$D13&lt;&gt;"",VLOOKUP('Tháng 9'!$C13,'Danh sách HS'!$B$6:$D$421,3,),"")</f>
        <v>2A</v>
      </c>
      <c r="F13" s="12" t="s">
        <v>66</v>
      </c>
      <c r="G13" s="12" t="str">
        <f>IF('Tháng 9'!$F13&lt;&gt;"",VLOOKUP('Tháng 9'!$F13,'Quản lý sách'!$C$6:$F$1000,3,FALSE),"")</f>
        <v>Đố… là ai ?</v>
      </c>
      <c r="H13" s="12" t="str">
        <f>IF('Tháng 9'!$G13&lt;&gt;"",VLOOKUP('Tháng 9'!$F13,'Quản lý sách'!$C$6:$F$1000,4,FALSE),"")</f>
        <v>Hà Châu</v>
      </c>
      <c r="I13" s="12" t="str">
        <f>IF('Tháng 9'!$F13&lt;&gt;"",VLOOKUP(LEFT('Tháng 9'!$F13,2),'Biên mục sách'!$A$1:$B$13,2,FALSE),"")</f>
        <v>Thiếu nhi</v>
      </c>
      <c r="J13" s="12"/>
      <c r="K13" s="13">
        <v>43347.0</v>
      </c>
      <c r="L13" s="13">
        <v>43351.0</v>
      </c>
      <c r="M13" s="12">
        <f>IFERROR(IF('Tháng 9'!$L13="",IF('Tháng 9'!$K13&lt;&gt;"", TODAY()-'Tháng 9'!$K13,""),'Tháng 9'!$L13-'Tháng 9'!$K13), "")</f>
        <v>4</v>
      </c>
      <c r="N13" s="1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2.5" customHeight="1">
      <c r="A14" s="11">
        <f>IFERROR((('Tháng 9'!$K14+Ngayquahan)&lt;TODAY())*(LEN('Tháng 9'!$L14)=0)*(LEN('Tháng 9'!$K14)&gt;0),0)</f>
        <v>0</v>
      </c>
      <c r="B14" s="12">
        <f>IF('Tháng 9'!$C14&lt;&gt;"",COUNTA($C$6:C14),"")</f>
        <v>9</v>
      </c>
      <c r="C14" s="12" t="s">
        <v>70</v>
      </c>
      <c r="D14" s="12" t="str">
        <f>IF('Tháng 9'!$C14&lt;&gt;"",VLOOKUP('Tháng 9'!$C14,'Danh sách HS'!$B$6:$D$421,2,),"")</f>
        <v>Nguyễn Trà My</v>
      </c>
      <c r="E14" s="11" t="str">
        <f>IF('Tháng 9'!$D14&lt;&gt;"",VLOOKUP('Tháng 9'!$C14,'Danh sách HS'!$B$6:$D$421,3,),"")</f>
        <v>2A</v>
      </c>
      <c r="F14" s="12" t="s">
        <v>72</v>
      </c>
      <c r="G14" s="12" t="str">
        <f>IF('Tháng 9'!$F14&lt;&gt;"",VLOOKUP('Tháng 9'!$F14,'Quản lý sách'!$C$6:$F$1000,3,FALSE),"")</f>
        <v>Người bắn giỏi</v>
      </c>
      <c r="H14" s="12" t="str">
        <f>IF('Tháng 9'!$G14&lt;&gt;"",VLOOKUP('Tháng 9'!$F14,'Quản lý sách'!$C$6:$F$1000,4,FALSE),"")</f>
        <v>Phong Thu</v>
      </c>
      <c r="I14" s="12" t="str">
        <f>IF('Tháng 9'!$F14&lt;&gt;"",VLOOKUP(LEFT('Tháng 9'!$F14,2),'Biên mục sách'!$A$1:$B$13,2,FALSE),"")</f>
        <v>Thiếu nhi</v>
      </c>
      <c r="J14" s="12"/>
      <c r="K14" s="13">
        <v>43347.0</v>
      </c>
      <c r="L14" s="13">
        <v>43351.0</v>
      </c>
      <c r="M14" s="12">
        <f>IFERROR(IF('Tháng 9'!$L14="",IF('Tháng 9'!$K14&lt;&gt;"", TODAY()-'Tháng 9'!$K14,""),'Tháng 9'!$L14-'Tháng 9'!$K14), "")</f>
        <v>4</v>
      </c>
      <c r="N14" s="1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2.5" customHeight="1">
      <c r="A15" s="11">
        <f>IFERROR((('Tháng 9'!$K15+Ngayquahan)&lt;TODAY())*(LEN('Tháng 9'!$L15)=0)*(LEN('Tháng 9'!$K15)&gt;0),0)</f>
        <v>0</v>
      </c>
      <c r="B15" s="12">
        <f>IF('Tháng 9'!$C15&lt;&gt;"",COUNTA($C$6:C15),"")</f>
        <v>10</v>
      </c>
      <c r="C15" s="12" t="s">
        <v>76</v>
      </c>
      <c r="D15" s="12" t="str">
        <f>IF('Tháng 9'!$C15&lt;&gt;"",VLOOKUP('Tháng 9'!$C15,'Danh sách HS'!$B$6:$D$421,2,),"")</f>
        <v>Nguyễn Thoại Mỹ</v>
      </c>
      <c r="E15" s="11" t="str">
        <f>IF('Tháng 9'!$D15&lt;&gt;"",VLOOKUP('Tháng 9'!$C15,'Danh sách HS'!$B$6:$D$421,3,),"")</f>
        <v>2A</v>
      </c>
      <c r="F15" s="12" t="s">
        <v>77</v>
      </c>
      <c r="G15" s="12" t="str">
        <f>IF('Tháng 9'!$F15&lt;&gt;"",VLOOKUP('Tháng 9'!$F15,'Quản lý sách'!$C$6:$F$1000,3,FALSE),"")</f>
        <v>Khứu giác</v>
      </c>
      <c r="H15" s="12" t="str">
        <f>IF('Tháng 9'!$G15&lt;&gt;"",VLOOKUP('Tháng 9'!$F15,'Quản lý sách'!$C$6:$F$1000,4,FALSE),"")</f>
        <v>Quang Hưng biên dịch</v>
      </c>
      <c r="I15" s="12" t="str">
        <f>IF('Tháng 9'!$F15&lt;&gt;"",VLOOKUP(LEFT('Tháng 9'!$F15,2),'Biên mục sách'!$A$1:$B$13,2,FALSE),"")</f>
        <v>Thiếu nhi</v>
      </c>
      <c r="J15" s="12"/>
      <c r="K15" s="13">
        <v>43347.0</v>
      </c>
      <c r="L15" s="13">
        <v>43351.0</v>
      </c>
      <c r="M15" s="12">
        <f>IFERROR(IF('Tháng 9'!$L15="",IF('Tháng 9'!$K15&lt;&gt;"", TODAY()-'Tháng 9'!$K15,""),'Tháng 9'!$L15-'Tháng 9'!$K15), "")</f>
        <v>4</v>
      </c>
      <c r="N15" s="1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2.5" customHeight="1">
      <c r="A16" s="11">
        <f>IFERROR((('Tháng 9'!$K16+Ngayquahan)&lt;TODAY())*(LEN('Tháng 9'!$L16)=0)*(LEN('Tháng 9'!$K16)&gt;0),0)</f>
        <v>0</v>
      </c>
      <c r="B16" s="12">
        <f>IF('Tháng 9'!$C16&lt;&gt;"",COUNTA($C$6:C16),"")</f>
        <v>11</v>
      </c>
      <c r="C16" s="12" t="s">
        <v>79</v>
      </c>
      <c r="D16" s="12" t="str">
        <f>IF('Tháng 9'!$C16&lt;&gt;"",VLOOKUP('Tháng 9'!$C16,'Danh sách HS'!$B$6:$D$421,2,),"")</f>
        <v>Nguyễn Thị Mai Nghi</v>
      </c>
      <c r="E16" s="11" t="str">
        <f>IF('Tháng 9'!$D16&lt;&gt;"",VLOOKUP('Tháng 9'!$C16,'Danh sách HS'!$B$6:$D$421,3,),"")</f>
        <v>2A</v>
      </c>
      <c r="F16" s="12" t="s">
        <v>82</v>
      </c>
      <c r="G16" s="12" t="str">
        <f>IF('Tháng 9'!$F16&lt;&gt;"",VLOOKUP('Tháng 9'!$F16,'Quản lý sách'!$C$6:$F$1000,3,FALSE),"")</f>
        <v>Cô bé Dê trắng</v>
      </c>
      <c r="H16" s="12" t="str">
        <f>IF('Tháng 9'!$G16&lt;&gt;"",VLOOKUP('Tháng 9'!$F16,'Quản lý sách'!$C$6:$F$1000,4,FALSE),"")</f>
        <v>Thy Ngọc</v>
      </c>
      <c r="I16" s="12" t="str">
        <f>IF('Tháng 9'!$F16&lt;&gt;"",VLOOKUP(LEFT('Tháng 9'!$F16,2),'Biên mục sách'!$A$1:$B$13,2,FALSE),"")</f>
        <v>Thiếu nhi</v>
      </c>
      <c r="J16" s="12"/>
      <c r="K16" s="13">
        <v>43349.0</v>
      </c>
      <c r="L16" s="13">
        <v>43351.0</v>
      </c>
      <c r="M16" s="12">
        <f>IFERROR(IF('Tháng 9'!$L16="",IF('Tháng 9'!$K16&lt;&gt;"", TODAY()-'Tháng 9'!$K16,""),'Tháng 9'!$L16-'Tháng 9'!$K16), "")</f>
        <v>2</v>
      </c>
      <c r="N16" s="1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2.5" customHeight="1">
      <c r="A17" s="11">
        <f>IFERROR((('Tháng 9'!$K17+Ngayquahan)&lt;TODAY())*(LEN('Tháng 9'!$L17)=0)*(LEN('Tháng 9'!$K17)&gt;0),0)</f>
        <v>0</v>
      </c>
      <c r="B17" s="12">
        <f>IF('Tháng 9'!$C17&lt;&gt;"",COUNTA($C$6:C17),"")</f>
        <v>12</v>
      </c>
      <c r="C17" s="12" t="s">
        <v>85</v>
      </c>
      <c r="D17" s="12" t="str">
        <f>IF('Tháng 9'!$C17&lt;&gt;"",VLOOKUP('Tháng 9'!$C17,'Danh sách HS'!$B$6:$D$421,2,),"")</f>
        <v>Nguyễn Hữu Nghị</v>
      </c>
      <c r="E17" s="11" t="str">
        <f>IF('Tháng 9'!$D17&lt;&gt;"",VLOOKUP('Tháng 9'!$C17,'Danh sách HS'!$B$6:$D$421,3,),"")</f>
        <v>2A</v>
      </c>
      <c r="F17" s="12" t="s">
        <v>88</v>
      </c>
      <c r="G17" s="12" t="str">
        <f>IF('Tháng 9'!$F17&lt;&gt;"",VLOOKUP('Tháng 9'!$F17,'Quản lý sách'!$C$6:$F$1000,3,FALSE),"")</f>
        <v>Nước, đất, không khí và lửa</v>
      </c>
      <c r="H17" s="12" t="str">
        <f>IF('Tháng 9'!$G17&lt;&gt;"",VLOOKUP('Tháng 9'!$F17,'Quản lý sách'!$C$6:$F$1000,4,FALSE),"")</f>
        <v>Agnes Vandewiele</v>
      </c>
      <c r="I17" s="12" t="str">
        <f>IF('Tháng 9'!$F17&lt;&gt;"",VLOOKUP(LEFT('Tháng 9'!$F17,2),'Biên mục sách'!$A$1:$B$13,2,FALSE),"")</f>
        <v>Thiếu nhi</v>
      </c>
      <c r="J17" s="12"/>
      <c r="K17" s="13">
        <v>43349.0</v>
      </c>
      <c r="L17" s="13">
        <v>43351.0</v>
      </c>
      <c r="M17" s="12">
        <f>IFERROR(IF('Tháng 9'!$L17="",IF('Tháng 9'!$K17&lt;&gt;"", TODAY()-'Tháng 9'!$K17,""),'Tháng 9'!$L17-'Tháng 9'!$K17), "")</f>
        <v>2</v>
      </c>
      <c r="N17" s="1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2.5" customHeight="1">
      <c r="A18" s="11">
        <f>IFERROR((('Tháng 9'!$K18+Ngayquahan)&lt;TODAY())*(LEN('Tháng 9'!$L18)=0)*(LEN('Tháng 9'!$K18)&gt;0),0)</f>
        <v>0</v>
      </c>
      <c r="B18" s="12">
        <f>IF('Tháng 9'!$C18&lt;&gt;"",COUNTA($C$6:C18),"")</f>
        <v>13</v>
      </c>
      <c r="C18" s="12" t="s">
        <v>91</v>
      </c>
      <c r="D18" s="12" t="str">
        <f>IF('Tháng 9'!$C18&lt;&gt;"",VLOOKUP('Tháng 9'!$C18,'Danh sách HS'!$B$6:$D$421,2,),"")</f>
        <v>Lê You Hi</v>
      </c>
      <c r="E18" s="11" t="str">
        <f>IF('Tháng 9'!$D18&lt;&gt;"",VLOOKUP('Tháng 9'!$C18,'Danh sách HS'!$B$6:$D$421,3,),"")</f>
        <v>2B</v>
      </c>
      <c r="F18" s="12" t="s">
        <v>93</v>
      </c>
      <c r="G18" s="12" t="str">
        <f>IF('Tháng 9'!$F18&lt;&gt;"",VLOOKUP('Tháng 9'!$F18,'Quản lý sách'!$C$6:$F$1000,3,FALSE),"")</f>
        <v>Trí khôn - Truyện ngụ ngôn VN</v>
      </c>
      <c r="H18" s="12" t="str">
        <f>IF('Tháng 9'!$G18&lt;&gt;"",VLOOKUP('Tháng 9'!$F18,'Quản lý sách'!$C$6:$F$1000,4,FALSE),"")</f>
        <v>Khuyết danh</v>
      </c>
      <c r="I18" s="12" t="str">
        <f>IF('Tháng 9'!$F18&lt;&gt;"",VLOOKUP(LEFT('Tháng 9'!$F18,2),'Biên mục sách'!$A$1:$B$13,2,FALSE),"")</f>
        <v>Thiếu nhi</v>
      </c>
      <c r="J18" s="12"/>
      <c r="K18" s="13">
        <v>43349.0</v>
      </c>
      <c r="L18" s="13">
        <v>43351.0</v>
      </c>
      <c r="M18" s="12">
        <f>IFERROR(IF('Tháng 9'!$L18="",IF('Tháng 9'!$K18&lt;&gt;"", TODAY()-'Tháng 9'!$K18,""),'Tháng 9'!$L18-'Tháng 9'!$K18), "")</f>
        <v>2</v>
      </c>
      <c r="N18" s="1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2.5" customHeight="1">
      <c r="A19" s="11">
        <f>IFERROR((('Tháng 9'!$K19+Ngayquahan)&lt;TODAY())*(LEN('Tháng 9'!$L19)=0)*(LEN('Tháng 9'!$K19)&gt;0),0)</f>
        <v>0</v>
      </c>
      <c r="B19" s="12">
        <f>IF('Tháng 9'!$C19&lt;&gt;"",COUNTA($C$6:C19),"")</f>
        <v>14</v>
      </c>
      <c r="C19" s="12" t="s">
        <v>98</v>
      </c>
      <c r="D19" s="12" t="str">
        <f>IF('Tháng 9'!$C19&lt;&gt;"",VLOOKUP('Tháng 9'!$C19,'Danh sách HS'!$B$6:$D$421,2,),"")</f>
        <v>Lê Thị Hoa</v>
      </c>
      <c r="E19" s="11" t="str">
        <f>IF('Tháng 9'!$D19&lt;&gt;"",VLOOKUP('Tháng 9'!$C19,'Danh sách HS'!$B$6:$D$421,3,),"")</f>
        <v>2B</v>
      </c>
      <c r="F19" s="12" t="s">
        <v>99</v>
      </c>
      <c r="G19" s="12" t="str">
        <f>IF('Tháng 9'!$F19&lt;&gt;"",VLOOKUP('Tháng 9'!$F19,'Quản lý sách'!$C$6:$F$1000,3,FALSE),"")</f>
        <v>Vịt con Khoang Cổ</v>
      </c>
      <c r="H19" s="12" t="str">
        <f>IF('Tháng 9'!$G19&lt;&gt;"",VLOOKUP('Tháng 9'!$F19,'Quản lý sách'!$C$6:$F$1000,4,FALSE),"")</f>
        <v>Lép Tôn-xtôi</v>
      </c>
      <c r="I19" s="12" t="str">
        <f>IF('Tháng 9'!$F19&lt;&gt;"",VLOOKUP(LEFT('Tháng 9'!$F19,2),'Biên mục sách'!$A$1:$B$13,2,FALSE),"")</f>
        <v>Thiếu nhi</v>
      </c>
      <c r="J19" s="12"/>
      <c r="K19" s="13">
        <v>43349.0</v>
      </c>
      <c r="L19" s="13">
        <v>43351.0</v>
      </c>
      <c r="M19" s="12">
        <f>IFERROR(IF('Tháng 9'!$L19="",IF('Tháng 9'!$K19&lt;&gt;"", TODAY()-'Tháng 9'!$K19,""),'Tháng 9'!$L19-'Tháng 9'!$K19), "")</f>
        <v>2</v>
      </c>
      <c r="N19" s="1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2.5" customHeight="1">
      <c r="A20" s="11">
        <f>IFERROR((('Tháng 9'!$K20+Ngayquahan)&lt;TODAY())*(LEN('Tháng 9'!$L20)=0)*(LEN('Tháng 9'!$K20)&gt;0),0)</f>
        <v>0</v>
      </c>
      <c r="B20" s="12">
        <f>IF('Tháng 9'!$C20&lt;&gt;"",COUNTA($C$6:C20),"")</f>
        <v>15</v>
      </c>
      <c r="C20" s="12" t="s">
        <v>104</v>
      </c>
      <c r="D20" s="12" t="str">
        <f>IF('Tháng 9'!$C20&lt;&gt;"",VLOOKUP('Tháng 9'!$C20,'Danh sách HS'!$B$6:$D$421,2,),"")</f>
        <v>Huỳnh Nguyễn Hưng</v>
      </c>
      <c r="E20" s="11" t="str">
        <f>IF('Tháng 9'!$D20&lt;&gt;"",VLOOKUP('Tháng 9'!$C20,'Danh sách HS'!$B$6:$D$421,3,),"")</f>
        <v>2B</v>
      </c>
      <c r="F20" s="12" t="s">
        <v>105</v>
      </c>
      <c r="G20" s="12" t="str">
        <f>IF('Tháng 9'!$F20&lt;&gt;"",VLOOKUP('Tháng 9'!$F20,'Quản lý sách'!$C$6:$F$1000,3,FALSE),"")</f>
        <v>Ếch ngồi đáy giếng</v>
      </c>
      <c r="H20" s="12" t="str">
        <f>IF('Tháng 9'!$G20&lt;&gt;"",VLOOKUP('Tháng 9'!$F20,'Quản lý sách'!$C$6:$F$1000,4,FALSE),"")</f>
        <v>Hồ Thủy Giang</v>
      </c>
      <c r="I20" s="12" t="str">
        <f>IF('Tháng 9'!$F20&lt;&gt;"",VLOOKUP(LEFT('Tháng 9'!$F20,2),'Biên mục sách'!$A$1:$B$13,2,FALSE),"")</f>
        <v>Thiếu nhi</v>
      </c>
      <c r="J20" s="12"/>
      <c r="K20" s="13">
        <v>43349.0</v>
      </c>
      <c r="L20" s="13">
        <v>43351.0</v>
      </c>
      <c r="M20" s="12">
        <f>IFERROR(IF('Tháng 9'!$L20="",IF('Tháng 9'!$K20&lt;&gt;"", TODAY()-'Tháng 9'!$K20,""),'Tháng 9'!$L20-'Tháng 9'!$K20), "")</f>
        <v>2</v>
      </c>
      <c r="N20" s="1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0" customHeight="1">
      <c r="A21" s="11">
        <f>IFERROR((('Tháng 9'!$K21+Ngayquahan)&lt;TODAY())*(LEN('Tháng 9'!$L21)=0)*(LEN('Tháng 9'!$K21)&gt;0),0)</f>
        <v>0</v>
      </c>
      <c r="B21" s="12">
        <f>IF('Tháng 9'!$C21&lt;&gt;"",COUNTA($C$6:C21),"")</f>
        <v>16</v>
      </c>
      <c r="C21" s="12" t="s">
        <v>111</v>
      </c>
      <c r="D21" s="12" t="str">
        <f>IF('Tháng 9'!$C21&lt;&gt;"",VLOOKUP('Tháng 9'!$C21,'Danh sách HS'!$B$6:$D$421,2,),"")</f>
        <v>Nguyễn Duy Khang</v>
      </c>
      <c r="E21" s="11" t="str">
        <f>IF('Tháng 9'!$D21&lt;&gt;"",VLOOKUP('Tháng 9'!$C21,'Danh sách HS'!$B$6:$D$421,3,),"")</f>
        <v>2B</v>
      </c>
      <c r="F21" s="12" t="s">
        <v>113</v>
      </c>
      <c r="G21" s="12" t="str">
        <f>IF('Tháng 9'!$F21&lt;&gt;"",VLOOKUP('Tháng 9'!$F21,'Quản lý sách'!$C$6:$F$1000,3,FALSE),"")</f>
        <v>Bài ca Trái Đất</v>
      </c>
      <c r="H21" s="12" t="str">
        <f>IF('Tháng 9'!$G21&lt;&gt;"",VLOOKUP('Tháng 9'!$F21,'Quản lý sách'!$C$6:$F$1000,4,FALSE),"")</f>
        <v>Định Hải</v>
      </c>
      <c r="I21" s="12" t="str">
        <f>IF('Tháng 9'!$F21&lt;&gt;"",VLOOKUP(LEFT('Tháng 9'!$F21,2),'Biên mục sách'!$A$1:$B$13,2,FALSE),"")</f>
        <v>Thiếu nhi</v>
      </c>
      <c r="J21" s="12"/>
      <c r="K21" s="13">
        <v>43349.0</v>
      </c>
      <c r="L21" s="13">
        <v>43351.0</v>
      </c>
      <c r="M21" s="12">
        <f>IFERROR(IF('Tháng 9'!$L21="",IF('Tháng 9'!$K21&lt;&gt;"", TODAY()-'Tháng 9'!$K21,""),'Tháng 9'!$L21-'Tháng 9'!$K21), "")</f>
        <v>2</v>
      </c>
      <c r="N21" s="1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4.0" customHeight="1">
      <c r="A22" s="11">
        <f>IFERROR((('Tháng 9'!$K22+Ngayquahan)&lt;TODAY())*(LEN('Tháng 9'!$L22)=0)*(LEN('Tháng 9'!$K22)&gt;0),0)</f>
        <v>0</v>
      </c>
      <c r="B22" s="12">
        <f>IF('Tháng 9'!$C22&lt;&gt;"",COUNTA($C$6:C22),"")</f>
        <v>17</v>
      </c>
      <c r="C22" s="12" t="s">
        <v>117</v>
      </c>
      <c r="D22" s="12" t="str">
        <f>IF('Tháng 9'!$C22&lt;&gt;"",VLOOKUP('Tháng 9'!$C22,'Danh sách HS'!$B$6:$D$421,2,),"")</f>
        <v>Trần Trúc Lam</v>
      </c>
      <c r="E22" s="11" t="str">
        <f>IF('Tháng 9'!$D22&lt;&gt;"",VLOOKUP('Tháng 9'!$C22,'Danh sách HS'!$B$6:$D$421,3,),"")</f>
        <v>2B</v>
      </c>
      <c r="F22" s="12" t="s">
        <v>119</v>
      </c>
      <c r="G22" s="12" t="str">
        <f>IF('Tháng 9'!$F22&lt;&gt;"",VLOOKUP('Tháng 9'!$F22,'Quản lý sách'!$C$6:$F$1000,3,FALSE),"")</f>
        <v>Làm chị</v>
      </c>
      <c r="H22" s="12" t="str">
        <f>IF('Tháng 9'!$G22&lt;&gt;"",VLOOKUP('Tháng 9'!$F22,'Quản lý sách'!$C$6:$F$1000,4,FALSE),"")</f>
        <v>Trần Khải Thanh Thúy</v>
      </c>
      <c r="I22" s="12" t="str">
        <f>IF('Tháng 9'!$F22&lt;&gt;"",VLOOKUP(LEFT('Tháng 9'!$F22,2),'Biên mục sách'!$A$1:$B$13,2,FALSE),"")</f>
        <v>Thiếu nhi</v>
      </c>
      <c r="J22" s="12"/>
      <c r="K22" s="13">
        <v>43354.0</v>
      </c>
      <c r="L22" s="13">
        <v>43357.0</v>
      </c>
      <c r="M22" s="12">
        <f>IFERROR(IF('Tháng 9'!$L22="",IF('Tháng 9'!$K22&lt;&gt;"", TODAY()-'Tháng 9'!$K22,""),'Tháng 9'!$L22-'Tháng 9'!$K22), "")</f>
        <v>3</v>
      </c>
      <c r="N22" s="1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0" customHeight="1">
      <c r="A23" s="11">
        <f>IFERROR((('Tháng 9'!$K23+Ngayquahan)&lt;TODAY())*(LEN('Tháng 9'!$L23)=0)*(LEN('Tháng 9'!$K23)&gt;0),0)</f>
        <v>0</v>
      </c>
      <c r="B23" s="12">
        <f>IF('Tháng 9'!$C23&lt;&gt;"",COUNTA($C$6:C23),"")</f>
        <v>18</v>
      </c>
      <c r="C23" s="12" t="s">
        <v>123</v>
      </c>
      <c r="D23" s="12" t="str">
        <f>IF('Tháng 9'!$C23&lt;&gt;"",VLOOKUP('Tháng 9'!$C23,'Danh sách HS'!$B$6:$D$421,2,),"")</f>
        <v>Nguyễn Lê Lợi</v>
      </c>
      <c r="E23" s="11" t="str">
        <f>IF('Tháng 9'!$D23&lt;&gt;"",VLOOKUP('Tháng 9'!$C23,'Danh sách HS'!$B$6:$D$421,3,),"")</f>
        <v>2B</v>
      </c>
      <c r="F23" s="12" t="s">
        <v>126</v>
      </c>
      <c r="G23" s="12" t="str">
        <f>IF('Tháng 9'!$F23&lt;&gt;"",VLOOKUP('Tháng 9'!$F23,'Quản lý sách'!$C$6:$F$1000,3,FALSE),"")</f>
        <v>Ông Cản Ngũ</v>
      </c>
      <c r="H23" s="12" t="str">
        <f>IF('Tháng 9'!$G23&lt;&gt;"",VLOOKUP('Tháng 9'!$F23,'Quản lý sách'!$C$6:$F$1000,4,FALSE),"")</f>
        <v>Kim Lân</v>
      </c>
      <c r="I23" s="12" t="str">
        <f>IF('Tháng 9'!$F23&lt;&gt;"",VLOOKUP(LEFT('Tháng 9'!$F23,2),'Biên mục sách'!$A$1:$B$13,2,FALSE),"")</f>
        <v>Thiếu nhi</v>
      </c>
      <c r="J23" s="12"/>
      <c r="K23" s="13">
        <v>43354.0</v>
      </c>
      <c r="L23" s="13">
        <v>43357.0</v>
      </c>
      <c r="M23" s="12">
        <f>IFERROR(IF('Tháng 9'!$L23="",IF('Tháng 9'!$K23&lt;&gt;"", TODAY()-'Tháng 9'!$K23,""),'Tháng 9'!$L23-'Tháng 9'!$K23), "")</f>
        <v>3</v>
      </c>
      <c r="N23" s="1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4.0" customHeight="1">
      <c r="A24" s="11">
        <f>IFERROR((('Tháng 9'!$K24+Ngayquahan)&lt;TODAY())*(LEN('Tháng 9'!$L24)=0)*(LEN('Tháng 9'!$K24)&gt;0),0)</f>
        <v>0</v>
      </c>
      <c r="B24" s="12">
        <f>IF('Tháng 9'!$C24&lt;&gt;"",COUNTA($C$6:C24),"")</f>
        <v>19</v>
      </c>
      <c r="C24" s="12" t="s">
        <v>91</v>
      </c>
      <c r="D24" s="12" t="str">
        <f>IF('Tháng 9'!$C24&lt;&gt;"",VLOOKUP('Tháng 9'!$C24,'Danh sách HS'!$B$6:$D$421,2,),"")</f>
        <v>Lê You Hi</v>
      </c>
      <c r="E24" s="11" t="str">
        <f>IF('Tháng 9'!$D24&lt;&gt;"",VLOOKUP('Tháng 9'!$C24,'Danh sách HS'!$B$6:$D$421,3,),"")</f>
        <v>2B</v>
      </c>
      <c r="F24" s="12" t="s">
        <v>23</v>
      </c>
      <c r="G24" s="12" t="str">
        <f>IF('Tháng 9'!$F24&lt;&gt;"",VLOOKUP('Tháng 9'!$F24,'Quản lý sách'!$C$6:$F$1000,3,FALSE),"")</f>
        <v>Sơn Ca trong bụi cỏ</v>
      </c>
      <c r="H24" s="12" t="str">
        <f>IF('Tháng 9'!$G24&lt;&gt;"",VLOOKUP('Tháng 9'!$F24,'Quản lý sách'!$C$6:$F$1000,4,FALSE),"")</f>
        <v>Lê Hoài Nam</v>
      </c>
      <c r="I24" s="12" t="str">
        <f>IF('Tháng 9'!$F24&lt;&gt;"",VLOOKUP(LEFT('Tháng 9'!$F24,2),'Biên mục sách'!$A$1:$B$13,2,FALSE),"")</f>
        <v>Thiếu nhi</v>
      </c>
      <c r="J24" s="12"/>
      <c r="K24" s="13">
        <v>43354.0</v>
      </c>
      <c r="L24" s="13">
        <v>43357.0</v>
      </c>
      <c r="M24" s="12">
        <f>IFERROR(IF('Tháng 9'!$L24="",IF('Tháng 9'!$K24&lt;&gt;"", TODAY()-'Tháng 9'!$K24,""),'Tháng 9'!$L24-'Tháng 9'!$K24), "")</f>
        <v>3</v>
      </c>
      <c r="N24" s="1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4.0" customHeight="1">
      <c r="A25" s="11">
        <f>IFERROR((('Tháng 9'!$K25+Ngayquahan)&lt;TODAY())*(LEN('Tháng 9'!$L25)=0)*(LEN('Tháng 9'!$K25)&gt;0),0)</f>
        <v>0</v>
      </c>
      <c r="B25" s="12">
        <f>IF('Tháng 9'!$C25&lt;&gt;"",COUNTA($C$6:C25),"")</f>
        <v>20</v>
      </c>
      <c r="C25" s="12" t="s">
        <v>29</v>
      </c>
      <c r="D25" s="12" t="str">
        <f>IF('Tháng 9'!$C25&lt;&gt;"",VLOOKUP('Tháng 9'!$C25,'Danh sách HS'!$B$6:$D$421,2,),"")</f>
        <v>Cao Quốc Thái</v>
      </c>
      <c r="E25" s="11" t="str">
        <f>IF('Tháng 9'!$D25&lt;&gt;"",VLOOKUP('Tháng 9'!$C25,'Danh sách HS'!$B$6:$D$421,3,),"")</f>
        <v>2B</v>
      </c>
      <c r="F25" s="12" t="s">
        <v>31</v>
      </c>
      <c r="G25" s="12" t="str">
        <f>IF('Tháng 9'!$F25&lt;&gt;"",VLOOKUP('Tháng 9'!$F25,'Quản lý sách'!$C$6:$F$1000,3,FALSE),"")</f>
        <v>Viên ngọc ếch</v>
      </c>
      <c r="H25" s="12" t="str">
        <f>IF('Tháng 9'!$G25&lt;&gt;"",VLOOKUP('Tháng 9'!$F25,'Quản lý sách'!$C$6:$F$1000,4,FALSE),"")</f>
        <v>Lê Minh Hải, Hồng Hà</v>
      </c>
      <c r="I25" s="12" t="str">
        <f>IF('Tháng 9'!$F25&lt;&gt;"",VLOOKUP(LEFT('Tháng 9'!$F25,2),'Biên mục sách'!$A$1:$B$13,2,FALSE),"")</f>
        <v>Thiếu nhi</v>
      </c>
      <c r="J25" s="12"/>
      <c r="K25" s="13">
        <v>43354.0</v>
      </c>
      <c r="L25" s="13">
        <v>43357.0</v>
      </c>
      <c r="M25" s="12">
        <f>IFERROR(IF('Tháng 9'!$L25="",IF('Tháng 9'!$K25&lt;&gt;"", TODAY()-'Tháng 9'!$K25,""),'Tháng 9'!$L25-'Tháng 9'!$K25), "")</f>
        <v>3</v>
      </c>
      <c r="N25" s="1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4.0" customHeight="1">
      <c r="A26" s="11">
        <f>IFERROR((('Tháng 9'!$K26+Ngayquahan)&lt;TODAY())*(LEN('Tháng 9'!$L26)=0)*(LEN('Tháng 9'!$K26)&gt;0),0)</f>
        <v>0</v>
      </c>
      <c r="B26" s="12">
        <f>IF('Tháng 9'!$C26&lt;&gt;"",COUNTA($C$6:C26),"")</f>
        <v>21</v>
      </c>
      <c r="C26" s="12" t="s">
        <v>35</v>
      </c>
      <c r="D26" s="12" t="str">
        <f>IF('Tháng 9'!$C26&lt;&gt;"",VLOOKUP('Tháng 9'!$C26,'Danh sách HS'!$B$6:$D$421,2,),"")</f>
        <v>Bùi Thị Ngọc Trân</v>
      </c>
      <c r="E26" s="11" t="str">
        <f>IF('Tháng 9'!$D26&lt;&gt;"",VLOOKUP('Tháng 9'!$C26,'Danh sách HS'!$B$6:$D$421,3,),"")</f>
        <v>2B</v>
      </c>
      <c r="F26" s="12" t="s">
        <v>37</v>
      </c>
      <c r="G26" s="12" t="str">
        <f>IF('Tháng 9'!$F26&lt;&gt;"",VLOOKUP('Tháng 9'!$F26,'Quản lý sách'!$C$6:$F$1000,3,FALSE),"")</f>
        <v>Nhớ về Lũng Cú - Thơ</v>
      </c>
      <c r="H26" s="12" t="str">
        <f>IF('Tháng 9'!$G26&lt;&gt;"",VLOOKUP('Tháng 9'!$F26,'Quản lý sách'!$C$6:$F$1000,4,FALSE),"")</f>
        <v>Cao Xuân Thái</v>
      </c>
      <c r="I26" s="12" t="str">
        <f>IF('Tháng 9'!$F26&lt;&gt;"",VLOOKUP(LEFT('Tháng 9'!$F26,2),'Biên mục sách'!$A$1:$B$13,2,FALSE),"")</f>
        <v>Thiếu nhi</v>
      </c>
      <c r="J26" s="12"/>
      <c r="K26" s="13">
        <v>43354.0</v>
      </c>
      <c r="L26" s="13">
        <v>43357.0</v>
      </c>
      <c r="M26" s="12">
        <f>IFERROR(IF('Tháng 9'!$L26="",IF('Tháng 9'!$K26&lt;&gt;"", TODAY()-'Tháng 9'!$K26,""),'Tháng 9'!$L26-'Tháng 9'!$K26), "")</f>
        <v>3</v>
      </c>
      <c r="N26" s="1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0" customHeight="1">
      <c r="A27" s="11">
        <f>IFERROR((('Tháng 9'!$K27+Ngayquahan)&lt;TODAY())*(LEN('Tháng 9'!$L27)=0)*(LEN('Tháng 9'!$K27)&gt;0),0)</f>
        <v>0</v>
      </c>
      <c r="B27" s="12">
        <f>IF('Tháng 9'!$C27&lt;&gt;"",COUNTA($C$6:C27),"")</f>
        <v>22</v>
      </c>
      <c r="C27" s="12" t="s">
        <v>42</v>
      </c>
      <c r="D27" s="12" t="str">
        <f>IF('Tháng 9'!$C27&lt;&gt;"",VLOOKUP('Tháng 9'!$C27,'Danh sách HS'!$B$6:$D$421,2,),"")</f>
        <v>Nguyễn Phương Trinh</v>
      </c>
      <c r="E27" s="11" t="str">
        <f>IF('Tháng 9'!$D27&lt;&gt;"",VLOOKUP('Tháng 9'!$C27,'Danh sách HS'!$B$6:$D$421,3,),"")</f>
        <v>2B</v>
      </c>
      <c r="F27" s="12" t="s">
        <v>43</v>
      </c>
      <c r="G27" s="12" t="str">
        <f>IF('Tháng 9'!$F27&lt;&gt;"",VLOOKUP('Tháng 9'!$F27,'Quản lý sách'!$C$6:$F$1000,3,FALSE),"")</f>
        <v>Vườn quốc gia Cúc Phương</v>
      </c>
      <c r="H27" s="12" t="str">
        <f>IF('Tháng 9'!$G27&lt;&gt;"",VLOOKUP('Tháng 9'!$F27,'Quản lý sách'!$C$6:$F$1000,4,FALSE),"")</f>
        <v>Đỗ Văn Lập, Bùi Việt</v>
      </c>
      <c r="I27" s="12" t="str">
        <f>IF('Tháng 9'!$F27&lt;&gt;"",VLOOKUP(LEFT('Tháng 9'!$F27,2),'Biên mục sách'!$A$1:$B$13,2,FALSE),"")</f>
        <v>Thiếu nhi</v>
      </c>
      <c r="J27" s="12"/>
      <c r="K27" s="13">
        <v>43354.0</v>
      </c>
      <c r="L27" s="13">
        <v>43357.0</v>
      </c>
      <c r="M27" s="12">
        <f>IFERROR(IF('Tháng 9'!$L27="",IF('Tháng 9'!$K27&lt;&gt;"", TODAY()-'Tháng 9'!$K27,""),'Tháng 9'!$L27-'Tháng 9'!$K27), "")</f>
        <v>3</v>
      </c>
      <c r="N27" s="1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4.0" customHeight="1">
      <c r="A28" s="11">
        <f>IFERROR((('Tháng 9'!$K28+Ngayquahan)&lt;TODAY())*(LEN('Tháng 9'!$L28)=0)*(LEN('Tháng 9'!$K28)&gt;0),0)</f>
        <v>0</v>
      </c>
      <c r="B28" s="12">
        <f>IF('Tháng 9'!$C28&lt;&gt;"",COUNTA($C$6:C28),"")</f>
        <v>23</v>
      </c>
      <c r="C28" s="12" t="s">
        <v>47</v>
      </c>
      <c r="D28" s="12" t="str">
        <f>IF('Tháng 9'!$C28&lt;&gt;"",VLOOKUP('Tháng 9'!$C28,'Danh sách HS'!$B$6:$D$421,2,),"")</f>
        <v>Nguyễn Chí Vĩ</v>
      </c>
      <c r="E28" s="11" t="str">
        <f>IF('Tháng 9'!$D28&lt;&gt;"",VLOOKUP('Tháng 9'!$C28,'Danh sách HS'!$B$6:$D$421,3,),"")</f>
        <v>2B</v>
      </c>
      <c r="F28" s="12" t="s">
        <v>50</v>
      </c>
      <c r="G28" s="12" t="str">
        <f>IF('Tháng 9'!$F28&lt;&gt;"",VLOOKUP('Tháng 9'!$F28,'Quản lý sách'!$C$6:$F$1000,3,FALSE),"")</f>
        <v>Nỗi kinh hoàng ở Amazon - Cuộc truy tìm TP El Dorado</v>
      </c>
      <c r="H28" s="12" t="str">
        <f>IF('Tháng 9'!$G28&lt;&gt;"",VLOOKUP('Tháng 9'!$F28,'Quản lý sách'!$C$6:$F$1000,4,FALSE),"")</f>
        <v>Phil Gates</v>
      </c>
      <c r="I28" s="12" t="str">
        <f>IF('Tháng 9'!$F28&lt;&gt;"",VLOOKUP(LEFT('Tháng 9'!$F28,2),'Biên mục sách'!$A$1:$B$13,2,FALSE),"")</f>
        <v>Thiếu nhi</v>
      </c>
      <c r="J28" s="12"/>
      <c r="K28" s="13">
        <v>43354.0</v>
      </c>
      <c r="L28" s="13">
        <v>43357.0</v>
      </c>
      <c r="M28" s="12">
        <f>IFERROR(IF('Tháng 9'!$L28="",IF('Tháng 9'!$K28&lt;&gt;"", TODAY()-'Tháng 9'!$K28,""),'Tháng 9'!$L28-'Tháng 9'!$K28), "")</f>
        <v>3</v>
      </c>
      <c r="N28" s="1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0" customHeight="1">
      <c r="A29" s="11">
        <f>IFERROR((('Tháng 9'!$K29+Ngayquahan)&lt;TODAY())*(LEN('Tháng 9'!$L29)=0)*(LEN('Tháng 9'!$K29)&gt;0),0)</f>
        <v>0</v>
      </c>
      <c r="B29" s="12">
        <f>IF('Tháng 9'!$C29&lt;&gt;"",COUNTA($C$6:C29),"")</f>
        <v>24</v>
      </c>
      <c r="C29" s="12" t="s">
        <v>53</v>
      </c>
      <c r="D29" s="12" t="str">
        <f>IF('Tháng 9'!$C29&lt;&gt;"",VLOOKUP('Tháng 9'!$C29,'Danh sách HS'!$B$6:$D$421,2,),"")</f>
        <v>Trần Thị Yến Vy</v>
      </c>
      <c r="E29" s="11" t="str">
        <f>IF('Tháng 9'!$D29&lt;&gt;"",VLOOKUP('Tháng 9'!$C29,'Danh sách HS'!$B$6:$D$421,3,),"")</f>
        <v>2B</v>
      </c>
      <c r="F29" s="12" t="s">
        <v>57</v>
      </c>
      <c r="G29" s="12" t="str">
        <f>IF('Tháng 9'!$F29&lt;&gt;"",VLOOKUP('Tháng 9'!$F29,'Quản lý sách'!$C$6:$F$1000,3,FALSE),"")</f>
        <v>Nàng Phương Hoa</v>
      </c>
      <c r="H29" s="12" t="str">
        <f>IF('Tháng 9'!$G29&lt;&gt;"",VLOOKUP('Tháng 9'!$F29,'Quản lý sách'!$C$6:$F$1000,4,FALSE),"")</f>
        <v>Trương Hiếu, Hà Trúc Dương</v>
      </c>
      <c r="I29" s="12" t="str">
        <f>IF('Tháng 9'!$F29&lt;&gt;"",VLOOKUP(LEFT('Tháng 9'!$F29,2),'Biên mục sách'!$A$1:$B$13,2,FALSE),"")</f>
        <v>Thiếu nhi</v>
      </c>
      <c r="J29" s="12"/>
      <c r="K29" s="13">
        <v>43354.0</v>
      </c>
      <c r="L29" s="13">
        <v>43357.0</v>
      </c>
      <c r="M29" s="12">
        <f>IFERROR(IF('Tháng 9'!$L29="",IF('Tháng 9'!$K29&lt;&gt;"", TODAY()-'Tháng 9'!$K29,""),'Tháng 9'!$L29-'Tháng 9'!$K29), "")</f>
        <v>3</v>
      </c>
      <c r="N29" s="1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4.0" customHeight="1">
      <c r="A30" s="11">
        <f>IFERROR((('Tháng 9'!$K30+Ngayquahan)&lt;TODAY())*(LEN('Tháng 9'!$L30)=0)*(LEN('Tháng 9'!$K30)&gt;0),0)</f>
        <v>0</v>
      </c>
      <c r="B30" s="12">
        <f>IF('Tháng 9'!$C30&lt;&gt;"",COUNTA($C$6:C30),"")</f>
        <v>25</v>
      </c>
      <c r="C30" s="12" t="s">
        <v>62</v>
      </c>
      <c r="D30" s="12" t="str">
        <f>IF('Tháng 9'!$C30&lt;&gt;"",VLOOKUP('Tháng 9'!$C30,'Danh sách HS'!$B$6:$D$421,2,),"")</f>
        <v>Đinh Gia Vỹ</v>
      </c>
      <c r="E30" s="11" t="str">
        <f>IF('Tháng 9'!$D30&lt;&gt;"",VLOOKUP('Tháng 9'!$C30,'Danh sách HS'!$B$6:$D$421,3,),"")</f>
        <v>2B</v>
      </c>
      <c r="F30" s="12" t="s">
        <v>63</v>
      </c>
      <c r="G30" s="12" t="str">
        <f>IF('Tháng 9'!$F30&lt;&gt;"",VLOOKUP('Tháng 9'!$F30,'Quản lý sách'!$C$6:$F$1000,3,FALSE),"")</f>
        <v>Bút bi hay ganh tị</v>
      </c>
      <c r="H30" s="12" t="str">
        <f>IF('Tháng 9'!$G30&lt;&gt;"",VLOOKUP('Tháng 9'!$F30,'Quản lý sách'!$C$6:$F$1000,4,FALSE),"")</f>
        <v>Thùy Dung</v>
      </c>
      <c r="I30" s="12" t="str">
        <f>IF('Tháng 9'!$F30&lt;&gt;"",VLOOKUP(LEFT('Tháng 9'!$F30,2),'Biên mục sách'!$A$1:$B$13,2,FALSE),"")</f>
        <v>Thiếu nhi</v>
      </c>
      <c r="J30" s="12"/>
      <c r="K30" s="13">
        <v>43354.0</v>
      </c>
      <c r="L30" s="13">
        <v>43357.0</v>
      </c>
      <c r="M30" s="12">
        <f>IFERROR(IF('Tháng 9'!$L30="",IF('Tháng 9'!$K30&lt;&gt;"", TODAY()-'Tháng 9'!$K30,""),'Tháng 9'!$L30-'Tháng 9'!$K30), "")</f>
        <v>3</v>
      </c>
      <c r="N30" s="1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0" customHeight="1">
      <c r="A31" s="11">
        <f>IFERROR((('Tháng 9'!$K31+Ngayquahan)&lt;TODAY())*(LEN('Tháng 9'!$L31)=0)*(LEN('Tháng 9'!$K31)&gt;0),0)</f>
        <v>0</v>
      </c>
      <c r="B31" s="12">
        <f>IF('Tháng 9'!$C31&lt;&gt;"",COUNTA($C$6:C31),"")</f>
        <v>26</v>
      </c>
      <c r="C31" s="12" t="s">
        <v>20</v>
      </c>
      <c r="D31" s="12" t="str">
        <f>IF('Tháng 9'!$C31&lt;&gt;"",VLOOKUP('Tháng 9'!$C31,'Danh sách HS'!$B$6:$D$421,2,),"")</f>
        <v>Phú Anh Tuấn</v>
      </c>
      <c r="E31" s="11" t="str">
        <f>IF('Tháng 9'!$D31&lt;&gt;"",VLOOKUP('Tháng 9'!$C31,'Danh sách HS'!$B$6:$D$421,3,),"")</f>
        <v>2B</v>
      </c>
      <c r="F31" s="12" t="s">
        <v>155</v>
      </c>
      <c r="G31" s="12" t="str">
        <f>IF('Tháng 9'!$F31&lt;&gt;"",VLOOKUP('Tháng 9'!$F31,'Quản lý sách'!$C$6:$F$1000,3,FALSE),"")</f>
        <v>Lá vàng quả chín - Thơ</v>
      </c>
      <c r="H31" s="12" t="str">
        <f>IF('Tháng 9'!$G31&lt;&gt;"",VLOOKUP('Tháng 9'!$F31,'Quản lý sách'!$C$6:$F$1000,4,FALSE),"")</f>
        <v>Hoàng Trung Thông</v>
      </c>
      <c r="I31" s="12" t="str">
        <f>IF('Tháng 9'!$F31&lt;&gt;"",VLOOKUP(LEFT('Tháng 9'!$F31,2),'Biên mục sách'!$A$1:$B$13,2,FALSE),"")</f>
        <v>Thiếu nhi</v>
      </c>
      <c r="J31" s="12"/>
      <c r="K31" s="13">
        <v>43356.0</v>
      </c>
      <c r="L31" s="13">
        <v>43360.0</v>
      </c>
      <c r="M31" s="12">
        <f>IFERROR(IF('Tháng 9'!$L31="",IF('Tháng 9'!$K31&lt;&gt;"", TODAY()-'Tháng 9'!$K31,""),'Tháng 9'!$L31-'Tháng 9'!$K31), "")</f>
        <v>4</v>
      </c>
      <c r="N31" s="1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4.0" customHeight="1">
      <c r="A32" s="11">
        <f>IFERROR((('Tháng 9'!$K32+Ngayquahan)&lt;TODAY())*(LEN('Tháng 9'!$L32)=0)*(LEN('Tháng 9'!$K32)&gt;0),0)</f>
        <v>0</v>
      </c>
      <c r="B32" s="12">
        <f>IF('Tháng 9'!$C32&lt;&gt;"",COUNTA($C$6:C32),"")</f>
        <v>27</v>
      </c>
      <c r="C32" s="12" t="s">
        <v>29</v>
      </c>
      <c r="D32" s="12" t="str">
        <f>IF('Tháng 9'!$C32&lt;&gt;"",VLOOKUP('Tháng 9'!$C32,'Danh sách HS'!$B$6:$D$421,2,),"")</f>
        <v>Cao Quốc Thái</v>
      </c>
      <c r="E32" s="11" t="str">
        <f>IF('Tháng 9'!$D32&lt;&gt;"",VLOOKUP('Tháng 9'!$C32,'Danh sách HS'!$B$6:$D$421,3,),"")</f>
        <v>2B</v>
      </c>
      <c r="F32" s="12" t="s">
        <v>23</v>
      </c>
      <c r="G32" s="12" t="str">
        <f>IF('Tháng 9'!$F32&lt;&gt;"",VLOOKUP('Tháng 9'!$F32,'Quản lý sách'!$C$6:$F$1000,3,FALSE),"")</f>
        <v>Sơn Ca trong bụi cỏ</v>
      </c>
      <c r="H32" s="12" t="str">
        <f>IF('Tháng 9'!$G32&lt;&gt;"",VLOOKUP('Tháng 9'!$F32,'Quản lý sách'!$C$6:$F$1000,4,FALSE),"")</f>
        <v>Lê Hoài Nam</v>
      </c>
      <c r="I32" s="12" t="str">
        <f>IF('Tháng 9'!$F32&lt;&gt;"",VLOOKUP(LEFT('Tháng 9'!$F32,2),'Biên mục sách'!$A$1:$B$13,2,FALSE),"")</f>
        <v>Thiếu nhi</v>
      </c>
      <c r="J32" s="12"/>
      <c r="K32" s="13">
        <v>43356.0</v>
      </c>
      <c r="L32" s="13">
        <v>43360.0</v>
      </c>
      <c r="M32" s="12">
        <f>IFERROR(IF('Tháng 9'!$L32="",IF('Tháng 9'!$K32&lt;&gt;"", TODAY()-'Tháng 9'!$K32,""),'Tháng 9'!$L32-'Tháng 9'!$K32), "")</f>
        <v>4</v>
      </c>
      <c r="N32" s="1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4.0" customHeight="1">
      <c r="A33" s="11">
        <f>IFERROR((('Tháng 9'!$K33+Ngayquahan)&lt;TODAY())*(LEN('Tháng 9'!$L33)=0)*(LEN('Tháng 9'!$K33)&gt;0),0)</f>
        <v>0</v>
      </c>
      <c r="B33" s="12">
        <f>IF('Tháng 9'!$C33&lt;&gt;"",COUNTA($C$6:C33),"")</f>
        <v>28</v>
      </c>
      <c r="C33" s="12" t="s">
        <v>35</v>
      </c>
      <c r="D33" s="12" t="str">
        <f>IF('Tháng 9'!$C33&lt;&gt;"",VLOOKUP('Tháng 9'!$C33,'Danh sách HS'!$B$6:$D$421,2,),"")</f>
        <v>Bùi Thị Ngọc Trân</v>
      </c>
      <c r="E33" s="11" t="str">
        <f>IF('Tháng 9'!$D33&lt;&gt;"",VLOOKUP('Tháng 9'!$C33,'Danh sách HS'!$B$6:$D$421,3,),"")</f>
        <v>2B</v>
      </c>
      <c r="F33" s="12" t="s">
        <v>31</v>
      </c>
      <c r="G33" s="12" t="str">
        <f>IF('Tháng 9'!$F33&lt;&gt;"",VLOOKUP('Tháng 9'!$F33,'Quản lý sách'!$C$6:$F$1000,3,FALSE),"")</f>
        <v>Viên ngọc ếch</v>
      </c>
      <c r="H33" s="12" t="str">
        <f>IF('Tháng 9'!$G33&lt;&gt;"",VLOOKUP('Tháng 9'!$F33,'Quản lý sách'!$C$6:$F$1000,4,FALSE),"")</f>
        <v>Lê Minh Hải, Hồng Hà</v>
      </c>
      <c r="I33" s="12" t="str">
        <f>IF('Tháng 9'!$F33&lt;&gt;"",VLOOKUP(LEFT('Tháng 9'!$F33,2),'Biên mục sách'!$A$1:$B$13,2,FALSE),"")</f>
        <v>Thiếu nhi</v>
      </c>
      <c r="J33" s="12"/>
      <c r="K33" s="13">
        <v>43356.0</v>
      </c>
      <c r="L33" s="13">
        <v>43360.0</v>
      </c>
      <c r="M33" s="12">
        <f>IFERROR(IF('Tháng 9'!$L33="",IF('Tháng 9'!$K33&lt;&gt;"", TODAY()-'Tháng 9'!$K33,""),'Tháng 9'!$L33-'Tháng 9'!$K33), "")</f>
        <v>4</v>
      </c>
      <c r="N33" s="1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4.0" customHeight="1">
      <c r="A34" s="11">
        <f>IFERROR((('Tháng 9'!$K34+Ngayquahan)&lt;TODAY())*(LEN('Tháng 9'!$L34)=0)*(LEN('Tháng 9'!$K34)&gt;0),0)</f>
        <v>0</v>
      </c>
      <c r="B34" s="12">
        <f>IF('Tháng 9'!$C34&lt;&gt;"",COUNTA($C$6:C34),"")</f>
        <v>29</v>
      </c>
      <c r="C34" s="12" t="s">
        <v>42</v>
      </c>
      <c r="D34" s="12" t="str">
        <f>IF('Tháng 9'!$C34&lt;&gt;"",VLOOKUP('Tháng 9'!$C34,'Danh sách HS'!$B$6:$D$421,2,),"")</f>
        <v>Nguyễn Phương Trinh</v>
      </c>
      <c r="E34" s="11" t="str">
        <f>IF('Tháng 9'!$D34&lt;&gt;"",VLOOKUP('Tháng 9'!$C34,'Danh sách HS'!$B$6:$D$421,3,),"")</f>
        <v>2B</v>
      </c>
      <c r="F34" s="12" t="s">
        <v>37</v>
      </c>
      <c r="G34" s="12" t="str">
        <f>IF('Tháng 9'!$F34&lt;&gt;"",VLOOKUP('Tháng 9'!$F34,'Quản lý sách'!$C$6:$F$1000,3,FALSE),"")</f>
        <v>Nhớ về Lũng Cú - Thơ</v>
      </c>
      <c r="H34" s="12" t="str">
        <f>IF('Tháng 9'!$G34&lt;&gt;"",VLOOKUP('Tháng 9'!$F34,'Quản lý sách'!$C$6:$F$1000,4,FALSE),"")</f>
        <v>Cao Xuân Thái</v>
      </c>
      <c r="I34" s="12" t="str">
        <f>IF('Tháng 9'!$F34&lt;&gt;"",VLOOKUP(LEFT('Tháng 9'!$F34,2),'Biên mục sách'!$A$1:$B$13,2,FALSE),"")</f>
        <v>Thiếu nhi</v>
      </c>
      <c r="J34" s="12"/>
      <c r="K34" s="13">
        <v>43356.0</v>
      </c>
      <c r="L34" s="13">
        <v>43360.0</v>
      </c>
      <c r="M34" s="12">
        <f>IFERROR(IF('Tháng 9'!$L34="",IF('Tháng 9'!$K34&lt;&gt;"", TODAY()-'Tháng 9'!$K34,""),'Tháng 9'!$L34-'Tháng 9'!$K34), "")</f>
        <v>4</v>
      </c>
      <c r="N34" s="1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4.0" customHeight="1">
      <c r="A35" s="11">
        <f>IFERROR((('Tháng 9'!$K35+Ngayquahan)&lt;TODAY())*(LEN('Tháng 9'!$L35)=0)*(LEN('Tháng 9'!$K35)&gt;0),0)</f>
        <v>0</v>
      </c>
      <c r="B35" s="12">
        <f>IF('Tháng 9'!$C35&lt;&gt;"",COUNTA($C$6:C35),"")</f>
        <v>30</v>
      </c>
      <c r="C35" s="12" t="s">
        <v>47</v>
      </c>
      <c r="D35" s="12" t="str">
        <f>IF('Tháng 9'!$C35&lt;&gt;"",VLOOKUP('Tháng 9'!$C35,'Danh sách HS'!$B$6:$D$421,2,),"")</f>
        <v>Nguyễn Chí Vĩ</v>
      </c>
      <c r="E35" s="11" t="str">
        <f>IF('Tháng 9'!$D35&lt;&gt;"",VLOOKUP('Tháng 9'!$C35,'Danh sách HS'!$B$6:$D$421,3,),"")</f>
        <v>2B</v>
      </c>
      <c r="F35" s="12" t="s">
        <v>43</v>
      </c>
      <c r="G35" s="12" t="str">
        <f>IF('Tháng 9'!$F35&lt;&gt;"",VLOOKUP('Tháng 9'!$F35,'Quản lý sách'!$C$6:$F$1000,3,FALSE),"")</f>
        <v>Vườn quốc gia Cúc Phương</v>
      </c>
      <c r="H35" s="12" t="str">
        <f>IF('Tháng 9'!$G35&lt;&gt;"",VLOOKUP('Tháng 9'!$F35,'Quản lý sách'!$C$6:$F$1000,4,FALSE),"")</f>
        <v>Đỗ Văn Lập, Bùi Việt</v>
      </c>
      <c r="I35" s="12" t="str">
        <f>IF('Tháng 9'!$F35&lt;&gt;"",VLOOKUP(LEFT('Tháng 9'!$F35,2),'Biên mục sách'!$A$1:$B$13,2,FALSE),"")</f>
        <v>Thiếu nhi</v>
      </c>
      <c r="J35" s="12"/>
      <c r="K35" s="13">
        <v>43356.0</v>
      </c>
      <c r="L35" s="13">
        <v>43357.0</v>
      </c>
      <c r="M35" s="12">
        <f>IFERROR(IF('Tháng 9'!$L35="",IF('Tháng 9'!$K35&lt;&gt;"", TODAY()-'Tháng 9'!$K35,""),'Tháng 9'!$L35-'Tháng 9'!$K35), "")</f>
        <v>1</v>
      </c>
      <c r="N35" s="1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4.0" customHeight="1">
      <c r="A36" s="11">
        <f>IFERROR((('Tháng 9'!$K36+Ngayquahan)&lt;TODAY())*(LEN('Tháng 9'!$L36)=0)*(LEN('Tháng 9'!$K36)&gt;0),0)</f>
        <v>0</v>
      </c>
      <c r="B36" s="12">
        <f>IF('Tháng 9'!$C36&lt;&gt;"",COUNTA($C$6:C36),"")</f>
        <v>31</v>
      </c>
      <c r="C36" s="12" t="s">
        <v>53</v>
      </c>
      <c r="D36" s="12" t="str">
        <f>IF('Tháng 9'!$C36&lt;&gt;"",VLOOKUP('Tháng 9'!$C36,'Danh sách HS'!$B$6:$D$421,2,),"")</f>
        <v>Trần Thị Yến Vy</v>
      </c>
      <c r="E36" s="11" t="str">
        <f>IF('Tháng 9'!$D36&lt;&gt;"",VLOOKUP('Tháng 9'!$C36,'Danh sách HS'!$B$6:$D$421,3,),"")</f>
        <v>2B</v>
      </c>
      <c r="F36" s="12" t="s">
        <v>50</v>
      </c>
      <c r="G36" s="12" t="str">
        <f>IF('Tháng 9'!$F36&lt;&gt;"",VLOOKUP('Tháng 9'!$F36,'Quản lý sách'!$C$6:$F$1000,3,FALSE),"")</f>
        <v>Nỗi kinh hoàng ở Amazon - Cuộc truy tìm TP El Dorado</v>
      </c>
      <c r="H36" s="12" t="str">
        <f>IF('Tháng 9'!$G36&lt;&gt;"",VLOOKUP('Tháng 9'!$F36,'Quản lý sách'!$C$6:$F$1000,4,FALSE),"")</f>
        <v>Phil Gates</v>
      </c>
      <c r="I36" s="12" t="str">
        <f>IF('Tháng 9'!$F36&lt;&gt;"",VLOOKUP(LEFT('Tháng 9'!$F36,2),'Biên mục sách'!$A$1:$B$13,2,FALSE),"")</f>
        <v>Thiếu nhi</v>
      </c>
      <c r="J36" s="12"/>
      <c r="K36" s="13">
        <v>43356.0</v>
      </c>
      <c r="L36" s="13">
        <v>43357.0</v>
      </c>
      <c r="M36" s="12">
        <f>IFERROR(IF('Tháng 9'!$L36="",IF('Tháng 9'!$K36&lt;&gt;"", TODAY()-'Tháng 9'!$K36,""),'Tháng 9'!$L36-'Tháng 9'!$K36), "")</f>
        <v>1</v>
      </c>
      <c r="N36" s="1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4.0" customHeight="1">
      <c r="A37" s="11">
        <f>IFERROR((('Tháng 9'!$K37+Ngayquahan)&lt;TODAY())*(LEN('Tháng 9'!$L37)=0)*(LEN('Tháng 9'!$K37)&gt;0),0)</f>
        <v>0</v>
      </c>
      <c r="B37" s="12">
        <f>IF('Tháng 9'!$C37&lt;&gt;"",COUNTA($C$6:C37),"")</f>
        <v>32</v>
      </c>
      <c r="C37" s="12" t="s">
        <v>62</v>
      </c>
      <c r="D37" s="12" t="str">
        <f>IF('Tháng 9'!$C37&lt;&gt;"",VLOOKUP('Tháng 9'!$C37,'Danh sách HS'!$B$6:$D$421,2,),"")</f>
        <v>Đinh Gia Vỹ</v>
      </c>
      <c r="E37" s="11" t="str">
        <f>IF('Tháng 9'!$D37&lt;&gt;"",VLOOKUP('Tháng 9'!$C37,'Danh sách HS'!$B$6:$D$421,3,),"")</f>
        <v>2B</v>
      </c>
      <c r="F37" s="12" t="s">
        <v>57</v>
      </c>
      <c r="G37" s="12" t="str">
        <f>IF('Tháng 9'!$F37&lt;&gt;"",VLOOKUP('Tháng 9'!$F37,'Quản lý sách'!$C$6:$F$1000,3,FALSE),"")</f>
        <v>Nàng Phương Hoa</v>
      </c>
      <c r="H37" s="12" t="str">
        <f>IF('Tháng 9'!$G37&lt;&gt;"",VLOOKUP('Tháng 9'!$F37,'Quản lý sách'!$C$6:$F$1000,4,FALSE),"")</f>
        <v>Trương Hiếu, Hà Trúc Dương</v>
      </c>
      <c r="I37" s="12" t="str">
        <f>IF('Tháng 9'!$F37&lt;&gt;"",VLOOKUP(LEFT('Tháng 9'!$F37,2),'Biên mục sách'!$A$1:$B$13,2,FALSE),"")</f>
        <v>Thiếu nhi</v>
      </c>
      <c r="J37" s="12"/>
      <c r="K37" s="13">
        <v>43356.0</v>
      </c>
      <c r="L37" s="13">
        <v>43357.0</v>
      </c>
      <c r="M37" s="12">
        <f>IFERROR(IF('Tháng 9'!$L37="",IF('Tháng 9'!$K37&lt;&gt;"", TODAY()-'Tháng 9'!$K37,""),'Tháng 9'!$L37-'Tháng 9'!$K37), "")</f>
        <v>1</v>
      </c>
      <c r="N37" s="1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4.0" customHeight="1">
      <c r="A38" s="11">
        <f>IFERROR((('Tháng 9'!$K38+Ngayquahan)&lt;TODAY())*(LEN('Tháng 9'!$L38)=0)*(LEN('Tháng 9'!$K38)&gt;0),0)</f>
        <v>0</v>
      </c>
      <c r="B38" s="12">
        <f>IF('Tháng 9'!$C38&lt;&gt;"",COUNTA($C$6:C38),"")</f>
        <v>33</v>
      </c>
      <c r="C38" s="12" t="s">
        <v>178</v>
      </c>
      <c r="D38" s="12" t="str">
        <f>IF('Tháng 9'!$C38&lt;&gt;"",VLOOKUP('Tháng 9'!$C38,'Danh sách HS'!$B$6:$D$421,2,),"")</f>
        <v>Lý Vưu Thành Phú</v>
      </c>
      <c r="E38" s="11" t="str">
        <f>IF('Tháng 9'!$D38&lt;&gt;"",VLOOKUP('Tháng 9'!$C38,'Danh sách HS'!$B$6:$D$421,3,),"")</f>
        <v>4A</v>
      </c>
      <c r="F38" s="12" t="s">
        <v>140</v>
      </c>
      <c r="G38" s="12" t="str">
        <f>IF('Tháng 9'!$F38&lt;&gt;"",VLOOKUP('Tháng 9'!$F38,'Quản lý sách'!$C$6:$F$1000,3,FALSE),"")</f>
        <v>Thừa Thiên - Huế</v>
      </c>
      <c r="H38" s="12" t="str">
        <f>IF('Tháng 9'!$G38&lt;&gt;"",VLOOKUP('Tháng 9'!$F38,'Quản lý sách'!$C$6:$F$1000,4,FALSE),"")</f>
        <v>Bộ sách Di tích LS VH</v>
      </c>
      <c r="I38" s="12" t="str">
        <f>IF('Tháng 9'!$F38&lt;&gt;"",VLOOKUP(LEFT('Tháng 9'!$F38,2),'Biên mục sách'!$A$1:$B$13,2,FALSE),"")</f>
        <v>Thiếu nhi</v>
      </c>
      <c r="J38" s="12"/>
      <c r="K38" s="13">
        <v>43357.0</v>
      </c>
      <c r="L38" s="13">
        <v>43361.0</v>
      </c>
      <c r="M38" s="12">
        <f>IFERROR(IF('Tháng 9'!$L38="",IF('Tháng 9'!$K38&lt;&gt;"", TODAY()-'Tháng 9'!$K38,""),'Tháng 9'!$L38-'Tháng 9'!$K38), "")</f>
        <v>4</v>
      </c>
      <c r="N38" s="1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4.0" customHeight="1">
      <c r="A39" s="11">
        <f>IFERROR((('Tháng 9'!$K39+Ngayquahan)&lt;TODAY())*(LEN('Tháng 9'!$L39)=0)*(LEN('Tháng 9'!$K39)&gt;0),0)</f>
        <v>0</v>
      </c>
      <c r="B39" s="12">
        <f>IF('Tháng 9'!$C39&lt;&gt;"",COUNTA($C$6:C39),"")</f>
        <v>34</v>
      </c>
      <c r="C39" s="12" t="s">
        <v>182</v>
      </c>
      <c r="D39" s="12" t="str">
        <f>IF('Tháng 9'!$C39&lt;&gt;"",VLOOKUP('Tháng 9'!$C39,'Danh sách HS'!$B$6:$D$421,2,),"")</f>
        <v>Lê Thi Tú Quỳnh</v>
      </c>
      <c r="E39" s="11" t="str">
        <f>IF('Tháng 9'!$D39&lt;&gt;"",VLOOKUP('Tháng 9'!$C39,'Danh sách HS'!$B$6:$D$421,3,),"")</f>
        <v>4A</v>
      </c>
      <c r="F39" s="12" t="s">
        <v>143</v>
      </c>
      <c r="G39" s="12" t="str">
        <f>IF('Tháng 9'!$F39&lt;&gt;"",VLOOKUP('Tháng 9'!$F39,'Quản lý sách'!$C$6:$F$1000,3,FALSE),"")</f>
        <v>Chuyện kể ở Đầm Vạc</v>
      </c>
      <c r="H39" s="12" t="str">
        <f>IF('Tháng 9'!$G39&lt;&gt;"",VLOOKUP('Tháng 9'!$F39,'Quản lý sách'!$C$6:$F$1000,4,FALSE),"")</f>
        <v>Võ Quảng</v>
      </c>
      <c r="I39" s="12" t="str">
        <f>IF('Tháng 9'!$F39&lt;&gt;"",VLOOKUP(LEFT('Tháng 9'!$F39,2),'Biên mục sách'!$A$1:$B$13,2,FALSE),"")</f>
        <v>Thiếu nhi</v>
      </c>
      <c r="J39" s="12"/>
      <c r="K39" s="13">
        <v>43357.0</v>
      </c>
      <c r="L39" s="13">
        <v>43361.0</v>
      </c>
      <c r="M39" s="12">
        <f>IFERROR(IF('Tháng 9'!$L39="",IF('Tháng 9'!$K39&lt;&gt;"", TODAY()-'Tháng 9'!$K39,""),'Tháng 9'!$L39-'Tháng 9'!$K39), "")</f>
        <v>4</v>
      </c>
      <c r="N39" s="1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4.0" customHeight="1">
      <c r="A40" s="11">
        <f>IFERROR((('Tháng 9'!$K40+Ngayquahan)&lt;TODAY())*(LEN('Tháng 9'!$L40)=0)*(LEN('Tháng 9'!$K40)&gt;0),0)</f>
        <v>0</v>
      </c>
      <c r="B40" s="12">
        <f>IF('Tháng 9'!$C40&lt;&gt;"",COUNTA($C$6:C40),"")</f>
        <v>35</v>
      </c>
      <c r="C40" s="12" t="s">
        <v>187</v>
      </c>
      <c r="D40" s="12" t="str">
        <f>IF('Tháng 9'!$C40&lt;&gt;"",VLOOKUP('Tháng 9'!$C40,'Danh sách HS'!$B$6:$D$421,2,),"")</f>
        <v>Nguyễn Hoàng Sang</v>
      </c>
      <c r="E40" s="11" t="str">
        <f>IF('Tháng 9'!$D40&lt;&gt;"",VLOOKUP('Tháng 9'!$C40,'Danh sách HS'!$B$6:$D$421,3,),"")</f>
        <v>4A</v>
      </c>
      <c r="F40" s="12" t="s">
        <v>146</v>
      </c>
      <c r="G40" s="12" t="str">
        <f>IF('Tháng 9'!$F40&lt;&gt;"",VLOOKUP('Tháng 9'!$F40,'Quản lý sách'!$C$6:$F$1000,3,FALSE),"")</f>
        <v>Cuộc phiêu lưu của Mèo và Nhím</v>
      </c>
      <c r="H40" s="12" t="str">
        <f>IF('Tháng 9'!$G40&lt;&gt;"",VLOOKUP('Tháng 9'!$F40,'Quản lý sách'!$C$6:$F$1000,4,FALSE),"")</f>
        <v>Phương Mai, Hoàng Việt</v>
      </c>
      <c r="I40" s="12" t="str">
        <f>IF('Tháng 9'!$F40&lt;&gt;"",VLOOKUP(LEFT('Tháng 9'!$F40,2),'Biên mục sách'!$A$1:$B$13,2,FALSE),"")</f>
        <v>Thiếu nhi</v>
      </c>
      <c r="J40" s="12"/>
      <c r="K40" s="13">
        <v>43357.0</v>
      </c>
      <c r="L40" s="13">
        <v>43361.0</v>
      </c>
      <c r="M40" s="12">
        <f>IFERROR(IF('Tháng 9'!$L40="",IF('Tháng 9'!$K40&lt;&gt;"", TODAY()-'Tháng 9'!$K40,""),'Tháng 9'!$L40-'Tháng 9'!$K40), "")</f>
        <v>4</v>
      </c>
      <c r="N40" s="1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4.0" customHeight="1">
      <c r="A41" s="11">
        <f>IFERROR((('Tháng 9'!$K41+Ngayquahan)&lt;TODAY())*(LEN('Tháng 9'!$L41)=0)*(LEN('Tháng 9'!$K41)&gt;0),0)</f>
        <v>0</v>
      </c>
      <c r="B41" s="12">
        <f>IF('Tháng 9'!$C41&lt;&gt;"",COUNTA($C$6:C41),"")</f>
        <v>36</v>
      </c>
      <c r="C41" s="12" t="s">
        <v>192</v>
      </c>
      <c r="D41" s="12" t="str">
        <f>IF('Tháng 9'!$C41&lt;&gt;"",VLOOKUP('Tháng 9'!$C41,'Danh sách HS'!$B$6:$D$421,2,),"")</f>
        <v>Huỳnh Cẩm Tiên</v>
      </c>
      <c r="E41" s="11" t="str">
        <f>IF('Tháng 9'!$D41&lt;&gt;"",VLOOKUP('Tháng 9'!$C41,'Danh sách HS'!$B$6:$D$421,3,),"")</f>
        <v>4A</v>
      </c>
      <c r="F41" s="12" t="s">
        <v>195</v>
      </c>
      <c r="G41" s="12" t="str">
        <f>IF('Tháng 9'!$F41&lt;&gt;"",VLOOKUP('Tháng 9'!$F41,'Quản lý sách'!$C$6:$F$1000,3,FALSE),"")</f>
        <v>Việc tốt ở quanh ta</v>
      </c>
      <c r="H41" s="12" t="str">
        <f>IF('Tháng 9'!$G41&lt;&gt;"",VLOOKUP('Tháng 9'!$F41,'Quản lý sách'!$C$6:$F$1000,4,FALSE),"")</f>
        <v>Trang Thơ, Thế Bách</v>
      </c>
      <c r="I41" s="12" t="str">
        <f>IF('Tháng 9'!$F41&lt;&gt;"",VLOOKUP(LEFT('Tháng 9'!$F41,2),'Biên mục sách'!$A$1:$B$13,2,FALSE),"")</f>
        <v>Thiếu nhi</v>
      </c>
      <c r="J41" s="12"/>
      <c r="K41" s="13">
        <v>43360.0</v>
      </c>
      <c r="L41" s="13">
        <v>43364.0</v>
      </c>
      <c r="M41" s="12">
        <f>IFERROR(IF('Tháng 9'!$L41="",IF('Tháng 9'!$K41&lt;&gt;"", TODAY()-'Tháng 9'!$K41,""),'Tháng 9'!$L41-'Tháng 9'!$K41), "")</f>
        <v>4</v>
      </c>
      <c r="N41" s="1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4.0" customHeight="1">
      <c r="A42" s="11">
        <f>IFERROR((('Tháng 9'!$K42+Ngayquahan)&lt;TODAY())*(LEN('Tháng 9'!$L42)=0)*(LEN('Tháng 9'!$K42)&gt;0),0)</f>
        <v>0</v>
      </c>
      <c r="B42" s="12">
        <f>IF('Tháng 9'!$C42&lt;&gt;"",COUNTA($C$6:C42),"")</f>
        <v>37</v>
      </c>
      <c r="C42" s="12" t="s">
        <v>197</v>
      </c>
      <c r="D42" s="12" t="str">
        <f>IF('Tháng 9'!$C42&lt;&gt;"",VLOOKUP('Tháng 9'!$C42,'Danh sách HS'!$B$6:$D$421,2,),"")</f>
        <v>Trần Chí Tình</v>
      </c>
      <c r="E42" s="11" t="str">
        <f>IF('Tháng 9'!$D42&lt;&gt;"",VLOOKUP('Tháng 9'!$C42,'Danh sách HS'!$B$6:$D$421,3,),"")</f>
        <v>4A</v>
      </c>
      <c r="F42" s="12" t="s">
        <v>200</v>
      </c>
      <c r="G42" s="12" t="str">
        <f>IF('Tháng 9'!$F42&lt;&gt;"",VLOOKUP('Tháng 9'!$F42,'Quản lý sách'!$C$6:$F$1000,3,FALSE),"")</f>
        <v>Ô tô đua</v>
      </c>
      <c r="H42" s="12" t="str">
        <f>IF('Tháng 9'!$G42&lt;&gt;"",VLOOKUP('Tháng 9'!$F42,'Quản lý sách'!$C$6:$F$1000,4,FALSE),"")</f>
        <v>Bích Ngọc</v>
      </c>
      <c r="I42" s="12" t="str">
        <f>IF('Tháng 9'!$F42&lt;&gt;"",VLOOKUP(LEFT('Tháng 9'!$F42,2),'Biên mục sách'!$A$1:$B$13,2,FALSE),"")</f>
        <v>Thiếu nhi</v>
      </c>
      <c r="J42" s="12"/>
      <c r="K42" s="13">
        <v>43361.0</v>
      </c>
      <c r="L42" s="13">
        <v>43365.0</v>
      </c>
      <c r="M42" s="12">
        <f>IFERROR(IF('Tháng 9'!$L42="",IF('Tháng 9'!$K42&lt;&gt;"", TODAY()-'Tháng 9'!$K42,""),'Tháng 9'!$L42-'Tháng 9'!$K42), "")</f>
        <v>4</v>
      </c>
      <c r="N42" s="1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4.0" customHeight="1">
      <c r="A43" s="11">
        <f>IFERROR((('Tháng 9'!$K43+Ngayquahan)&lt;TODAY())*(LEN('Tháng 9'!$L43)=0)*(LEN('Tháng 9'!$K43)&gt;0),0)</f>
        <v>0</v>
      </c>
      <c r="B43" s="12">
        <f>IF('Tháng 9'!$C43&lt;&gt;"",COUNTA($C$6:C43),"")</f>
        <v>38</v>
      </c>
      <c r="C43" s="12" t="s">
        <v>203</v>
      </c>
      <c r="D43" s="12" t="str">
        <f>IF('Tháng 9'!$C43&lt;&gt;"",VLOOKUP('Tháng 9'!$C43,'Danh sách HS'!$B$6:$D$421,2,),"")</f>
        <v>Đặng Hoàng Túc</v>
      </c>
      <c r="E43" s="11" t="str">
        <f>IF('Tháng 9'!$D43&lt;&gt;"",VLOOKUP('Tháng 9'!$C43,'Danh sách HS'!$B$6:$D$421,3,),"")</f>
        <v>4A</v>
      </c>
      <c r="F43" s="12" t="s">
        <v>206</v>
      </c>
      <c r="G43" s="12" t="str">
        <f>IF('Tháng 9'!$F43&lt;&gt;"",VLOOKUP('Tháng 9'!$F43,'Quản lý sách'!$C$6:$F$1000,3,FALSE),"")</f>
        <v>Hộp màu vẽ</v>
      </c>
      <c r="H43" s="12" t="str">
        <f>IF('Tháng 9'!$G43&lt;&gt;"",VLOOKUP('Tháng 9'!$F43,'Quản lý sách'!$C$6:$F$1000,4,FALSE),"")</f>
        <v>Hoàng Thanh Mai</v>
      </c>
      <c r="I43" s="12" t="str">
        <f>IF('Tháng 9'!$F43&lt;&gt;"",VLOOKUP(LEFT('Tháng 9'!$F43,2),'Biên mục sách'!$A$1:$B$13,2,FALSE),"")</f>
        <v>Thiếu nhi</v>
      </c>
      <c r="J43" s="12"/>
      <c r="K43" s="13">
        <v>43362.0</v>
      </c>
      <c r="L43" s="13">
        <v>43366.0</v>
      </c>
      <c r="M43" s="12">
        <f>IFERROR(IF('Tháng 9'!$L43="",IF('Tháng 9'!$K43&lt;&gt;"", TODAY()-'Tháng 9'!$K43,""),'Tháng 9'!$L43-'Tháng 9'!$K43), "")</f>
        <v>4</v>
      </c>
      <c r="N43" s="1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4.0" customHeight="1">
      <c r="A44" s="11">
        <f>IFERROR((('Tháng 9'!$K44+Ngayquahan)&lt;TODAY())*(LEN('Tháng 9'!$L44)=0)*(LEN('Tháng 9'!$K44)&gt;0),0)</f>
        <v>0</v>
      </c>
      <c r="B44" s="12">
        <f>IF('Tháng 9'!$C44&lt;&gt;"",COUNTA($C$6:C44),"")</f>
        <v>39</v>
      </c>
      <c r="C44" s="12" t="s">
        <v>209</v>
      </c>
      <c r="D44" s="12" t="str">
        <f>IF('Tháng 9'!$C44&lt;&gt;"",VLOOKUP('Tháng 9'!$C44,'Danh sách HS'!$B$6:$D$421,2,),"")</f>
        <v>Nguyễn Xuân Thành</v>
      </c>
      <c r="E44" s="11" t="str">
        <f>IF('Tháng 9'!$D44&lt;&gt;"",VLOOKUP('Tháng 9'!$C44,'Danh sách HS'!$B$6:$D$421,3,),"")</f>
        <v>4A</v>
      </c>
      <c r="F44" s="12" t="s">
        <v>210</v>
      </c>
      <c r="G44" s="12" t="str">
        <f>IF('Tháng 9'!$F44&lt;&gt;"",VLOOKUP('Tháng 9'!$F44,'Quản lý sách'!$C$6:$F$1000,3,FALSE),"")</f>
        <v>Chú Ngựa nhỏ qua sông</v>
      </c>
      <c r="H44" s="12" t="str">
        <f>IF('Tháng 9'!$G44&lt;&gt;"",VLOOKUP('Tháng 9'!$F44,'Quản lý sách'!$C$6:$F$1000,4,FALSE),"")</f>
        <v>Phạm Mai Chi</v>
      </c>
      <c r="I44" s="12" t="str">
        <f>IF('Tháng 9'!$F44&lt;&gt;"",VLOOKUP(LEFT('Tháng 9'!$F44,2),'Biên mục sách'!$A$1:$B$13,2,FALSE),"")</f>
        <v>Thiếu nhi</v>
      </c>
      <c r="J44" s="12"/>
      <c r="K44" s="13">
        <v>43363.0</v>
      </c>
      <c r="L44" s="13">
        <v>43367.0</v>
      </c>
      <c r="M44" s="12">
        <f>IFERROR(IF('Tháng 9'!$L44="",IF('Tháng 9'!$K44&lt;&gt;"", TODAY()-'Tháng 9'!$K44,""),'Tháng 9'!$L44-'Tháng 9'!$K44), "")</f>
        <v>4</v>
      </c>
      <c r="N44" s="1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4.0" customHeight="1">
      <c r="A45" s="11">
        <f>IFERROR((('Tháng 9'!$K45+Ngayquahan)&lt;TODAY())*(LEN('Tháng 9'!$L45)=0)*(LEN('Tháng 9'!$K45)&gt;0),0)</f>
        <v>0</v>
      </c>
      <c r="B45" s="12">
        <f>IF('Tháng 9'!$C45&lt;&gt;"",COUNTA($C$6:C45),"")</f>
        <v>40</v>
      </c>
      <c r="C45" s="12" t="s">
        <v>215</v>
      </c>
      <c r="D45" s="12" t="str">
        <f>IF('Tháng 9'!$C45&lt;&gt;"",VLOOKUP('Tháng 9'!$C45,'Danh sách HS'!$B$6:$D$421,2,),"")</f>
        <v>Nguyễn Văn Thiện</v>
      </c>
      <c r="E45" s="11" t="str">
        <f>IF('Tháng 9'!$D45&lt;&gt;"",VLOOKUP('Tháng 9'!$C45,'Danh sách HS'!$B$6:$D$421,3,),"")</f>
        <v>4A</v>
      </c>
      <c r="F45" s="12" t="s">
        <v>216</v>
      </c>
      <c r="G45" s="12" t="str">
        <f>IF('Tháng 9'!$F45&lt;&gt;"",VLOOKUP('Tháng 9'!$F45,'Quản lý sách'!$C$6:$F$1000,3,FALSE),"")</f>
        <v>Thầy giáo Thỏ</v>
      </c>
      <c r="H45" s="12" t="str">
        <f>IF('Tháng 9'!$G45&lt;&gt;"",VLOOKUP('Tháng 9'!$F45,'Quản lý sách'!$C$6:$F$1000,4,FALSE),"")</f>
        <v>Bội Ngọc, Họa Mi</v>
      </c>
      <c r="I45" s="12" t="str">
        <f>IF('Tháng 9'!$F45&lt;&gt;"",VLOOKUP(LEFT('Tháng 9'!$F45,2),'Biên mục sách'!$A$1:$B$13,2,FALSE),"")</f>
        <v>Thiếu nhi</v>
      </c>
      <c r="J45" s="12"/>
      <c r="K45" s="13">
        <v>43364.0</v>
      </c>
      <c r="L45" s="13">
        <v>43368.0</v>
      </c>
      <c r="M45" s="12">
        <f>IFERROR(IF('Tháng 9'!$L45="",IF('Tháng 9'!$K45&lt;&gt;"", TODAY()-'Tháng 9'!$K45,""),'Tháng 9'!$L45-'Tháng 9'!$K45), "")</f>
        <v>4</v>
      </c>
      <c r="N45" s="1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4.0" customHeight="1">
      <c r="A46" s="11">
        <f>IFERROR((('Tháng 9'!$K46+Ngayquahan)&lt;TODAY())*(LEN('Tháng 9'!$L46)=0)*(LEN('Tháng 9'!$K46)&gt;0),0)</f>
        <v>0</v>
      </c>
      <c r="B46" s="12">
        <f>IF('Tháng 9'!$C46&lt;&gt;"",COUNTA($C$6:C46),"")</f>
        <v>41</v>
      </c>
      <c r="C46" s="12" t="s">
        <v>220</v>
      </c>
      <c r="D46" s="12" t="str">
        <f>IF('Tháng 9'!$C46&lt;&gt;"",VLOOKUP('Tháng 9'!$C46,'Danh sách HS'!$B$6:$D$421,2,),"")</f>
        <v>#N/A</v>
      </c>
      <c r="E46" s="11" t="str">
        <f>IF('Tháng 9'!$D46&lt;&gt;"",VLOOKUP('Tháng 9'!$C46,'Danh sách HS'!$B$6:$D$421,3,),"")</f>
        <v>#N/A</v>
      </c>
      <c r="F46" s="12" t="s">
        <v>221</v>
      </c>
      <c r="G46" s="12" t="str">
        <f>IF('Tháng 9'!$F46&lt;&gt;"",VLOOKUP('Tháng 9'!$F46,'Quản lý sách'!$C$6:$F$1000,3,FALSE),"")</f>
        <v>Đôi chân của vịt Ca-ti</v>
      </c>
      <c r="H46" s="12" t="str">
        <f>IF('Tháng 9'!$G46&lt;&gt;"",VLOOKUP('Tháng 9'!$F46,'Quản lý sách'!$C$6:$F$1000,4,FALSE),"")</f>
        <v>Hồng Oanh dịch</v>
      </c>
      <c r="I46" s="12" t="str">
        <f>IF('Tháng 9'!$F46&lt;&gt;"",VLOOKUP(LEFT('Tháng 9'!$F46,2),'Biên mục sách'!$A$1:$B$13,2,FALSE),"")</f>
        <v>Thiếu nhi</v>
      </c>
      <c r="J46" s="12"/>
      <c r="K46" s="13">
        <v>43365.0</v>
      </c>
      <c r="L46" s="13">
        <v>43369.0</v>
      </c>
      <c r="M46" s="12">
        <f>IFERROR(IF('Tháng 9'!$L46="",IF('Tháng 9'!$K46&lt;&gt;"", TODAY()-'Tháng 9'!$K46,""),'Tháng 9'!$L46-'Tháng 9'!$K46), "")</f>
        <v>4</v>
      </c>
      <c r="N46" s="1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4.0" customHeight="1">
      <c r="A47" s="11">
        <f>IFERROR((('Tháng 9'!$K47+Ngayquahan)&lt;TODAY())*(LEN('Tháng 9'!$L47)=0)*(LEN('Tháng 9'!$K47)&gt;0),0)</f>
        <v>0</v>
      </c>
      <c r="B47" s="12">
        <f>IF('Tháng 9'!$C47&lt;&gt;"",COUNTA($C$6:C47),"")</f>
        <v>42</v>
      </c>
      <c r="C47" s="12" t="s">
        <v>32</v>
      </c>
      <c r="D47" s="12" t="str">
        <f>IF('Tháng 9'!$C47&lt;&gt;"",VLOOKUP('Tháng 9'!$C47,'Danh sách HS'!$B$6:$D$421,2,),"")</f>
        <v>Trần Mỹ Quyên</v>
      </c>
      <c r="E47" s="11" t="str">
        <f>IF('Tháng 9'!$D47&lt;&gt;"",VLOOKUP('Tháng 9'!$C47,'Danh sách HS'!$B$6:$D$421,3,),"")</f>
        <v>5A</v>
      </c>
      <c r="F47" s="12" t="s">
        <v>226</v>
      </c>
      <c r="G47" s="12" t="str">
        <f>IF('Tháng 9'!$F47&lt;&gt;"",VLOOKUP('Tháng 9'!$F47,'Quản lý sách'!$C$6:$F$1000,3,FALSE),"")</f>
        <v>Những di tích bên bờ sông Hương</v>
      </c>
      <c r="H47" s="12" t="str">
        <f>IF('Tháng 9'!$G47&lt;&gt;"",VLOOKUP('Tháng 9'!$F47,'Quản lý sách'!$C$6:$F$1000,4,FALSE),"")</f>
        <v>Bộ sách Di tích LS VH</v>
      </c>
      <c r="I47" s="12" t="str">
        <f>IF('Tháng 9'!$F47&lt;&gt;"",VLOOKUP(LEFT('Tháng 9'!$F47,2),'Biên mục sách'!$A$1:$B$13,2,FALSE),"")</f>
        <v>Thiếu nhi</v>
      </c>
      <c r="J47" s="12"/>
      <c r="K47" s="13">
        <v>43365.0</v>
      </c>
      <c r="L47" s="13">
        <v>43369.0</v>
      </c>
      <c r="M47" s="12">
        <f>IFERROR(IF('Tháng 9'!$L47="",IF('Tháng 9'!$K47&lt;&gt;"", TODAY()-'Tháng 9'!$K47,""),'Tháng 9'!$L47-'Tháng 9'!$K47), "")</f>
        <v>4</v>
      </c>
      <c r="N47" s="1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4.0" customHeight="1">
      <c r="A48" s="11">
        <f>IFERROR((('Tháng 9'!$K48+Ngayquahan)&lt;TODAY())*(LEN('Tháng 9'!$L48)=0)*(LEN('Tháng 9'!$K48)&gt;0),0)</f>
        <v>0</v>
      </c>
      <c r="B48" s="12">
        <f>IF('Tháng 9'!$C48&lt;&gt;"",COUNTA($C$6:C48),"")</f>
        <v>43</v>
      </c>
      <c r="C48" s="12" t="s">
        <v>38</v>
      </c>
      <c r="D48" s="12" t="str">
        <f>IF('Tháng 9'!$C48&lt;&gt;"",VLOOKUP('Tháng 9'!$C48,'Danh sách HS'!$B$6:$D$421,2,),"")</f>
        <v>Đinh Văn Sịn</v>
      </c>
      <c r="E48" s="11" t="str">
        <f>IF('Tháng 9'!$D48&lt;&gt;"",VLOOKUP('Tháng 9'!$C48,'Danh sách HS'!$B$6:$D$421,3,),"")</f>
        <v>5A</v>
      </c>
      <c r="F48" s="12" t="s">
        <v>230</v>
      </c>
      <c r="G48" s="12" t="str">
        <f>IF('Tháng 9'!$F48&lt;&gt;"",VLOOKUP('Tháng 9'!$F48,'Quản lý sách'!$C$6:$F$1000,3,FALSE),"")</f>
        <v>Titi và các bạn - Bí mật trong chiếc giỏ cũ</v>
      </c>
      <c r="H48" s="12" t="str">
        <f>IF('Tháng 9'!$G48&lt;&gt;"",VLOOKUP('Tháng 9'!$F48,'Quản lý sách'!$C$6:$F$1000,4,FALSE),"")</f>
        <v>Xuân Ngân, Diệu Thúy</v>
      </c>
      <c r="I48" s="12" t="str">
        <f>IF('Tháng 9'!$F48&lt;&gt;"",VLOOKUP(LEFT('Tháng 9'!$F48,2),'Biên mục sách'!$A$1:$B$13,2,FALSE),"")</f>
        <v>Thiếu nhi</v>
      </c>
      <c r="J48" s="12"/>
      <c r="K48" s="13">
        <v>43365.0</v>
      </c>
      <c r="L48" s="13">
        <v>43369.0</v>
      </c>
      <c r="M48" s="12">
        <f>IFERROR(IF('Tháng 9'!$L48="",IF('Tháng 9'!$K48&lt;&gt;"", TODAY()-'Tháng 9'!$K48,""),'Tháng 9'!$L48-'Tháng 9'!$K48), "")</f>
        <v>4</v>
      </c>
      <c r="N48" s="1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4.0" customHeight="1">
      <c r="A49" s="11">
        <f>IFERROR((('Tháng 9'!$K49+Ngayquahan)&lt;TODAY())*(LEN('Tháng 9'!$L49)=0)*(LEN('Tháng 9'!$K49)&gt;0),0)</f>
        <v>0</v>
      </c>
      <c r="B49" s="12">
        <f>IF('Tháng 9'!$C49&lt;&gt;"",COUNTA($C$6:C49),"")</f>
        <v>44</v>
      </c>
      <c r="C49" s="12" t="s">
        <v>44</v>
      </c>
      <c r="D49" s="12" t="str">
        <f>IF('Tháng 9'!$C49&lt;&gt;"",VLOOKUP('Tháng 9'!$C49,'Danh sách HS'!$B$6:$D$421,2,),"")</f>
        <v>Tạ Thanh Tài</v>
      </c>
      <c r="E49" s="11" t="str">
        <f>IF('Tháng 9'!$D49&lt;&gt;"",VLOOKUP('Tháng 9'!$C49,'Danh sách HS'!$B$6:$D$421,3,),"")</f>
        <v>5A</v>
      </c>
      <c r="F49" s="12" t="s">
        <v>232</v>
      </c>
      <c r="G49" s="12" t="str">
        <f>IF('Tháng 9'!$F49&lt;&gt;"",VLOOKUP('Tháng 9'!$F49,'Quản lý sách'!$C$6:$F$1000,3,FALSE),"")</f>
        <v>Chuyện của bé Nem</v>
      </c>
      <c r="H49" s="12" t="str">
        <f>IF('Tháng 9'!$G49&lt;&gt;"",VLOOKUP('Tháng 9'!$F49,'Quản lý sách'!$C$6:$F$1000,4,FALSE),"")</f>
        <v>Võ Thị Xuân Hà</v>
      </c>
      <c r="I49" s="12" t="str">
        <f>IF('Tháng 9'!$F49&lt;&gt;"",VLOOKUP(LEFT('Tháng 9'!$F49,2),'Biên mục sách'!$A$1:$B$13,2,FALSE),"")</f>
        <v>Thiếu nhi</v>
      </c>
      <c r="J49" s="12"/>
      <c r="K49" s="13">
        <v>43365.0</v>
      </c>
      <c r="L49" s="13">
        <v>43369.0</v>
      </c>
      <c r="M49" s="12">
        <f>IFERROR(IF('Tháng 9'!$L49="",IF('Tháng 9'!$K49&lt;&gt;"", TODAY()-'Tháng 9'!$K49,""),'Tháng 9'!$L49-'Tháng 9'!$K49), "")</f>
        <v>4</v>
      </c>
      <c r="N49" s="1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4.0" customHeight="1">
      <c r="A50" s="11">
        <f>IFERROR((('Tháng 9'!$K50+Ngayquahan)&lt;TODAY())*(LEN('Tháng 9'!$L50)=0)*(LEN('Tháng 9'!$K50)&gt;0),0)</f>
        <v>0</v>
      </c>
      <c r="B50" s="12">
        <f>IF('Tháng 9'!$C50&lt;&gt;"",COUNTA($C$6:C50),"")</f>
        <v>45</v>
      </c>
      <c r="C50" s="12" t="s">
        <v>49</v>
      </c>
      <c r="D50" s="12" t="str">
        <f>IF('Tháng 9'!$C50&lt;&gt;"",VLOOKUP('Tháng 9'!$C50,'Danh sách HS'!$B$6:$D$421,2,),"")</f>
        <v>Phan Thanh Tùng</v>
      </c>
      <c r="E50" s="11" t="str">
        <f>IF('Tháng 9'!$D50&lt;&gt;"",VLOOKUP('Tháng 9'!$C50,'Danh sách HS'!$B$6:$D$421,3,),"")</f>
        <v>5A</v>
      </c>
      <c r="F50" s="12" t="s">
        <v>236</v>
      </c>
      <c r="G50" s="12" t="str">
        <f>IF('Tháng 9'!$F50&lt;&gt;"",VLOOKUP('Tháng 9'!$F50,'Quản lý sách'!$C$6:$F$1000,3,FALSE),"")</f>
        <v>Chị em Mặt Trăng và Mặt Trời</v>
      </c>
      <c r="H50" s="12" t="str">
        <f>IF('Tháng 9'!$G50&lt;&gt;"",VLOOKUP('Tháng 9'!$F50,'Quản lý sách'!$C$6:$F$1000,4,FALSE),"")</f>
        <v>Bích Khoa</v>
      </c>
      <c r="I50" s="12" t="str">
        <f>IF('Tháng 9'!$F50&lt;&gt;"",VLOOKUP(LEFT('Tháng 9'!$F50,2),'Biên mục sách'!$A$1:$B$13,2,FALSE),"")</f>
        <v>Thiếu nhi</v>
      </c>
      <c r="J50" s="12"/>
      <c r="K50" s="13">
        <v>43365.0</v>
      </c>
      <c r="L50" s="13">
        <v>43367.0</v>
      </c>
      <c r="M50" s="12">
        <f>IFERROR(IF('Tháng 9'!$L50="",IF('Tháng 9'!$K50&lt;&gt;"", TODAY()-'Tháng 9'!$K50,""),'Tháng 9'!$L50-'Tháng 9'!$K50), "")</f>
        <v>2</v>
      </c>
      <c r="N50" s="1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4.0" customHeight="1">
      <c r="A51" s="11">
        <f>IFERROR((('Tháng 9'!$K51+Ngayquahan)&lt;TODAY())*(LEN('Tháng 9'!$L51)=0)*(LEN('Tháng 9'!$K51)&gt;0),0)</f>
        <v>0</v>
      </c>
      <c r="B51" s="12">
        <f>IF('Tháng 9'!$C51&lt;&gt;"",COUNTA($C$6:C51),"")</f>
        <v>46</v>
      </c>
      <c r="C51" s="12" t="s">
        <v>54</v>
      </c>
      <c r="D51" s="12" t="str">
        <f>IF('Tháng 9'!$C51&lt;&gt;"",VLOOKUP('Tháng 9'!$C51,'Danh sách HS'!$B$6:$D$421,2,),"")</f>
        <v>Huỳnh Kim Thoa</v>
      </c>
      <c r="E51" s="11" t="str">
        <f>IF('Tháng 9'!$D51&lt;&gt;"",VLOOKUP('Tháng 9'!$C51,'Danh sách HS'!$B$6:$D$421,3,),"")</f>
        <v>5A</v>
      </c>
      <c r="F51" s="12" t="s">
        <v>240</v>
      </c>
      <c r="G51" s="12" t="str">
        <f>IF('Tháng 9'!$F51&lt;&gt;"",VLOOKUP('Tháng 9'!$F51,'Quản lý sách'!$C$6:$F$1000,3,FALSE),"")</f>
        <v>Hội nghinh Ông</v>
      </c>
      <c r="H51" s="12" t="str">
        <f>IF('Tháng 9'!$G51&lt;&gt;"",VLOOKUP('Tháng 9'!$F51,'Quản lý sách'!$C$6:$F$1000,4,FALSE),"")</f>
        <v>Diệu Linh, Thanh Thủy</v>
      </c>
      <c r="I51" s="12" t="str">
        <f>IF('Tháng 9'!$F51&lt;&gt;"",VLOOKUP(LEFT('Tháng 9'!$F51,2),'Biên mục sách'!$A$1:$B$13,2,FALSE),"")</f>
        <v>Thiếu nhi</v>
      </c>
      <c r="J51" s="12"/>
      <c r="K51" s="13">
        <v>43365.0</v>
      </c>
      <c r="L51" s="13">
        <v>43367.0</v>
      </c>
      <c r="M51" s="12">
        <f>IFERROR(IF('Tháng 9'!$L51="",IF('Tháng 9'!$K51&lt;&gt;"", TODAY()-'Tháng 9'!$K51,""),'Tháng 9'!$L51-'Tháng 9'!$K51), "")</f>
        <v>2</v>
      </c>
      <c r="N51" s="1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4.0" customHeight="1">
      <c r="A52" s="11">
        <f>IFERROR((('Tháng 9'!$K52+Ngayquahan)&lt;TODAY())*(LEN('Tháng 9'!$L52)=0)*(LEN('Tháng 9'!$K52)&gt;0),0)</f>
        <v>0</v>
      </c>
      <c r="B52" s="12">
        <f>IF('Tháng 9'!$C52&lt;&gt;"",COUNTA($C$6:C52),"")</f>
        <v>47</v>
      </c>
      <c r="C52" s="12" t="s">
        <v>59</v>
      </c>
      <c r="D52" s="12" t="str">
        <f>IF('Tháng 9'!$C52&lt;&gt;"",VLOOKUP('Tháng 9'!$C52,'Danh sách HS'!$B$6:$D$421,2,),"")</f>
        <v>Nguyễn Anh Thư</v>
      </c>
      <c r="E52" s="11" t="str">
        <f>IF('Tháng 9'!$D52&lt;&gt;"",VLOOKUP('Tháng 9'!$C52,'Danh sách HS'!$B$6:$D$421,3,),"")</f>
        <v>5A</v>
      </c>
      <c r="F52" s="12" t="s">
        <v>245</v>
      </c>
      <c r="G52" s="12" t="str">
        <f>IF('Tháng 9'!$F52&lt;&gt;"",VLOOKUP('Tháng 9'!$F52,'Quản lý sách'!$C$6:$F$1000,3,FALSE),"")</f>
        <v>Cúng giỗ Tổ tiên</v>
      </c>
      <c r="H52" s="12" t="str">
        <f>IF('Tháng 9'!$G52&lt;&gt;"",VLOOKUP('Tháng 9'!$F52,'Quản lý sách'!$C$6:$F$1000,4,FALSE),"")</f>
        <v>Quốc Kha, Lý Minh Phúc</v>
      </c>
      <c r="I52" s="12" t="str">
        <f>IF('Tháng 9'!$F52&lt;&gt;"",VLOOKUP(LEFT('Tháng 9'!$F52,2),'Biên mục sách'!$A$1:$B$13,2,FALSE),"")</f>
        <v>Thiếu nhi</v>
      </c>
      <c r="J52" s="12"/>
      <c r="K52" s="13">
        <v>43365.0</v>
      </c>
      <c r="L52" s="13">
        <v>43367.0</v>
      </c>
      <c r="M52" s="12">
        <f>IFERROR(IF('Tháng 9'!$L52="",IF('Tháng 9'!$K52&lt;&gt;"", TODAY()-'Tháng 9'!$K52,""),'Tháng 9'!$L52-'Tháng 9'!$K52), "")</f>
        <v>2</v>
      </c>
      <c r="N52" s="1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4.0" customHeight="1">
      <c r="A53" s="11">
        <f>IFERROR((('Tháng 9'!$K53+Ngayquahan)&lt;TODAY())*(LEN('Tháng 9'!$L53)=0)*(LEN('Tháng 9'!$K53)&gt;0),0)</f>
        <v>0</v>
      </c>
      <c r="B53" s="12">
        <f>IF('Tháng 9'!$C53&lt;&gt;"",COUNTA($C$6:C53),"")</f>
        <v>48</v>
      </c>
      <c r="C53" s="12" t="s">
        <v>65</v>
      </c>
      <c r="D53" s="12" t="str">
        <f>IF('Tháng 9'!$C53&lt;&gt;"",VLOOKUP('Tháng 9'!$C53,'Danh sách HS'!$B$6:$D$421,2,),"")</f>
        <v>Đặng Kiều Trang</v>
      </c>
      <c r="E53" s="11" t="str">
        <f>IF('Tháng 9'!$D53&lt;&gt;"",VLOOKUP('Tháng 9'!$C53,'Danh sách HS'!$B$6:$D$421,3,),"")</f>
        <v>5A</v>
      </c>
      <c r="F53" s="12" t="s">
        <v>249</v>
      </c>
      <c r="G53" s="12" t="str">
        <f>IF('Tháng 9'!$F53&lt;&gt;"",VLOOKUP('Tháng 9'!$F53,'Quản lý sách'!$C$6:$F$1000,3,FALSE),"")</f>
        <v>Cuộc dạo chơi của Ếch cốm</v>
      </c>
      <c r="H53" s="12" t="str">
        <f>IF('Tháng 9'!$G53&lt;&gt;"",VLOOKUP('Tháng 9'!$F53,'Quản lý sách'!$C$6:$F$1000,4,FALSE),"")</f>
        <v>Song Mai, Ng Văn Dân</v>
      </c>
      <c r="I53" s="12" t="str">
        <f>IF('Tháng 9'!$F53&lt;&gt;"",VLOOKUP(LEFT('Tháng 9'!$F53,2),'Biên mục sách'!$A$1:$B$13,2,FALSE),"")</f>
        <v>Thiếu nhi</v>
      </c>
      <c r="J53" s="12"/>
      <c r="K53" s="13">
        <v>43365.0</v>
      </c>
      <c r="L53" s="13">
        <v>43367.0</v>
      </c>
      <c r="M53" s="12">
        <f>IFERROR(IF('Tháng 9'!$L53="",IF('Tháng 9'!$K53&lt;&gt;"", TODAY()-'Tháng 9'!$K53,""),'Tháng 9'!$L53-'Tháng 9'!$K53), "")</f>
        <v>2</v>
      </c>
      <c r="N53" s="1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4.0" customHeight="1">
      <c r="A54" s="11">
        <f>IFERROR((('Tháng 9'!$K54+Ngayquahan)&lt;TODAY())*(LEN('Tháng 9'!$L54)=0)*(LEN('Tháng 9'!$K54)&gt;0),0)</f>
        <v>0</v>
      </c>
      <c r="B54" s="12">
        <f>IF('Tháng 9'!$C54&lt;&gt;"",COUNTA($C$6:C54),"")</f>
        <v>49</v>
      </c>
      <c r="C54" s="12" t="s">
        <v>71</v>
      </c>
      <c r="D54" s="12" t="str">
        <f>IF('Tháng 9'!$C54&lt;&gt;"",VLOOKUP('Tháng 9'!$C54,'Danh sách HS'!$B$6:$D$421,2,),"")</f>
        <v>Từ Gia Trấn</v>
      </c>
      <c r="E54" s="11" t="str">
        <f>IF('Tháng 9'!$D54&lt;&gt;"",VLOOKUP('Tháng 9'!$C54,'Danh sách HS'!$B$6:$D$421,3,),"")</f>
        <v>5A</v>
      </c>
      <c r="F54" s="12" t="s">
        <v>252</v>
      </c>
      <c r="G54" s="12" t="str">
        <f>IF('Tháng 9'!$F54&lt;&gt;"",VLOOKUP('Tháng 9'!$F54,'Quản lý sách'!$C$6:$F$1000,3,FALSE),"")</f>
        <v>Nhà văn của các em</v>
      </c>
      <c r="H54" s="12" t="str">
        <f>IF('Tháng 9'!$G54&lt;&gt;"",VLOOKUP('Tháng 9'!$F54,'Quản lý sách'!$C$6:$F$1000,4,FALSE),"")</f>
        <v>Nguyễn Văn Tùng</v>
      </c>
      <c r="I54" s="12" t="str">
        <f>IF('Tháng 9'!$F54&lt;&gt;"",VLOOKUP(LEFT('Tháng 9'!$F54,2),'Biên mục sách'!$A$1:$B$13,2,FALSE),"")</f>
        <v>Thiếu nhi</v>
      </c>
      <c r="J54" s="12"/>
      <c r="K54" s="13">
        <v>43369.0</v>
      </c>
      <c r="L54" s="13" t="s">
        <v>220</v>
      </c>
      <c r="M54" s="12" t="str">
        <f>IFERROR(IF('Tháng 9'!$L54="",IF('Tháng 9'!$K54&lt;&gt;"", TODAY()-'Tháng 9'!$K54,""),'Tháng 9'!$L54-'Tháng 9'!$K54), "")</f>
        <v/>
      </c>
      <c r="N54" s="1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4.0" customHeight="1">
      <c r="A55" s="11">
        <f>IFERROR((('Tháng 9'!$K55+Ngayquahan)&lt;TODAY())*(LEN('Tháng 9'!$L55)=0)*(LEN('Tháng 9'!$K55)&gt;0),0)</f>
        <v>0</v>
      </c>
      <c r="B55" s="12">
        <f>IF('Tháng 9'!$C55&lt;&gt;"",COUNTA($C$6:C55),"")</f>
        <v>50</v>
      </c>
      <c r="C55" s="12" t="s">
        <v>78</v>
      </c>
      <c r="D55" s="12" t="str">
        <f>IF('Tháng 9'!$C55&lt;&gt;"",VLOOKUP('Tháng 9'!$C55,'Danh sách HS'!$B$6:$D$421,2,),"")</f>
        <v>Nguyễn Trần Thanh Trúc</v>
      </c>
      <c r="E55" s="11" t="str">
        <f>IF('Tháng 9'!$D55&lt;&gt;"",VLOOKUP('Tháng 9'!$C55,'Danh sách HS'!$B$6:$D$421,3,),"")</f>
        <v>5A</v>
      </c>
      <c r="F55" s="12" t="s">
        <v>256</v>
      </c>
      <c r="G55" s="12" t="str">
        <f>IF('Tháng 9'!$F55&lt;&gt;"",VLOOKUP('Tháng 9'!$F55,'Quản lý sách'!$C$6:$F$1000,3,FALSE),"")</f>
        <v>Các loài vật làm gì khi trời mưa xuống ?</v>
      </c>
      <c r="H55" s="12" t="str">
        <f>IF('Tháng 9'!$G55&lt;&gt;"",VLOOKUP('Tháng 9'!$F55,'Quản lý sách'!$C$6:$F$1000,4,FALSE),"")</f>
        <v>Trần Thị Ngọc Trâm</v>
      </c>
      <c r="I55" s="12" t="str">
        <f>IF('Tháng 9'!$F55&lt;&gt;"",VLOOKUP(LEFT('Tháng 9'!$F55,2),'Biên mục sách'!$A$1:$B$13,2,FALSE),"")</f>
        <v>Thiếu nhi</v>
      </c>
      <c r="J55" s="12"/>
      <c r="K55" s="13">
        <v>43369.0</v>
      </c>
      <c r="L55" s="13">
        <v>43371.0</v>
      </c>
      <c r="M55" s="12">
        <f>IFERROR(IF('Tháng 9'!$L55="",IF('Tháng 9'!$K55&lt;&gt;"", TODAY()-'Tháng 9'!$K55,""),'Tháng 9'!$L55-'Tháng 9'!$K55), "")</f>
        <v>2</v>
      </c>
      <c r="N55" s="1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4.0" customHeight="1">
      <c r="A56" s="11">
        <f>IFERROR((('Tháng 9'!$K56+Ngayquahan)&lt;TODAY())*(LEN('Tháng 9'!$L56)=0)*(LEN('Tháng 9'!$K56)&gt;0),0)</f>
        <v>0</v>
      </c>
      <c r="B56" s="12">
        <f>IF('Tháng 9'!$C56&lt;&gt;"",COUNTA($C$6:C56),"")</f>
        <v>51</v>
      </c>
      <c r="C56" s="12" t="s">
        <v>84</v>
      </c>
      <c r="D56" s="12" t="str">
        <f>IF('Tháng 9'!$C56&lt;&gt;"",VLOOKUP('Tháng 9'!$C56,'Danh sách HS'!$B$6:$D$421,2,),"")</f>
        <v>Huỳnh Nhật Trường</v>
      </c>
      <c r="E56" s="11" t="str">
        <f>IF('Tháng 9'!$D56&lt;&gt;"",VLOOKUP('Tháng 9'!$C56,'Danh sách HS'!$B$6:$D$421,3,),"")</f>
        <v>5A</v>
      </c>
      <c r="F56" s="12" t="s">
        <v>260</v>
      </c>
      <c r="G56" s="12" t="str">
        <f>IF('Tháng 9'!$F56&lt;&gt;"",VLOOKUP('Tháng 9'!$F56,'Quản lý sách'!$C$6:$F$1000,3,FALSE),"")</f>
        <v>Bác Hồ kính yêu của chúng em</v>
      </c>
      <c r="H56" s="12" t="str">
        <f>IF('Tháng 9'!$G56&lt;&gt;"",VLOOKUP('Tháng 9'!$F56,'Quản lý sách'!$C$6:$F$1000,4,FALSE),"")</f>
        <v>Tư liệu</v>
      </c>
      <c r="I56" s="12" t="str">
        <f>IF('Tháng 9'!$F56&lt;&gt;"",VLOOKUP(LEFT('Tháng 9'!$F56,2),'Biên mục sách'!$A$1:$B$13,2,FALSE),"")</f>
        <v>Thiếu nhi</v>
      </c>
      <c r="J56" s="12"/>
      <c r="K56" s="13">
        <v>43369.0</v>
      </c>
      <c r="L56" s="13">
        <v>43371.0</v>
      </c>
      <c r="M56" s="12">
        <f>IFERROR(IF('Tháng 9'!$L56="",IF('Tháng 9'!$K56&lt;&gt;"", TODAY()-'Tháng 9'!$K56,""),'Tháng 9'!$L56-'Tháng 9'!$K56), "")</f>
        <v>2</v>
      </c>
      <c r="N56" s="1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4.0" customHeight="1">
      <c r="A57" s="11">
        <f>IFERROR((('Tháng 9'!$K57+Ngayquahan)&lt;TODAY())*(LEN('Tháng 9'!$L57)=0)*(LEN('Tháng 9'!$K57)&gt;0),0)</f>
        <v>0</v>
      </c>
      <c r="B57" s="12">
        <f>IF('Tháng 9'!$C57&lt;&gt;"",COUNTA($C$6:C57),"")</f>
        <v>52</v>
      </c>
      <c r="C57" s="12" t="s">
        <v>90</v>
      </c>
      <c r="D57" s="12" t="str">
        <f>IF('Tháng 9'!$C57&lt;&gt;"",VLOOKUP('Tháng 9'!$C57,'Danh sách HS'!$B$6:$D$421,2,),"")</f>
        <v>Nguyễn Hiền Vy</v>
      </c>
      <c r="E57" s="11" t="str">
        <f>IF('Tháng 9'!$D57&lt;&gt;"",VLOOKUP('Tháng 9'!$C57,'Danh sách HS'!$B$6:$D$421,3,),"")</f>
        <v>5A</v>
      </c>
      <c r="F57" s="12" t="s">
        <v>267</v>
      </c>
      <c r="G57" s="12" t="str">
        <f>IF('Tháng 9'!$F57&lt;&gt;"",VLOOKUP('Tháng 9'!$F57,'Quản lý sách'!$C$6:$F$1000,3,FALSE),"")</f>
        <v>Chiếc mũ có phép lạ</v>
      </c>
      <c r="H57" s="12" t="str">
        <f>IF('Tháng 9'!$G57&lt;&gt;"",VLOOKUP('Tháng 9'!$F57,'Quản lý sách'!$C$6:$F$1000,4,FALSE),"")</f>
        <v>Vũ Bạch Hoa, Liên Hoàn</v>
      </c>
      <c r="I57" s="12" t="str">
        <f>IF('Tháng 9'!$F57&lt;&gt;"",VLOOKUP(LEFT('Tháng 9'!$F57,2),'Biên mục sách'!$A$1:$B$13,2,FALSE),"")</f>
        <v>Thiếu nhi</v>
      </c>
      <c r="J57" s="12"/>
      <c r="K57" s="13">
        <v>43369.0</v>
      </c>
      <c r="L57" s="13">
        <v>43371.0</v>
      </c>
      <c r="M57" s="12">
        <f>IFERROR(IF('Tháng 9'!$L57="",IF('Tháng 9'!$K57&lt;&gt;"", TODAY()-'Tháng 9'!$K57,""),'Tháng 9'!$L57-'Tháng 9'!$K57), "")</f>
        <v>2</v>
      </c>
      <c r="N57" s="1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4.0" customHeight="1">
      <c r="A58" s="11">
        <f>IFERROR((('Tháng 9'!$K58+Ngayquahan)&lt;TODAY())*(LEN('Tháng 9'!$L58)=0)*(LEN('Tháng 9'!$K58)&gt;0),0)</f>
        <v>0</v>
      </c>
      <c r="B58" s="12" t="str">
        <f>IF('Tháng 9'!$C58&lt;&gt;"",COUNTA($C$6:C58),"")</f>
        <v/>
      </c>
      <c r="C58" s="11"/>
      <c r="D58" s="12" t="str">
        <f>IF('Tháng 9'!$C58&lt;&gt;"",VLOOKUP('Tháng 9'!$C58,'Danh sách HS'!$B$6:$D$421,2,),"")</f>
        <v/>
      </c>
      <c r="E58" s="11" t="str">
        <f>IF('Tháng 9'!$D58&lt;&gt;"",VLOOKUP('Tháng 9'!$C58,'Danh sách HS'!$B$6:$D$421,3,),"")</f>
        <v/>
      </c>
      <c r="F58" s="11"/>
      <c r="G58" s="12" t="str">
        <f>IF('Tháng 9'!$F58&lt;&gt;"",VLOOKUP('Tháng 9'!$F58,'Quản lý sách'!$C$6:$F$1000,3,FALSE),"")</f>
        <v/>
      </c>
      <c r="H58" s="12" t="str">
        <f>IF('Tháng 9'!$G58&lt;&gt;"",VLOOKUP('Tháng 9'!$F58,'Quản lý sách'!$C$6:$F$1000,4,FALSE),"")</f>
        <v/>
      </c>
      <c r="I58" s="12" t="str">
        <f>IF('Tháng 9'!$F58&lt;&gt;"",VLOOKUP(LEFT('Tháng 9'!$F58,2),'Biên mục sách'!$A$1:$B$13,2,FALSE),"")</f>
        <v/>
      </c>
      <c r="J58" s="12"/>
      <c r="K58" s="13"/>
      <c r="L58" s="13"/>
      <c r="M58" s="12" t="str">
        <f>IFERROR(IF('Tháng 9'!$L58="",IF('Tháng 9'!$K58&lt;&gt;"", TODAY()-'Tháng 9'!$K58,""),'Tháng 9'!$L58-'Tháng 9'!$K58), "")</f>
        <v/>
      </c>
      <c r="N58" s="1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4.0" customHeight="1">
      <c r="A59" s="11">
        <f>IFERROR((('Tháng 9'!$K59+Ngayquahan)&lt;TODAY())*(LEN('Tháng 9'!$L59)=0)*(LEN('Tháng 9'!$K59)&gt;0),0)</f>
        <v>0</v>
      </c>
      <c r="B59" s="12" t="str">
        <f>IF('Tháng 9'!$C59&lt;&gt;"",COUNTA($C$6:C59),"")</f>
        <v/>
      </c>
      <c r="C59" s="11"/>
      <c r="D59" s="12" t="str">
        <f>IF('Tháng 9'!$C59&lt;&gt;"",VLOOKUP('Tháng 9'!$C59,'Danh sách HS'!$B$6:$D$421,2,),"")</f>
        <v/>
      </c>
      <c r="E59" s="11" t="str">
        <f>IF('Tháng 9'!$D59&lt;&gt;"",VLOOKUP('Tháng 9'!$C59,'Danh sách HS'!$B$6:$D$421,3,),"")</f>
        <v/>
      </c>
      <c r="F59" s="11"/>
      <c r="G59" s="12" t="str">
        <f>IF('Tháng 9'!$F59&lt;&gt;"",VLOOKUP('Tháng 9'!$F59,'Quản lý sách'!$C$6:$F$1000,3,FALSE),"")</f>
        <v/>
      </c>
      <c r="H59" s="12" t="str">
        <f>IF('Tháng 9'!$G59&lt;&gt;"",VLOOKUP('Tháng 9'!$F59,'Quản lý sách'!$C$6:$F$1000,4,FALSE),"")</f>
        <v/>
      </c>
      <c r="I59" s="12" t="str">
        <f>IF('Tháng 9'!$F59&lt;&gt;"",VLOOKUP(LEFT('Tháng 9'!$F59,2),'Biên mục sách'!$A$1:$B$13,2,FALSE),"")</f>
        <v/>
      </c>
      <c r="J59" s="12"/>
      <c r="K59" s="13"/>
      <c r="L59" s="13"/>
      <c r="M59" s="12" t="str">
        <f>IFERROR(IF('Tháng 9'!$L59="",IF('Tháng 9'!$K59&lt;&gt;"", TODAY()-'Tháng 9'!$K59,""),'Tháng 9'!$L59-'Tháng 9'!$K59), "")</f>
        <v/>
      </c>
      <c r="N59" s="1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4.0" customHeight="1">
      <c r="A60" s="11">
        <f>IFERROR((('Tháng 9'!$K60+Ngayquahan)&lt;TODAY())*(LEN('Tháng 9'!$L60)=0)*(LEN('Tháng 9'!$K60)&gt;0),0)</f>
        <v>0</v>
      </c>
      <c r="B60" s="12" t="str">
        <f>IF('Tháng 9'!$C60&lt;&gt;"",COUNTA($C$6:C60),"")</f>
        <v/>
      </c>
      <c r="C60" s="11"/>
      <c r="D60" s="12" t="str">
        <f>IF('Tháng 9'!$C60&lt;&gt;"",VLOOKUP('Tháng 9'!$C60,'Danh sách HS'!$B$6:$D$421,2,),"")</f>
        <v/>
      </c>
      <c r="E60" s="11" t="str">
        <f>IF('Tháng 9'!$D60&lt;&gt;"",VLOOKUP('Tháng 9'!$C60,'Danh sách HS'!$B$6:$D$421,3,),"")</f>
        <v/>
      </c>
      <c r="F60" s="11"/>
      <c r="G60" s="12" t="str">
        <f>IF('Tháng 9'!$F60&lt;&gt;"",VLOOKUP('Tháng 9'!$F60,'Quản lý sách'!$C$6:$F$1000,3,FALSE),"")</f>
        <v/>
      </c>
      <c r="H60" s="12" t="str">
        <f>IF('Tháng 9'!$G60&lt;&gt;"",VLOOKUP('Tháng 9'!$F60,'Quản lý sách'!$C$6:$F$1000,4,FALSE),"")</f>
        <v/>
      </c>
      <c r="I60" s="12" t="str">
        <f>IF('Tháng 9'!$F60&lt;&gt;"",VLOOKUP(LEFT('Tháng 9'!$F60,2),'Biên mục sách'!$A$1:$B$13,2,FALSE),"")</f>
        <v/>
      </c>
      <c r="J60" s="12"/>
      <c r="K60" s="13"/>
      <c r="L60" s="13"/>
      <c r="M60" s="12" t="str">
        <f>IFERROR(IF('Tháng 9'!$L60="",IF('Tháng 9'!$K60&lt;&gt;"", TODAY()-'Tháng 9'!$K60,""),'Tháng 9'!$L60-'Tháng 9'!$K60), "")</f>
        <v/>
      </c>
      <c r="N60" s="1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4.0" customHeight="1">
      <c r="A61" s="11">
        <f>IFERROR((('Tháng 9'!$K61+Ngayquahan)&lt;TODAY())*(LEN('Tháng 9'!$L61)=0)*(LEN('Tháng 9'!$K61)&gt;0),0)</f>
        <v>0</v>
      </c>
      <c r="B61" s="12" t="str">
        <f>IF('Tháng 9'!$C61&lt;&gt;"",COUNTA($C$6:C61),"")</f>
        <v/>
      </c>
      <c r="C61" s="11"/>
      <c r="D61" s="12" t="str">
        <f>IF('Tháng 9'!$C61&lt;&gt;"",VLOOKUP('Tháng 9'!$C61,'Danh sách HS'!$B$6:$D$421,2,),"")</f>
        <v/>
      </c>
      <c r="E61" s="11" t="str">
        <f>IF('Tháng 9'!$D61&lt;&gt;"",VLOOKUP('Tháng 9'!$C61,'Danh sách HS'!$B$6:$D$421,3,),"")</f>
        <v/>
      </c>
      <c r="F61" s="11"/>
      <c r="G61" s="12" t="str">
        <f>IF('Tháng 9'!$F61&lt;&gt;"",VLOOKUP('Tháng 9'!$F61,'Quản lý sách'!$C$6:$F$1000,3,FALSE),"")</f>
        <v/>
      </c>
      <c r="H61" s="12" t="str">
        <f>IF('Tháng 9'!$G61&lt;&gt;"",VLOOKUP('Tháng 9'!$F61,'Quản lý sách'!$C$6:$F$1000,4,FALSE),"")</f>
        <v/>
      </c>
      <c r="I61" s="12" t="str">
        <f>IF('Tháng 9'!$F61&lt;&gt;"",VLOOKUP(LEFT('Tháng 9'!$F61,2),'Biên mục sách'!$A$1:$B$13,2,FALSE),"")</f>
        <v/>
      </c>
      <c r="J61" s="12"/>
      <c r="K61" s="13"/>
      <c r="L61" s="13"/>
      <c r="M61" s="12" t="str">
        <f>IFERROR(IF('Tháng 9'!$L61="",IF('Tháng 9'!$K61&lt;&gt;"", TODAY()-'Tháng 9'!$K61,""),'Tháng 9'!$L61-'Tháng 9'!$K61), "")</f>
        <v/>
      </c>
      <c r="N61" s="1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4.0" customHeight="1">
      <c r="A62" s="11">
        <f>IFERROR((('Tháng 9'!$K62+Ngayquahan)&lt;TODAY())*(LEN('Tháng 9'!$L62)=0)*(LEN('Tháng 9'!$K62)&gt;0),0)</f>
        <v>0</v>
      </c>
      <c r="B62" s="12" t="str">
        <f>IF('Tháng 9'!$C62&lt;&gt;"",COUNTA($C$6:C62),"")</f>
        <v/>
      </c>
      <c r="C62" s="11"/>
      <c r="D62" s="12" t="str">
        <f>IF('Tháng 9'!$C62&lt;&gt;"",VLOOKUP('Tháng 9'!$C62,'Danh sách HS'!$B$6:$D$421,2,),"")</f>
        <v/>
      </c>
      <c r="E62" s="11" t="str">
        <f>IF('Tháng 9'!$D62&lt;&gt;"",VLOOKUP('Tháng 9'!$C62,'Danh sách HS'!$B$6:$D$421,3,),"")</f>
        <v/>
      </c>
      <c r="F62" s="11"/>
      <c r="G62" s="12" t="str">
        <f>IF('Tháng 9'!$F62&lt;&gt;"",VLOOKUP('Tháng 9'!$F62,'Quản lý sách'!$C$6:$F$1000,3,FALSE),"")</f>
        <v/>
      </c>
      <c r="H62" s="12" t="str">
        <f>IF('Tháng 9'!$G62&lt;&gt;"",VLOOKUP('Tháng 9'!$F62,'Quản lý sách'!$C$6:$F$1000,4,FALSE),"")</f>
        <v/>
      </c>
      <c r="I62" s="12" t="str">
        <f>IF('Tháng 9'!$F62&lt;&gt;"",VLOOKUP(LEFT('Tháng 9'!$F62,2),'Biên mục sách'!$A$1:$B$13,2,FALSE),"")</f>
        <v/>
      </c>
      <c r="J62" s="12"/>
      <c r="K62" s="12"/>
      <c r="L62" s="13"/>
      <c r="M62" s="12" t="str">
        <f>IFERROR(IF('Tháng 9'!$L62="",IF('Tháng 9'!$K62&lt;&gt;"", TODAY()-'Tháng 9'!$K62,""),'Tháng 9'!$L62-'Tháng 9'!$K62), "")</f>
        <v/>
      </c>
      <c r="N62" s="1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4.0" customHeight="1">
      <c r="A63" s="11">
        <f>IFERROR((('Tháng 9'!$K63+Ngayquahan)&lt;TODAY())*(LEN('Tháng 9'!$L63)=0)*(LEN('Tháng 9'!$K63)&gt;0),0)</f>
        <v>0</v>
      </c>
      <c r="B63" s="12" t="str">
        <f>IF('Tháng 9'!$C63&lt;&gt;"",COUNTA($C$6:C63),"")</f>
        <v/>
      </c>
      <c r="C63" s="11"/>
      <c r="D63" s="12" t="str">
        <f>IF('Tháng 9'!$C63&lt;&gt;"",VLOOKUP('Tháng 9'!$C63,'Danh sách HS'!$B$6:$D$421,2,),"")</f>
        <v/>
      </c>
      <c r="E63" s="11" t="str">
        <f>IF('Tháng 9'!$D63&lt;&gt;"",VLOOKUP('Tháng 9'!$C63,'Danh sách HS'!$B$6:$D$421,3,),"")</f>
        <v/>
      </c>
      <c r="F63" s="11"/>
      <c r="G63" s="12" t="str">
        <f>IF('Tháng 9'!$F63&lt;&gt;"",VLOOKUP('Tháng 9'!$F63,'Quản lý sách'!$C$6:$F$1000,3,FALSE),"")</f>
        <v/>
      </c>
      <c r="H63" s="12" t="str">
        <f>IF('Tháng 9'!$G63&lt;&gt;"",VLOOKUP('Tháng 9'!$F63,'Quản lý sách'!$C$6:$F$1000,4,FALSE),"")</f>
        <v/>
      </c>
      <c r="I63" s="12" t="str">
        <f>IF('Tháng 9'!$F63&lt;&gt;"",VLOOKUP(LEFT('Tháng 9'!$F63,2),'Biên mục sách'!$A$1:$B$13,2,FALSE),"")</f>
        <v/>
      </c>
      <c r="J63" s="12"/>
      <c r="K63" s="12"/>
      <c r="L63" s="13"/>
      <c r="M63" s="12" t="str">
        <f>IFERROR(IF('Tháng 9'!$L63="",IF('Tháng 9'!$K63&lt;&gt;"", TODAY()-'Tháng 9'!$K63,""),'Tháng 9'!$L63-'Tháng 9'!$K63), "")</f>
        <v/>
      </c>
      <c r="N63" s="1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4.0" customHeight="1">
      <c r="A64" s="11">
        <f>IFERROR((('Tháng 9'!$K64+Ngayquahan)&lt;TODAY())*(LEN('Tháng 9'!$L64)=0)*(LEN('Tháng 9'!$K64)&gt;0),0)</f>
        <v>0</v>
      </c>
      <c r="B64" s="12" t="str">
        <f>IF('Tháng 9'!$C64&lt;&gt;"",COUNTA($C$6:C64),"")</f>
        <v/>
      </c>
      <c r="C64" s="11"/>
      <c r="D64" s="12" t="str">
        <f>IF('Tháng 9'!$C64&lt;&gt;"",VLOOKUP('Tháng 9'!$C64,'Danh sách HS'!$B$6:$D$421,2,),"")</f>
        <v/>
      </c>
      <c r="E64" s="11" t="str">
        <f>IF('Tháng 9'!$D64&lt;&gt;"",VLOOKUP('Tháng 9'!$C64,'Danh sách HS'!$B$6:$D$421,3,),"")</f>
        <v/>
      </c>
      <c r="F64" s="11"/>
      <c r="G64" s="12" t="str">
        <f>IF('Tháng 9'!$F64&lt;&gt;"",VLOOKUP('Tháng 9'!$F64,'Quản lý sách'!$C$6:$F$1000,3,FALSE),"")</f>
        <v/>
      </c>
      <c r="H64" s="12" t="str">
        <f>IF('Tháng 9'!$G64&lt;&gt;"",VLOOKUP('Tháng 9'!$F64,'Quản lý sách'!$C$6:$F$1000,4,FALSE),"")</f>
        <v/>
      </c>
      <c r="I64" s="12" t="str">
        <f>IF('Tháng 9'!$F64&lt;&gt;"",VLOOKUP(LEFT('Tháng 9'!$F64,2),'Biên mục sách'!$A$1:$B$13,2,FALSE),"")</f>
        <v/>
      </c>
      <c r="J64" s="12"/>
      <c r="K64" s="12"/>
      <c r="L64" s="13"/>
      <c r="M64" s="12" t="str">
        <f>IFERROR(IF('Tháng 9'!$L64="",IF('Tháng 9'!$K64&lt;&gt;"", TODAY()-'Tháng 9'!$K64,""),'Tháng 9'!$L64-'Tháng 9'!$K64), "")</f>
        <v/>
      </c>
      <c r="N64" s="1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4.0" customHeight="1">
      <c r="A65" s="11">
        <f>IFERROR((('Tháng 9'!$K65+Ngayquahan)&lt;TODAY())*(LEN('Tháng 9'!$L65)=0)*(LEN('Tháng 9'!$K65)&gt;0),0)</f>
        <v>0</v>
      </c>
      <c r="B65" s="12" t="str">
        <f>IF('Tháng 9'!$C65&lt;&gt;"",COUNTA($C$6:C65),"")</f>
        <v/>
      </c>
      <c r="C65" s="11"/>
      <c r="D65" s="12" t="str">
        <f>IF('Tháng 9'!$C65&lt;&gt;"",VLOOKUP('Tháng 9'!$C65,'Danh sách HS'!$B$6:$D$421,2,),"")</f>
        <v/>
      </c>
      <c r="E65" s="11" t="str">
        <f>IF('Tháng 9'!$D65&lt;&gt;"",VLOOKUP('Tháng 9'!$C65,'Danh sách HS'!$B$6:$D$421,3,),"")</f>
        <v/>
      </c>
      <c r="F65" s="11"/>
      <c r="G65" s="12" t="str">
        <f>IF('Tháng 9'!$F65&lt;&gt;"",VLOOKUP('Tháng 9'!$F65,'Quản lý sách'!$C$6:$F$1000,3,FALSE),"")</f>
        <v/>
      </c>
      <c r="H65" s="12" t="str">
        <f>IF('Tháng 9'!$G65&lt;&gt;"",VLOOKUP('Tháng 9'!$F65,'Quản lý sách'!$C$6:$F$1000,4,FALSE),"")</f>
        <v/>
      </c>
      <c r="I65" s="12" t="str">
        <f>IF('Tháng 9'!$F65&lt;&gt;"",VLOOKUP(LEFT('Tháng 9'!$F65,2),'Biên mục sách'!$A$1:$B$13,2,FALSE),"")</f>
        <v/>
      </c>
      <c r="J65" s="12"/>
      <c r="K65" s="12"/>
      <c r="L65" s="13"/>
      <c r="M65" s="12" t="str">
        <f>IFERROR(IF('Tháng 9'!$L65="",IF('Tháng 9'!$K65&lt;&gt;"", TODAY()-'Tháng 9'!$K65,""),'Tháng 9'!$L65-'Tháng 9'!$K65), "")</f>
        <v/>
      </c>
      <c r="N65" s="1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4.0" customHeight="1">
      <c r="A66" s="11">
        <f>IFERROR((('Tháng 9'!$K66+Ngayquahan)&lt;TODAY())*(LEN('Tháng 9'!$L66)=0)*(LEN('Tháng 9'!$K66)&gt;0),0)</f>
        <v>0</v>
      </c>
      <c r="B66" s="12" t="str">
        <f>IF('Tháng 9'!$C66&lt;&gt;"",COUNTA($C$6:C66),"")</f>
        <v/>
      </c>
      <c r="C66" s="11"/>
      <c r="D66" s="12" t="str">
        <f>IF('Tháng 9'!$C66&lt;&gt;"",VLOOKUP('Tháng 9'!$C66,'Danh sách HS'!$B$6:$D$421,2,),"")</f>
        <v/>
      </c>
      <c r="E66" s="11" t="str">
        <f>IF('Tháng 9'!$D66&lt;&gt;"",VLOOKUP('Tháng 9'!$C66,'Danh sách HS'!$B$6:$D$421,3,),"")</f>
        <v/>
      </c>
      <c r="F66" s="11"/>
      <c r="G66" s="12" t="str">
        <f>IF('Tháng 9'!$F66&lt;&gt;"",VLOOKUP('Tháng 9'!$F66,'Quản lý sách'!$C$6:$F$1000,3,FALSE),"")</f>
        <v/>
      </c>
      <c r="H66" s="12" t="str">
        <f>IF('Tháng 9'!$G66&lt;&gt;"",VLOOKUP('Tháng 9'!$F66,'Quản lý sách'!$C$6:$F$1000,4,FALSE),"")</f>
        <v/>
      </c>
      <c r="I66" s="12" t="str">
        <f>IF('Tháng 9'!$F66&lt;&gt;"",VLOOKUP(LEFT('Tháng 9'!$F66,2),'Biên mục sách'!$A$1:$B$13,2,FALSE),"")</f>
        <v/>
      </c>
      <c r="J66" s="12"/>
      <c r="K66" s="12"/>
      <c r="L66" s="13"/>
      <c r="M66" s="12" t="str">
        <f>IFERROR(IF('Tháng 9'!$L66="",IF('Tháng 9'!$K66&lt;&gt;"", TODAY()-'Tháng 9'!$K66,""),'Tháng 9'!$L66-'Tháng 9'!$K66), "")</f>
        <v/>
      </c>
      <c r="N66" s="1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4.0" customHeight="1">
      <c r="A67" s="11">
        <f>IFERROR((('Tháng 9'!$K67+Ngayquahan)&lt;TODAY())*(LEN('Tháng 9'!$L67)=0)*(LEN('Tháng 9'!$K67)&gt;0),0)</f>
        <v>0</v>
      </c>
      <c r="B67" s="12" t="str">
        <f>IF('Tháng 9'!$C67&lt;&gt;"",COUNTA($C$6:C67),"")</f>
        <v/>
      </c>
      <c r="C67" s="11"/>
      <c r="D67" s="12" t="str">
        <f>IF('Tháng 9'!$C67&lt;&gt;"",VLOOKUP('Tháng 9'!$C67,'Danh sách HS'!$B$6:$D$421,2,),"")</f>
        <v/>
      </c>
      <c r="E67" s="11" t="str">
        <f>IF('Tháng 9'!$D67&lt;&gt;"",VLOOKUP('Tháng 9'!$C67,'Danh sách HS'!$B$6:$D$421,3,),"")</f>
        <v/>
      </c>
      <c r="F67" s="11"/>
      <c r="G67" s="12" t="str">
        <f>IF('Tháng 9'!$F67&lt;&gt;"",VLOOKUP('Tháng 9'!$F67,'Quản lý sách'!$C$6:$F$1000,3,FALSE),"")</f>
        <v/>
      </c>
      <c r="H67" s="12" t="str">
        <f>IF('Tháng 9'!$G67&lt;&gt;"",VLOOKUP('Tháng 9'!$F67,'Quản lý sách'!$C$6:$F$1000,4,FALSE),"")</f>
        <v/>
      </c>
      <c r="I67" s="12" t="str">
        <f>IF('Tháng 9'!$F67&lt;&gt;"",VLOOKUP(LEFT('Tháng 9'!$F67,2),'Biên mục sách'!$A$1:$B$13,2,FALSE),"")</f>
        <v/>
      </c>
      <c r="J67" s="12"/>
      <c r="K67" s="12"/>
      <c r="L67" s="13"/>
      <c r="M67" s="12" t="str">
        <f>IFERROR(IF('Tháng 9'!$L67="",IF('Tháng 9'!$K67&lt;&gt;"", TODAY()-'Tháng 9'!$K67,""),'Tháng 9'!$L67-'Tháng 9'!$K67), "")</f>
        <v/>
      </c>
      <c r="N67" s="1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4.0" customHeight="1">
      <c r="A68" s="11">
        <f>IFERROR((('Tháng 9'!$K68+Ngayquahan)&lt;TODAY())*(LEN('Tháng 9'!$L68)=0)*(LEN('Tháng 9'!$K68)&gt;0),0)</f>
        <v>0</v>
      </c>
      <c r="B68" s="12" t="str">
        <f>IF('Tháng 9'!$C68&lt;&gt;"",COUNTA($C$6:C68),"")</f>
        <v/>
      </c>
      <c r="C68" s="11"/>
      <c r="D68" s="12" t="str">
        <f>IF('Tháng 9'!$C68&lt;&gt;"",VLOOKUP('Tháng 9'!$C68,'Danh sách HS'!$B$6:$D$421,2,),"")</f>
        <v/>
      </c>
      <c r="E68" s="11" t="str">
        <f>IF('Tháng 9'!$D68&lt;&gt;"",VLOOKUP('Tháng 9'!$C68,'Danh sách HS'!$B$6:$D$421,3,),"")</f>
        <v/>
      </c>
      <c r="F68" s="11"/>
      <c r="G68" s="12" t="str">
        <f>IF('Tháng 9'!$F68&lt;&gt;"",VLOOKUP('Tháng 9'!$F68,'Quản lý sách'!$C$6:$F$1000,3,FALSE),"")</f>
        <v/>
      </c>
      <c r="H68" s="12" t="str">
        <f>IF('Tháng 9'!$G68&lt;&gt;"",VLOOKUP('Tháng 9'!$F68,'Quản lý sách'!$C$6:$F$1000,4,FALSE),"")</f>
        <v/>
      </c>
      <c r="I68" s="12" t="str">
        <f>IF('Tháng 9'!$F68&lt;&gt;"",VLOOKUP(LEFT('Tháng 9'!$F68,2),'Biên mục sách'!$A$1:$B$13,2,FALSE),"")</f>
        <v/>
      </c>
      <c r="J68" s="12"/>
      <c r="K68" s="12"/>
      <c r="L68" s="13"/>
      <c r="M68" s="12" t="str">
        <f>IFERROR(IF('Tháng 9'!$L68="",IF('Tháng 9'!$K68&lt;&gt;"", TODAY()-'Tháng 9'!$K68,""),'Tháng 9'!$L68-'Tháng 9'!$K68), "")</f>
        <v/>
      </c>
      <c r="N68" s="1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4.0" customHeight="1">
      <c r="A69" s="11">
        <f>IFERROR((('Tháng 9'!$K69+Ngayquahan)&lt;TODAY())*(LEN('Tháng 9'!$L69)=0)*(LEN('Tháng 9'!$K69)&gt;0),0)</f>
        <v>0</v>
      </c>
      <c r="B69" s="12" t="str">
        <f>IF('Tháng 9'!$C69&lt;&gt;"",COUNTA($C$6:C69),"")</f>
        <v/>
      </c>
      <c r="C69" s="11"/>
      <c r="D69" s="12" t="str">
        <f>IF('Tháng 9'!$C69&lt;&gt;"",VLOOKUP('Tháng 9'!$C69,'Danh sách HS'!$B$6:$D$421,2,),"")</f>
        <v/>
      </c>
      <c r="E69" s="11" t="str">
        <f>IF('Tháng 9'!$D69&lt;&gt;"",VLOOKUP('Tháng 9'!$C69,'Danh sách HS'!$B$6:$D$421,3,),"")</f>
        <v/>
      </c>
      <c r="F69" s="11"/>
      <c r="G69" s="12" t="str">
        <f>IF('Tháng 9'!$F69&lt;&gt;"",VLOOKUP('Tháng 9'!$F69,'Quản lý sách'!$C$6:$F$1000,3,FALSE),"")</f>
        <v/>
      </c>
      <c r="H69" s="12" t="str">
        <f>IF('Tháng 9'!$G69&lt;&gt;"",VLOOKUP('Tháng 9'!$F69,'Quản lý sách'!$C$6:$F$1000,4,FALSE),"")</f>
        <v/>
      </c>
      <c r="I69" s="12" t="str">
        <f>IF('Tháng 9'!$F69&lt;&gt;"",VLOOKUP(LEFT('Tháng 9'!$F69,2),'Biên mục sách'!$A$1:$B$13,2,FALSE),"")</f>
        <v/>
      </c>
      <c r="J69" s="12"/>
      <c r="K69" s="12"/>
      <c r="L69" s="13"/>
      <c r="M69" s="12" t="str">
        <f>IFERROR(IF('Tháng 9'!$L69="",IF('Tháng 9'!$K69&lt;&gt;"", TODAY()-'Tháng 9'!$K69,""),'Tháng 9'!$L69-'Tháng 9'!$K69), "")</f>
        <v/>
      </c>
      <c r="N69" s="1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4.0" customHeight="1">
      <c r="A70" s="11">
        <f>IFERROR((('Tháng 9'!$K70+Ngayquahan)&lt;TODAY())*(LEN('Tháng 9'!$L70)=0)*(LEN('Tháng 9'!$K70)&gt;0),0)</f>
        <v>0</v>
      </c>
      <c r="B70" s="12" t="str">
        <f>IF('Tháng 9'!$C70&lt;&gt;"",COUNTA($C$6:C70),"")</f>
        <v/>
      </c>
      <c r="C70" s="11"/>
      <c r="D70" s="12" t="str">
        <f>IF('Tháng 9'!$C70&lt;&gt;"",VLOOKUP('Tháng 9'!$C70,'Danh sách HS'!$B$6:$D$421,2,),"")</f>
        <v/>
      </c>
      <c r="E70" s="11" t="str">
        <f>IF('Tháng 9'!$D70&lt;&gt;"",VLOOKUP('Tháng 9'!$C70,'Danh sách HS'!$B$6:$D$421,3,),"")</f>
        <v/>
      </c>
      <c r="F70" s="11"/>
      <c r="G70" s="12" t="str">
        <f>IF('Tháng 9'!$F70&lt;&gt;"",VLOOKUP('Tháng 9'!$F70,'Quản lý sách'!$C$6:$F$1000,3,FALSE),"")</f>
        <v/>
      </c>
      <c r="H70" s="12" t="str">
        <f>IF('Tháng 9'!$G70&lt;&gt;"",VLOOKUP('Tháng 9'!$F70,'Quản lý sách'!$C$6:$F$1000,4,FALSE),"")</f>
        <v/>
      </c>
      <c r="I70" s="12" t="str">
        <f>IF('Tháng 9'!$F70&lt;&gt;"",VLOOKUP(LEFT('Tháng 9'!$F70,2),'Biên mục sách'!$A$1:$B$13,2,FALSE),"")</f>
        <v/>
      </c>
      <c r="J70" s="12"/>
      <c r="K70" s="12"/>
      <c r="L70" s="13"/>
      <c r="M70" s="12" t="str">
        <f>IFERROR(IF('Tháng 9'!$L70="",IF('Tháng 9'!$K70&lt;&gt;"", TODAY()-'Tháng 9'!$K70,""),'Tháng 9'!$L70-'Tháng 9'!$K70), "")</f>
        <v/>
      </c>
      <c r="N70" s="1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4.0" customHeight="1">
      <c r="A71" s="11">
        <f>IFERROR((('Tháng 9'!$K71+Ngayquahan)&lt;TODAY())*(LEN('Tháng 9'!$L71)=0)*(LEN('Tháng 9'!$K71)&gt;0),0)</f>
        <v>0</v>
      </c>
      <c r="B71" s="12" t="str">
        <f>IF('Tháng 9'!$C71&lt;&gt;"",COUNTA($C$6:C71),"")</f>
        <v/>
      </c>
      <c r="C71" s="11"/>
      <c r="D71" s="12" t="str">
        <f>IF('Tháng 9'!$C71&lt;&gt;"",VLOOKUP('Tháng 9'!$C71,'Danh sách HS'!$B$6:$D$421,2,),"")</f>
        <v/>
      </c>
      <c r="E71" s="11" t="str">
        <f>IF('Tháng 9'!$D71&lt;&gt;"",VLOOKUP('Tháng 9'!$C71,'Danh sách HS'!$B$6:$D$421,3,),"")</f>
        <v/>
      </c>
      <c r="F71" s="11"/>
      <c r="G71" s="12" t="str">
        <f>IF('Tháng 9'!$F71&lt;&gt;"",VLOOKUP('Tháng 9'!$F71,'Quản lý sách'!$C$6:$F$1000,3,FALSE),"")</f>
        <v/>
      </c>
      <c r="H71" s="12" t="str">
        <f>IF('Tháng 9'!$G71&lt;&gt;"",VLOOKUP('Tháng 9'!$F71,'Quản lý sách'!$C$6:$F$1000,4,FALSE),"")</f>
        <v/>
      </c>
      <c r="I71" s="12" t="str">
        <f>IF('Tháng 9'!$F71&lt;&gt;"",VLOOKUP(LEFT('Tháng 9'!$F71,2),'Biên mục sách'!$A$1:$B$13,2,FALSE),"")</f>
        <v/>
      </c>
      <c r="J71" s="12"/>
      <c r="K71" s="12"/>
      <c r="L71" s="13"/>
      <c r="M71" s="12" t="str">
        <f>IFERROR(IF('Tháng 9'!$L71="",IF('Tháng 9'!$K71&lt;&gt;"", TODAY()-'Tháng 9'!$K71,""),'Tháng 9'!$L71-'Tháng 9'!$K71), "")</f>
        <v/>
      </c>
      <c r="N71" s="1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4.0" customHeight="1">
      <c r="A72" s="11">
        <f>IFERROR((('Tháng 9'!$K72+Ngayquahan)&lt;TODAY())*(LEN('Tháng 9'!$L72)=0)*(LEN('Tháng 9'!$K72)&gt;0),0)</f>
        <v>0</v>
      </c>
      <c r="B72" s="12" t="str">
        <f>IF('Tháng 9'!$C72&lt;&gt;"",COUNTA($C$6:C72),"")</f>
        <v/>
      </c>
      <c r="C72" s="11"/>
      <c r="D72" s="12" t="str">
        <f>IF('Tháng 9'!$C72&lt;&gt;"",VLOOKUP('Tháng 9'!$C72,'Danh sách HS'!$B$6:$D$421,2,),"")</f>
        <v/>
      </c>
      <c r="E72" s="11" t="str">
        <f>IF('Tháng 9'!$D72&lt;&gt;"",VLOOKUP('Tháng 9'!$C72,'Danh sách HS'!$B$6:$D$421,3,),"")</f>
        <v/>
      </c>
      <c r="F72" s="11"/>
      <c r="G72" s="12" t="str">
        <f>IF('Tháng 9'!$F72&lt;&gt;"",VLOOKUP('Tháng 9'!$F72,'Quản lý sách'!$C$6:$F$1000,3,FALSE),"")</f>
        <v/>
      </c>
      <c r="H72" s="12" t="str">
        <f>IF('Tháng 9'!$G72&lt;&gt;"",VLOOKUP('Tháng 9'!$F72,'Quản lý sách'!$C$6:$F$1000,4,FALSE),"")</f>
        <v/>
      </c>
      <c r="I72" s="12" t="str">
        <f>IF('Tháng 9'!$F72&lt;&gt;"",VLOOKUP(LEFT('Tháng 9'!$F72,2),'Biên mục sách'!$A$1:$B$13,2,FALSE),"")</f>
        <v/>
      </c>
      <c r="J72" s="12"/>
      <c r="K72" s="12"/>
      <c r="L72" s="13"/>
      <c r="M72" s="12" t="str">
        <f>IFERROR(IF('Tháng 9'!$L72="",IF('Tháng 9'!$K72&lt;&gt;"", TODAY()-'Tháng 9'!$K72,""),'Tháng 9'!$L72-'Tháng 9'!$K72), "")</f>
        <v/>
      </c>
      <c r="N72" s="1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4.0" customHeight="1">
      <c r="A73" s="11">
        <f>IFERROR((('Tháng 9'!$K73+Ngayquahan)&lt;TODAY())*(LEN('Tháng 9'!$L73)=0)*(LEN('Tháng 9'!$K73)&gt;0),0)</f>
        <v>0</v>
      </c>
      <c r="B73" s="12" t="str">
        <f>IF('Tháng 9'!$C73&lt;&gt;"",COUNTA($C$6:C73),"")</f>
        <v/>
      </c>
      <c r="C73" s="11"/>
      <c r="D73" s="12" t="str">
        <f>IF('Tháng 9'!$C73&lt;&gt;"",VLOOKUP('Tháng 9'!$C73,'Danh sách HS'!$B$6:$D$421,2,),"")</f>
        <v/>
      </c>
      <c r="E73" s="11" t="str">
        <f>IF('Tháng 9'!$D73&lt;&gt;"",VLOOKUP('Tháng 9'!$C73,'Danh sách HS'!$B$6:$D$421,3,),"")</f>
        <v/>
      </c>
      <c r="F73" s="11"/>
      <c r="G73" s="12" t="str">
        <f>IF('Tháng 9'!$F73&lt;&gt;"",VLOOKUP('Tháng 9'!$F73,'Quản lý sách'!$C$6:$F$1000,3,FALSE),"")</f>
        <v/>
      </c>
      <c r="H73" s="12" t="str">
        <f>IF('Tháng 9'!$G73&lt;&gt;"",VLOOKUP('Tháng 9'!$F73,'Quản lý sách'!$C$6:$F$1000,4,FALSE),"")</f>
        <v/>
      </c>
      <c r="I73" s="12" t="str">
        <f>IF('Tháng 9'!$F73&lt;&gt;"",VLOOKUP(LEFT('Tháng 9'!$F73,2),'Biên mục sách'!$A$1:$B$13,2,FALSE),"")</f>
        <v/>
      </c>
      <c r="J73" s="12"/>
      <c r="K73" s="12"/>
      <c r="L73" s="13"/>
      <c r="M73" s="12" t="str">
        <f>IFERROR(IF('Tháng 9'!$L73="",IF('Tháng 9'!$K73&lt;&gt;"", TODAY()-'Tháng 9'!$K73,""),'Tháng 9'!$L73-'Tháng 9'!$K73), "")</f>
        <v/>
      </c>
      <c r="N73" s="1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4.0" customHeight="1">
      <c r="A74" s="11">
        <f>IFERROR((('Tháng 9'!$K74+Ngayquahan)&lt;TODAY())*(LEN('Tháng 9'!$L74)=0)*(LEN('Tháng 9'!$K74)&gt;0),0)</f>
        <v>0</v>
      </c>
      <c r="B74" s="12" t="str">
        <f>IF('Tháng 9'!$C74&lt;&gt;"",COUNTA($C$6:C74),"")</f>
        <v/>
      </c>
      <c r="C74" s="11"/>
      <c r="D74" s="12" t="str">
        <f>IF('Tháng 9'!$C74&lt;&gt;"",VLOOKUP('Tháng 9'!$C74,'Danh sách HS'!$B$6:$D$421,2,),"")</f>
        <v/>
      </c>
      <c r="E74" s="11" t="str">
        <f>IF('Tháng 9'!$D74&lt;&gt;"",VLOOKUP('Tháng 9'!$C74,'Danh sách HS'!$B$6:$D$421,3,),"")</f>
        <v/>
      </c>
      <c r="F74" s="11"/>
      <c r="G74" s="12" t="str">
        <f>IF('Tháng 9'!$F74&lt;&gt;"",VLOOKUP('Tháng 9'!$F74,'Quản lý sách'!$C$6:$F$1000,3,FALSE),"")</f>
        <v/>
      </c>
      <c r="H74" s="12" t="str">
        <f>IF('Tháng 9'!$G74&lt;&gt;"",VLOOKUP('Tháng 9'!$F74,'Quản lý sách'!$C$6:$F$1000,4,FALSE),"")</f>
        <v/>
      </c>
      <c r="I74" s="12" t="str">
        <f>IF('Tháng 9'!$F74&lt;&gt;"",VLOOKUP(LEFT('Tháng 9'!$F74,2),'Biên mục sách'!$A$1:$B$13,2,FALSE),"")</f>
        <v/>
      </c>
      <c r="J74" s="12"/>
      <c r="K74" s="12"/>
      <c r="L74" s="13"/>
      <c r="M74" s="12" t="str">
        <f>IFERROR(IF('Tháng 9'!$L74="",IF('Tháng 9'!$K74&lt;&gt;"", TODAY()-'Tháng 9'!$K74,""),'Tháng 9'!$L74-'Tháng 9'!$K74), "")</f>
        <v/>
      </c>
      <c r="N74" s="1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4.0" customHeight="1">
      <c r="A75" s="11">
        <f>IFERROR((('Tháng 9'!$K75+Ngayquahan)&lt;TODAY())*(LEN('Tháng 9'!$L75)=0)*(LEN('Tháng 9'!$K75)&gt;0),0)</f>
        <v>0</v>
      </c>
      <c r="B75" s="12" t="str">
        <f>IF('Tháng 9'!$C75&lt;&gt;"",COUNTA($C$6:C75),"")</f>
        <v/>
      </c>
      <c r="C75" s="11"/>
      <c r="D75" s="12" t="str">
        <f>IF('Tháng 9'!$C75&lt;&gt;"",VLOOKUP('Tháng 9'!$C75,'Danh sách HS'!$B$6:$D$421,2,),"")</f>
        <v/>
      </c>
      <c r="E75" s="11" t="str">
        <f>IF('Tháng 9'!$D75&lt;&gt;"",VLOOKUP('Tháng 9'!$C75,'Danh sách HS'!$B$6:$D$421,3,),"")</f>
        <v/>
      </c>
      <c r="F75" s="11"/>
      <c r="G75" s="12" t="str">
        <f>IF('Tháng 9'!$F75&lt;&gt;"",VLOOKUP('Tháng 9'!$F75,'Quản lý sách'!$C$6:$F$1000,3,FALSE),"")</f>
        <v/>
      </c>
      <c r="H75" s="12" t="str">
        <f>IF('Tháng 9'!$G75&lt;&gt;"",VLOOKUP('Tháng 9'!$F75,'Quản lý sách'!$C$6:$F$1000,4,FALSE),"")</f>
        <v/>
      </c>
      <c r="I75" s="12" t="str">
        <f>IF('Tháng 9'!$F75&lt;&gt;"",VLOOKUP(LEFT('Tháng 9'!$F75,2),'Biên mục sách'!$A$1:$B$13,2,FALSE),"")</f>
        <v/>
      </c>
      <c r="J75" s="12"/>
      <c r="K75" s="12"/>
      <c r="L75" s="13"/>
      <c r="M75" s="12" t="str">
        <f>IFERROR(IF('Tháng 9'!$L75="",IF('Tháng 9'!$K75&lt;&gt;"", TODAY()-'Tháng 9'!$K75,""),'Tháng 9'!$L75-'Tháng 9'!$K75), "")</f>
        <v/>
      </c>
      <c r="N75" s="1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4.0" customHeight="1">
      <c r="A76" s="11">
        <f>IFERROR((('Tháng 9'!$K76+Ngayquahan)&lt;TODAY())*(LEN('Tháng 9'!$L76)=0)*(LEN('Tháng 9'!$K76)&gt;0),0)</f>
        <v>0</v>
      </c>
      <c r="B76" s="12" t="str">
        <f>IF('Tháng 9'!$C76&lt;&gt;"",COUNTA($C$6:C76),"")</f>
        <v/>
      </c>
      <c r="C76" s="11"/>
      <c r="D76" s="12" t="str">
        <f>IF('Tháng 9'!$C76&lt;&gt;"",VLOOKUP('Tháng 9'!$C76,'Danh sách HS'!$B$6:$D$421,2,),"")</f>
        <v/>
      </c>
      <c r="E76" s="11" t="str">
        <f>IF('Tháng 9'!$D76&lt;&gt;"",VLOOKUP('Tháng 9'!$C76,'Danh sách HS'!$B$6:$D$421,3,),"")</f>
        <v/>
      </c>
      <c r="F76" s="11"/>
      <c r="G76" s="12" t="str">
        <f>IF('Tháng 9'!$F76&lt;&gt;"",VLOOKUP('Tháng 9'!$F76,'Quản lý sách'!$C$6:$F$1000,3,FALSE),"")</f>
        <v/>
      </c>
      <c r="H76" s="12" t="str">
        <f>IF('Tháng 9'!$G76&lt;&gt;"",VLOOKUP('Tháng 9'!$F76,'Quản lý sách'!$C$6:$F$1000,4,FALSE),"")</f>
        <v/>
      </c>
      <c r="I76" s="12" t="str">
        <f>IF('Tháng 9'!$F76&lt;&gt;"",VLOOKUP(LEFT('Tháng 9'!$F76,2),'Biên mục sách'!$A$1:$B$13,2,FALSE),"")</f>
        <v/>
      </c>
      <c r="J76" s="12"/>
      <c r="K76" s="12"/>
      <c r="L76" s="13"/>
      <c r="M76" s="12" t="str">
        <f>IFERROR(IF('Tháng 9'!$L76="",IF('Tháng 9'!$K76&lt;&gt;"", TODAY()-'Tháng 9'!$K76,""),'Tháng 9'!$L76-'Tháng 9'!$K76), "")</f>
        <v/>
      </c>
      <c r="N76" s="1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4.0" customHeight="1">
      <c r="A77" s="11">
        <f>IFERROR((('Tháng 9'!$K77+Ngayquahan)&lt;TODAY())*(LEN('Tháng 9'!$L77)=0)*(LEN('Tháng 9'!$K77)&gt;0),0)</f>
        <v>0</v>
      </c>
      <c r="B77" s="12" t="str">
        <f>IF('Tháng 9'!$C77&lt;&gt;"",COUNTA($C$6:C77),"")</f>
        <v/>
      </c>
      <c r="C77" s="11"/>
      <c r="D77" s="12" t="str">
        <f>IF('Tháng 9'!$C77&lt;&gt;"",VLOOKUP('Tháng 9'!$C77,'Danh sách HS'!$B$6:$D$421,2,),"")</f>
        <v/>
      </c>
      <c r="E77" s="11" t="str">
        <f>IF('Tháng 9'!$D77&lt;&gt;"",VLOOKUP('Tháng 9'!$C77,'Danh sách HS'!$B$6:$D$421,3,),"")</f>
        <v/>
      </c>
      <c r="F77" s="11"/>
      <c r="G77" s="12" t="str">
        <f>IF('Tháng 9'!$F77&lt;&gt;"",VLOOKUP('Tháng 9'!$F77,'Quản lý sách'!$C$6:$F$1000,3,FALSE),"")</f>
        <v/>
      </c>
      <c r="H77" s="12" t="str">
        <f>IF('Tháng 9'!$G77&lt;&gt;"",VLOOKUP('Tháng 9'!$F77,'Quản lý sách'!$C$6:$F$1000,4,FALSE),"")</f>
        <v/>
      </c>
      <c r="I77" s="12" t="str">
        <f>IF('Tháng 9'!$F77&lt;&gt;"",VLOOKUP(LEFT('Tháng 9'!$F77,2),'Biên mục sách'!$A$1:$B$13,2,FALSE),"")</f>
        <v/>
      </c>
      <c r="J77" s="12"/>
      <c r="K77" s="12"/>
      <c r="L77" s="13"/>
      <c r="M77" s="12" t="str">
        <f>IFERROR(IF('Tháng 9'!$L77="",IF('Tháng 9'!$K77&lt;&gt;"", TODAY()-'Tháng 9'!$K77,""),'Tháng 9'!$L77-'Tháng 9'!$K77), "")</f>
        <v/>
      </c>
      <c r="N77" s="1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4.0" customHeight="1">
      <c r="A78" s="11">
        <f>IFERROR((('Tháng 9'!$K78+Ngayquahan)&lt;TODAY())*(LEN('Tháng 9'!$L78)=0)*(LEN('Tháng 9'!$K78)&gt;0),0)</f>
        <v>0</v>
      </c>
      <c r="B78" s="12" t="str">
        <f>IF('Tháng 9'!$C78&lt;&gt;"",COUNTA($C$6:C78),"")</f>
        <v/>
      </c>
      <c r="C78" s="11"/>
      <c r="D78" s="12" t="str">
        <f>IF('Tháng 9'!$C78&lt;&gt;"",VLOOKUP('Tháng 9'!$C78,'Danh sách HS'!$B$6:$D$421,2,),"")</f>
        <v/>
      </c>
      <c r="E78" s="11" t="str">
        <f>IF('Tháng 9'!$D78&lt;&gt;"",VLOOKUP('Tháng 9'!$C78,'Danh sách HS'!$B$6:$D$421,3,),"")</f>
        <v/>
      </c>
      <c r="F78" s="11"/>
      <c r="G78" s="12" t="str">
        <f>IF('Tháng 9'!$F78&lt;&gt;"",VLOOKUP('Tháng 9'!$F78,'Quản lý sách'!$C$6:$F$1000,3,FALSE),"")</f>
        <v/>
      </c>
      <c r="H78" s="12" t="str">
        <f>IF('Tháng 9'!$G78&lt;&gt;"",VLOOKUP('Tháng 9'!$F78,'Quản lý sách'!$C$6:$F$1000,4,FALSE),"")</f>
        <v/>
      </c>
      <c r="I78" s="12" t="str">
        <f>IF('Tháng 9'!$F78&lt;&gt;"",VLOOKUP(LEFT('Tháng 9'!$F78,2),'Biên mục sách'!$A$1:$B$13,2,FALSE),"")</f>
        <v/>
      </c>
      <c r="J78" s="12"/>
      <c r="K78" s="12"/>
      <c r="L78" s="13"/>
      <c r="M78" s="12" t="str">
        <f>IFERROR(IF('Tháng 9'!$L78="",IF('Tháng 9'!$K78&lt;&gt;"", TODAY()-'Tháng 9'!$K78,""),'Tháng 9'!$L78-'Tháng 9'!$K78), "")</f>
        <v/>
      </c>
      <c r="N78" s="1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4.0" customHeight="1">
      <c r="A79" s="11">
        <f>IFERROR((('Tháng 9'!$K79+Ngayquahan)&lt;TODAY())*(LEN('Tháng 9'!$L79)=0)*(LEN('Tháng 9'!$K79)&gt;0),0)</f>
        <v>0</v>
      </c>
      <c r="B79" s="12" t="str">
        <f>IF('Tháng 9'!$C79&lt;&gt;"",COUNTA($C$6:C79),"")</f>
        <v/>
      </c>
      <c r="C79" s="11"/>
      <c r="D79" s="12" t="str">
        <f>IF('Tháng 9'!$C79&lt;&gt;"",VLOOKUP('Tháng 9'!$C79,'Danh sách HS'!$B$6:$D$421,2,),"")</f>
        <v/>
      </c>
      <c r="E79" s="11" t="str">
        <f>IF('Tháng 9'!$D79&lt;&gt;"",VLOOKUP('Tháng 9'!$C79,'Danh sách HS'!$B$6:$D$421,3,),"")</f>
        <v/>
      </c>
      <c r="F79" s="11"/>
      <c r="G79" s="12" t="str">
        <f>IF('Tháng 9'!$F79&lt;&gt;"",VLOOKUP('Tháng 9'!$F79,'Quản lý sách'!$C$6:$F$1000,3,FALSE),"")</f>
        <v/>
      </c>
      <c r="H79" s="12" t="str">
        <f>IF('Tháng 9'!$G79&lt;&gt;"",VLOOKUP('Tháng 9'!$F79,'Quản lý sách'!$C$6:$F$1000,4,FALSE),"")</f>
        <v/>
      </c>
      <c r="I79" s="12" t="str">
        <f>IF('Tháng 9'!$F79&lt;&gt;"",VLOOKUP(LEFT('Tháng 9'!$F79,2),'Biên mục sách'!$A$1:$B$13,2,FALSE),"")</f>
        <v/>
      </c>
      <c r="J79" s="12"/>
      <c r="K79" s="12"/>
      <c r="L79" s="13"/>
      <c r="M79" s="12" t="str">
        <f>IFERROR(IF('Tháng 9'!$L79="",IF('Tháng 9'!$K79&lt;&gt;"", TODAY()-'Tháng 9'!$K79,""),'Tháng 9'!$L79-'Tháng 9'!$K79), "")</f>
        <v/>
      </c>
      <c r="N79" s="1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4.0" customHeight="1">
      <c r="A80" s="11">
        <f>IFERROR((('Tháng 9'!$K80+Ngayquahan)&lt;TODAY())*(LEN('Tháng 9'!$L80)=0)*(LEN('Tháng 9'!$K80)&gt;0),0)</f>
        <v>0</v>
      </c>
      <c r="B80" s="12" t="str">
        <f>IF('Tháng 9'!$C80&lt;&gt;"",COUNTA($C$6:C80),"")</f>
        <v/>
      </c>
      <c r="C80" s="11"/>
      <c r="D80" s="12" t="str">
        <f>IF('Tháng 9'!$C80&lt;&gt;"",VLOOKUP('Tháng 9'!$C80,'Danh sách HS'!$B$6:$D$421,2,),"")</f>
        <v/>
      </c>
      <c r="E80" s="11" t="str">
        <f>IF('Tháng 9'!$D80&lt;&gt;"",VLOOKUP('Tháng 9'!$C80,'Danh sách HS'!$B$6:$D$421,3,),"")</f>
        <v/>
      </c>
      <c r="F80" s="11"/>
      <c r="G80" s="12" t="str">
        <f>IF('Tháng 9'!$F80&lt;&gt;"",VLOOKUP('Tháng 9'!$F80,'Quản lý sách'!$C$6:$F$1000,3,FALSE),"")</f>
        <v/>
      </c>
      <c r="H80" s="12" t="str">
        <f>IF('Tháng 9'!$G80&lt;&gt;"",VLOOKUP('Tháng 9'!$F80,'Quản lý sách'!$C$6:$F$1000,4,FALSE),"")</f>
        <v/>
      </c>
      <c r="I80" s="12" t="str">
        <f>IF('Tháng 9'!$F80&lt;&gt;"",VLOOKUP(LEFT('Tháng 9'!$F80,2),'Biên mục sách'!$A$1:$B$13,2,FALSE),"")</f>
        <v/>
      </c>
      <c r="J80" s="12"/>
      <c r="K80" s="12"/>
      <c r="L80" s="13"/>
      <c r="M80" s="12" t="str">
        <f>IFERROR(IF('Tháng 9'!$L80="",IF('Tháng 9'!$K80&lt;&gt;"", TODAY()-'Tháng 9'!$K80,""),'Tháng 9'!$L80-'Tháng 9'!$K80), "")</f>
        <v/>
      </c>
      <c r="N80" s="1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4.0" customHeight="1">
      <c r="A81" s="11">
        <f>IFERROR((('Tháng 9'!$K81+Ngayquahan)&lt;TODAY())*(LEN('Tháng 9'!$L81)=0)*(LEN('Tháng 9'!$K81)&gt;0),0)</f>
        <v>0</v>
      </c>
      <c r="B81" s="12" t="str">
        <f>IF('Tháng 9'!$C81&lt;&gt;"",COUNTA($C$6:C81),"")</f>
        <v/>
      </c>
      <c r="C81" s="11"/>
      <c r="D81" s="12" t="str">
        <f>IF('Tháng 9'!$C81&lt;&gt;"",VLOOKUP('Tháng 9'!$C81,'Danh sách HS'!$B$6:$D$421,2,),"")</f>
        <v/>
      </c>
      <c r="E81" s="11" t="str">
        <f>IF('Tháng 9'!$D81&lt;&gt;"",VLOOKUP('Tháng 9'!$C81,'Danh sách HS'!$B$6:$D$421,3,),"")</f>
        <v/>
      </c>
      <c r="F81" s="11"/>
      <c r="G81" s="12" t="str">
        <f>IF('Tháng 9'!$F81&lt;&gt;"",VLOOKUP('Tháng 9'!$F81,'Quản lý sách'!$C$6:$F$1000,3,FALSE),"")</f>
        <v/>
      </c>
      <c r="H81" s="12" t="str">
        <f>IF('Tháng 9'!$G81&lt;&gt;"",VLOOKUP('Tháng 9'!$F81,'Quản lý sách'!$C$6:$F$1000,4,FALSE),"")</f>
        <v/>
      </c>
      <c r="I81" s="12" t="str">
        <f>IF('Tháng 9'!$F81&lt;&gt;"",VLOOKUP(LEFT('Tháng 9'!$F81,2),'Biên mục sách'!$A$1:$B$13,2,FALSE),"")</f>
        <v/>
      </c>
      <c r="J81" s="12"/>
      <c r="K81" s="12"/>
      <c r="L81" s="13"/>
      <c r="M81" s="12" t="str">
        <f>IFERROR(IF('Tháng 9'!$L81="",IF('Tháng 9'!$K81&lt;&gt;"", TODAY()-'Tháng 9'!$K81,""),'Tháng 9'!$L81-'Tháng 9'!$K81), "")</f>
        <v/>
      </c>
      <c r="N81" s="1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4.0" customHeight="1">
      <c r="A82" s="11">
        <f>IFERROR((('Tháng 9'!$K82+Ngayquahan)&lt;TODAY())*(LEN('Tháng 9'!$L82)=0)*(LEN('Tháng 9'!$K82)&gt;0),0)</f>
        <v>0</v>
      </c>
      <c r="B82" s="12" t="str">
        <f>IF('Tháng 9'!$C82&lt;&gt;"",COUNTA($C$6:C82),"")</f>
        <v/>
      </c>
      <c r="C82" s="11"/>
      <c r="D82" s="12" t="str">
        <f>IF('Tháng 9'!$C82&lt;&gt;"",VLOOKUP('Tháng 9'!$C82,'Danh sách HS'!$B$6:$D$421,2,),"")</f>
        <v/>
      </c>
      <c r="E82" s="11" t="str">
        <f>IF('Tháng 9'!$D82&lt;&gt;"",VLOOKUP('Tháng 9'!$C82,'Danh sách HS'!$B$6:$D$421,3,),"")</f>
        <v/>
      </c>
      <c r="F82" s="11"/>
      <c r="G82" s="12" t="str">
        <f>IF('Tháng 9'!$F82&lt;&gt;"",VLOOKUP('Tháng 9'!$F82,'Quản lý sách'!$C$6:$F$1000,3,FALSE),"")</f>
        <v/>
      </c>
      <c r="H82" s="12" t="str">
        <f>IF('Tháng 9'!$G82&lt;&gt;"",VLOOKUP('Tháng 9'!$F82,'Quản lý sách'!$C$6:$F$1000,4,FALSE),"")</f>
        <v/>
      </c>
      <c r="I82" s="12" t="str">
        <f>IF('Tháng 9'!$F82&lt;&gt;"",VLOOKUP(LEFT('Tháng 9'!$F82,2),'Biên mục sách'!$A$1:$B$13,2,FALSE),"")</f>
        <v/>
      </c>
      <c r="J82" s="12"/>
      <c r="K82" s="12"/>
      <c r="L82" s="13"/>
      <c r="M82" s="12" t="str">
        <f>IFERROR(IF('Tháng 9'!$L82="",IF('Tháng 9'!$K82&lt;&gt;"", TODAY()-'Tháng 9'!$K82,""),'Tháng 9'!$L82-'Tháng 9'!$K82), "")</f>
        <v/>
      </c>
      <c r="N82" s="1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4.0" customHeight="1">
      <c r="A83" s="11">
        <f>IFERROR((('Tháng 9'!$K83+Ngayquahan)&lt;TODAY())*(LEN('Tháng 9'!$L83)=0)*(LEN('Tháng 9'!$K83)&gt;0),0)</f>
        <v>0</v>
      </c>
      <c r="B83" s="12" t="str">
        <f>IF('Tháng 9'!$C83&lt;&gt;"",COUNTA($C$6:C83),"")</f>
        <v/>
      </c>
      <c r="C83" s="11"/>
      <c r="D83" s="12" t="str">
        <f>IF('Tháng 9'!$C83&lt;&gt;"",VLOOKUP('Tháng 9'!$C83,'Danh sách HS'!$B$6:$D$421,2,),"")</f>
        <v/>
      </c>
      <c r="E83" s="11" t="str">
        <f>IF('Tháng 9'!$D83&lt;&gt;"",VLOOKUP('Tháng 9'!$C83,'Danh sách HS'!$B$6:$D$421,3,),"")</f>
        <v/>
      </c>
      <c r="F83" s="11"/>
      <c r="G83" s="12" t="str">
        <f>IF('Tháng 9'!$F83&lt;&gt;"",VLOOKUP('Tháng 9'!$F83,'Quản lý sách'!$C$6:$F$1000,3,FALSE),"")</f>
        <v/>
      </c>
      <c r="H83" s="12" t="str">
        <f>IF('Tháng 9'!$G83&lt;&gt;"",VLOOKUP('Tháng 9'!$F83,'Quản lý sách'!$C$6:$F$1000,4,FALSE),"")</f>
        <v/>
      </c>
      <c r="I83" s="12" t="str">
        <f>IF('Tháng 9'!$F83&lt;&gt;"",VLOOKUP(LEFT('Tháng 9'!$F83,2),'Biên mục sách'!$A$1:$B$13,2,FALSE),"")</f>
        <v/>
      </c>
      <c r="J83" s="12"/>
      <c r="K83" s="12"/>
      <c r="L83" s="13"/>
      <c r="M83" s="12" t="str">
        <f>IFERROR(IF('Tháng 9'!$L83="",IF('Tháng 9'!$K83&lt;&gt;"", TODAY()-'Tháng 9'!$K83,""),'Tháng 9'!$L83-'Tháng 9'!$K83), "")</f>
        <v/>
      </c>
      <c r="N83" s="1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4.0" customHeight="1">
      <c r="A84" s="11">
        <f>IFERROR((('Tháng 9'!$K84+Ngayquahan)&lt;TODAY())*(LEN('Tháng 9'!$L84)=0)*(LEN('Tháng 9'!$K84)&gt;0),0)</f>
        <v>0</v>
      </c>
      <c r="B84" s="12" t="str">
        <f>IF('Tháng 9'!$C84&lt;&gt;"",COUNTA($C$6:C84),"")</f>
        <v/>
      </c>
      <c r="C84" s="11"/>
      <c r="D84" s="12" t="str">
        <f>IF('Tháng 9'!$C84&lt;&gt;"",VLOOKUP('Tháng 9'!$C84,'Danh sách HS'!$B$6:$D$421,2,),"")</f>
        <v/>
      </c>
      <c r="E84" s="11" t="str">
        <f>IF('Tháng 9'!$D84&lt;&gt;"",VLOOKUP('Tháng 9'!$C84,'Danh sách HS'!$B$6:$D$421,3,),"")</f>
        <v/>
      </c>
      <c r="F84" s="11"/>
      <c r="G84" s="12" t="str">
        <f>IF('Tháng 9'!$F84&lt;&gt;"",VLOOKUP('Tháng 9'!$F84,'Quản lý sách'!$C$6:$F$1000,3,FALSE),"")</f>
        <v/>
      </c>
      <c r="H84" s="12" t="str">
        <f>IF('Tháng 9'!$G84&lt;&gt;"",VLOOKUP('Tháng 9'!$F84,'Quản lý sách'!$C$6:$F$1000,4,FALSE),"")</f>
        <v/>
      </c>
      <c r="I84" s="12" t="str">
        <f>IF('Tháng 9'!$F84&lt;&gt;"",VLOOKUP(LEFT('Tháng 9'!$F84,2),'Biên mục sách'!$A$1:$B$13,2,FALSE),"")</f>
        <v/>
      </c>
      <c r="J84" s="12"/>
      <c r="K84" s="12"/>
      <c r="L84" s="13"/>
      <c r="M84" s="12" t="str">
        <f>IFERROR(IF('Tháng 9'!$L84="",IF('Tháng 9'!$K84&lt;&gt;"", TODAY()-'Tháng 9'!$K84,""),'Tháng 9'!$L84-'Tháng 9'!$K84), "")</f>
        <v/>
      </c>
      <c r="N84" s="1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4.0" customHeight="1">
      <c r="A85" s="11">
        <f>IFERROR((('Tháng 9'!$K85+Ngayquahan)&lt;TODAY())*(LEN('Tháng 9'!$L85)=0)*(LEN('Tháng 9'!$K85)&gt;0),0)</f>
        <v>0</v>
      </c>
      <c r="B85" s="12" t="str">
        <f>IF('Tháng 9'!$C85&lt;&gt;"",COUNTA($C$6:C85),"")</f>
        <v/>
      </c>
      <c r="C85" s="11"/>
      <c r="D85" s="12" t="str">
        <f>IF('Tháng 9'!$C85&lt;&gt;"",VLOOKUP('Tháng 9'!$C85,'Danh sách HS'!$B$6:$D$421,2,),"")</f>
        <v/>
      </c>
      <c r="E85" s="11" t="str">
        <f>IF('Tháng 9'!$D85&lt;&gt;"",VLOOKUP('Tháng 9'!$C85,'Danh sách HS'!$B$6:$D$421,3,),"")</f>
        <v/>
      </c>
      <c r="F85" s="11"/>
      <c r="G85" s="12" t="str">
        <f>IF('Tháng 9'!$F85&lt;&gt;"",VLOOKUP('Tháng 9'!$F85,'Quản lý sách'!$C$6:$F$1000,3,FALSE),"")</f>
        <v/>
      </c>
      <c r="H85" s="12" t="str">
        <f>IF('Tháng 9'!$G85&lt;&gt;"",VLOOKUP('Tháng 9'!$F85,'Quản lý sách'!$C$6:$F$1000,4,FALSE),"")</f>
        <v/>
      </c>
      <c r="I85" s="12" t="str">
        <f>IF('Tháng 9'!$F85&lt;&gt;"",VLOOKUP(LEFT('Tháng 9'!$F85,2),'Biên mục sách'!$A$1:$B$13,2,FALSE),"")</f>
        <v/>
      </c>
      <c r="J85" s="12"/>
      <c r="K85" s="12"/>
      <c r="L85" s="13"/>
      <c r="M85" s="12" t="str">
        <f>IFERROR(IF('Tháng 9'!$L85="",IF('Tháng 9'!$K85&lt;&gt;"", TODAY()-'Tháng 9'!$K85,""),'Tháng 9'!$L85-'Tháng 9'!$K85), "")</f>
        <v/>
      </c>
      <c r="N85" s="1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4.0" customHeight="1">
      <c r="A86" s="11">
        <f>IFERROR((('Tháng 9'!$K86+Ngayquahan)&lt;TODAY())*(LEN('Tháng 9'!$L86)=0)*(LEN('Tháng 9'!$K86)&gt;0),0)</f>
        <v>0</v>
      </c>
      <c r="B86" s="12" t="str">
        <f>IF('Tháng 9'!$C86&lt;&gt;"",COUNTA($C$6:C86),"")</f>
        <v/>
      </c>
      <c r="C86" s="11"/>
      <c r="D86" s="12" t="str">
        <f>IF('Tháng 9'!$C86&lt;&gt;"",VLOOKUP('Tháng 9'!$C86,'Danh sách HS'!$B$6:$D$421,2,),"")</f>
        <v/>
      </c>
      <c r="E86" s="11" t="str">
        <f>IF('Tháng 9'!$D86&lt;&gt;"",VLOOKUP('Tháng 9'!$C86,'Danh sách HS'!$B$6:$D$421,3,),"")</f>
        <v/>
      </c>
      <c r="F86" s="11"/>
      <c r="G86" s="12" t="str">
        <f>IF('Tháng 9'!$F86&lt;&gt;"",VLOOKUP('Tháng 9'!$F86,'Quản lý sách'!$C$6:$F$1000,3,FALSE),"")</f>
        <v/>
      </c>
      <c r="H86" s="12" t="str">
        <f>IF('Tháng 9'!$G86&lt;&gt;"",VLOOKUP('Tháng 9'!$F86,'Quản lý sách'!$C$6:$F$1000,4,FALSE),"")</f>
        <v/>
      </c>
      <c r="I86" s="12" t="str">
        <f>IF('Tháng 9'!$F86&lt;&gt;"",VLOOKUP(LEFT('Tháng 9'!$F86,2),'Biên mục sách'!$A$1:$B$13,2,FALSE),"")</f>
        <v/>
      </c>
      <c r="J86" s="12"/>
      <c r="K86" s="12"/>
      <c r="L86" s="13"/>
      <c r="M86" s="12" t="str">
        <f>IFERROR(IF('Tháng 9'!$L86="",IF('Tháng 9'!$K86&lt;&gt;"", TODAY()-'Tháng 9'!$K86,""),'Tháng 9'!$L86-'Tháng 9'!$K86), "")</f>
        <v/>
      </c>
      <c r="N86" s="1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4.0" customHeight="1">
      <c r="A87" s="11">
        <f>IFERROR((('Tháng 9'!$K87+Ngayquahan)&lt;TODAY())*(LEN('Tháng 9'!$L87)=0)*(LEN('Tháng 9'!$K87)&gt;0),0)</f>
        <v>0</v>
      </c>
      <c r="B87" s="12" t="str">
        <f>IF('Tháng 9'!$C87&lt;&gt;"",COUNTA($C$6:C87),"")</f>
        <v/>
      </c>
      <c r="C87" s="11"/>
      <c r="D87" s="12" t="str">
        <f>IF('Tháng 9'!$C87&lt;&gt;"",VLOOKUP('Tháng 9'!$C87,'Danh sách HS'!$B$6:$D$421,2,),"")</f>
        <v/>
      </c>
      <c r="E87" s="11" t="str">
        <f>IF('Tháng 9'!$D87&lt;&gt;"",VLOOKUP('Tháng 9'!$C87,'Danh sách HS'!$B$6:$D$421,3,),"")</f>
        <v/>
      </c>
      <c r="F87" s="11"/>
      <c r="G87" s="12" t="str">
        <f>IF('Tháng 9'!$F87&lt;&gt;"",VLOOKUP('Tháng 9'!$F87,'Quản lý sách'!$C$6:$F$1000,3,FALSE),"")</f>
        <v/>
      </c>
      <c r="H87" s="12" t="str">
        <f>IF('Tháng 9'!$G87&lt;&gt;"",VLOOKUP('Tháng 9'!$F87,'Quản lý sách'!$C$6:$F$1000,4,FALSE),"")</f>
        <v/>
      </c>
      <c r="I87" s="12" t="str">
        <f>IF('Tháng 9'!$F87&lt;&gt;"",VLOOKUP(LEFT('Tháng 9'!$F87,2),'Biên mục sách'!$A$1:$B$13,2,FALSE),"")</f>
        <v/>
      </c>
      <c r="J87" s="12"/>
      <c r="K87" s="12"/>
      <c r="L87" s="13"/>
      <c r="M87" s="12" t="str">
        <f>IFERROR(IF('Tháng 9'!$L87="",IF('Tháng 9'!$K87&lt;&gt;"", TODAY()-'Tháng 9'!$K87,""),'Tháng 9'!$L87-'Tháng 9'!$K87), "")</f>
        <v/>
      </c>
      <c r="N87" s="1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4.0" customHeight="1">
      <c r="A88" s="11">
        <f>IFERROR((('Tháng 9'!$K88+Ngayquahan)&lt;TODAY())*(LEN('Tháng 9'!$L88)=0)*(LEN('Tháng 9'!$K88)&gt;0),0)</f>
        <v>0</v>
      </c>
      <c r="B88" s="12" t="str">
        <f>IF('Tháng 9'!$C88&lt;&gt;"",COUNTA($C$6:C88),"")</f>
        <v/>
      </c>
      <c r="C88" s="11"/>
      <c r="D88" s="12" t="str">
        <f>IF('Tháng 9'!$C88&lt;&gt;"",VLOOKUP('Tháng 9'!$C88,'Danh sách HS'!$B$6:$D$421,2,),"")</f>
        <v/>
      </c>
      <c r="E88" s="11" t="str">
        <f>IF('Tháng 9'!$D88&lt;&gt;"",VLOOKUP('Tháng 9'!$C88,'Danh sách HS'!$B$6:$D$421,3,),"")</f>
        <v/>
      </c>
      <c r="F88" s="11"/>
      <c r="G88" s="12" t="str">
        <f>IF('Tháng 9'!$F88&lt;&gt;"",VLOOKUP('Tháng 9'!$F88,'Quản lý sách'!$C$6:$F$1000,3,FALSE),"")</f>
        <v/>
      </c>
      <c r="H88" s="12" t="str">
        <f>IF('Tháng 9'!$G88&lt;&gt;"",VLOOKUP('Tháng 9'!$F88,'Quản lý sách'!$C$6:$F$1000,4,FALSE),"")</f>
        <v/>
      </c>
      <c r="I88" s="12" t="str">
        <f>IF('Tháng 9'!$F88&lt;&gt;"",VLOOKUP(LEFT('Tháng 9'!$F88,2),'Biên mục sách'!$A$1:$B$13,2,FALSE),"")</f>
        <v/>
      </c>
      <c r="J88" s="12"/>
      <c r="K88" s="12"/>
      <c r="L88" s="13"/>
      <c r="M88" s="12" t="str">
        <f>IFERROR(IF('Tháng 9'!$L88="",IF('Tháng 9'!$K88&lt;&gt;"", TODAY()-'Tháng 9'!$K88,""),'Tháng 9'!$L88-'Tháng 9'!$K88), "")</f>
        <v/>
      </c>
      <c r="N88" s="1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4.0" customHeight="1">
      <c r="A89" s="11">
        <f>IFERROR((('Tháng 9'!$K89+Ngayquahan)&lt;TODAY())*(LEN('Tháng 9'!$L89)=0)*(LEN('Tháng 9'!$K89)&gt;0),0)</f>
        <v>0</v>
      </c>
      <c r="B89" s="12" t="str">
        <f>IF('Tháng 9'!$C89&lt;&gt;"",COUNTA($C$6:C89),"")</f>
        <v/>
      </c>
      <c r="C89" s="11"/>
      <c r="D89" s="12" t="str">
        <f>IF('Tháng 9'!$C89&lt;&gt;"",VLOOKUP('Tháng 9'!$C89,'Danh sách HS'!$B$6:$D$421,2,),"")</f>
        <v/>
      </c>
      <c r="E89" s="11" t="str">
        <f>IF('Tháng 9'!$D89&lt;&gt;"",VLOOKUP('Tháng 9'!$C89,'Danh sách HS'!$B$6:$D$421,3,),"")</f>
        <v/>
      </c>
      <c r="F89" s="11"/>
      <c r="G89" s="12" t="str">
        <f>IF('Tháng 9'!$F89&lt;&gt;"",VLOOKUP('Tháng 9'!$F89,'Quản lý sách'!$C$6:$F$1000,3,FALSE),"")</f>
        <v/>
      </c>
      <c r="H89" s="12" t="str">
        <f>IF('Tháng 9'!$G89&lt;&gt;"",VLOOKUP('Tháng 9'!$F89,'Quản lý sách'!$C$6:$F$1000,4,FALSE),"")</f>
        <v/>
      </c>
      <c r="I89" s="12" t="str">
        <f>IF('Tháng 9'!$F89&lt;&gt;"",VLOOKUP(LEFT('Tháng 9'!$F89,2),'Biên mục sách'!$A$1:$B$13,2,FALSE),"")</f>
        <v/>
      </c>
      <c r="J89" s="12"/>
      <c r="K89" s="12"/>
      <c r="L89" s="13"/>
      <c r="M89" s="12" t="str">
        <f>IFERROR(IF('Tháng 9'!$L89="",IF('Tháng 9'!$K89&lt;&gt;"", TODAY()-'Tháng 9'!$K89,""),'Tháng 9'!$L89-'Tháng 9'!$K89), "")</f>
        <v/>
      </c>
      <c r="N89" s="1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4.0" customHeight="1">
      <c r="A90" s="11">
        <f>IFERROR((('Tháng 9'!$K90+Ngayquahan)&lt;TODAY())*(LEN('Tháng 9'!$L90)=0)*(LEN('Tháng 9'!$K90)&gt;0),0)</f>
        <v>0</v>
      </c>
      <c r="B90" s="12" t="str">
        <f>IF('Tháng 9'!$C90&lt;&gt;"",COUNTA($C$6:C90),"")</f>
        <v/>
      </c>
      <c r="C90" s="11"/>
      <c r="D90" s="12" t="str">
        <f>IF('Tháng 9'!$C90&lt;&gt;"",VLOOKUP('Tháng 9'!$C90,'Danh sách HS'!$B$6:$D$421,2,),"")</f>
        <v/>
      </c>
      <c r="E90" s="11" t="str">
        <f>IF('Tháng 9'!$D90&lt;&gt;"",VLOOKUP('Tháng 9'!$C90,'Danh sách HS'!$B$6:$D$421,3,),"")</f>
        <v/>
      </c>
      <c r="F90" s="11"/>
      <c r="G90" s="12" t="str">
        <f>IF('Tháng 9'!$F90&lt;&gt;"",VLOOKUP('Tháng 9'!$F90,'Quản lý sách'!$C$6:$F$1000,3,FALSE),"")</f>
        <v/>
      </c>
      <c r="H90" s="12" t="str">
        <f>IF('Tháng 9'!$G90&lt;&gt;"",VLOOKUP('Tháng 9'!$F90,'Quản lý sách'!$C$6:$F$1000,4,FALSE),"")</f>
        <v/>
      </c>
      <c r="I90" s="12" t="str">
        <f>IF('Tháng 9'!$F90&lt;&gt;"",VLOOKUP(LEFT('Tháng 9'!$F90,2),'Biên mục sách'!$A$1:$B$13,2,FALSE),"")</f>
        <v/>
      </c>
      <c r="J90" s="12"/>
      <c r="K90" s="12"/>
      <c r="L90" s="13"/>
      <c r="M90" s="12" t="str">
        <f>IFERROR(IF('Tháng 9'!$L90="",IF('Tháng 9'!$K90&lt;&gt;"", TODAY()-'Tháng 9'!$K90,""),'Tháng 9'!$L90-'Tháng 9'!$K90), "")</f>
        <v/>
      </c>
      <c r="N90" s="1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4.0" customHeight="1">
      <c r="A91" s="11">
        <f>IFERROR((('Tháng 9'!$K91+Ngayquahan)&lt;TODAY())*(LEN('Tháng 9'!$L91)=0)*(LEN('Tháng 9'!$K91)&gt;0),0)</f>
        <v>0</v>
      </c>
      <c r="B91" s="12" t="str">
        <f>IF('Tháng 9'!$C91&lt;&gt;"",COUNTA($C$6:C91),"")</f>
        <v/>
      </c>
      <c r="C91" s="11"/>
      <c r="D91" s="12" t="str">
        <f>IF('Tháng 9'!$C91&lt;&gt;"",VLOOKUP('Tháng 9'!$C91,'Danh sách HS'!$B$6:$D$421,2,),"")</f>
        <v/>
      </c>
      <c r="E91" s="11" t="str">
        <f>IF('Tháng 9'!$D91&lt;&gt;"",VLOOKUP('Tháng 9'!$C91,'Danh sách HS'!$B$6:$D$421,3,),"")</f>
        <v/>
      </c>
      <c r="F91" s="11"/>
      <c r="G91" s="12" t="str">
        <f>IF('Tháng 9'!$F91&lt;&gt;"",VLOOKUP('Tháng 9'!$F91,'Quản lý sách'!$C$6:$F$1000,3,FALSE),"")</f>
        <v/>
      </c>
      <c r="H91" s="12" t="str">
        <f>IF('Tháng 9'!$G91&lt;&gt;"",VLOOKUP('Tháng 9'!$F91,'Quản lý sách'!$C$6:$F$1000,4,FALSE),"")</f>
        <v/>
      </c>
      <c r="I91" s="12" t="str">
        <f>IF('Tháng 9'!$F91&lt;&gt;"",VLOOKUP(LEFT('Tháng 9'!$F91,2),'Biên mục sách'!$A$1:$B$13,2,FALSE),"")</f>
        <v/>
      </c>
      <c r="J91" s="12"/>
      <c r="K91" s="12"/>
      <c r="L91" s="13"/>
      <c r="M91" s="12" t="str">
        <f>IFERROR(IF('Tháng 9'!$L91="",IF('Tháng 9'!$K91&lt;&gt;"", TODAY()-'Tháng 9'!$K91,""),'Tháng 9'!$L91-'Tháng 9'!$K91), "")</f>
        <v/>
      </c>
      <c r="N91" s="1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4.0" customHeight="1">
      <c r="A92" s="11">
        <f>IFERROR((('Tháng 9'!$K92+Ngayquahan)&lt;TODAY())*(LEN('Tháng 9'!$L92)=0)*(LEN('Tháng 9'!$K92)&gt;0),0)</f>
        <v>0</v>
      </c>
      <c r="B92" s="12" t="str">
        <f>IF('Tháng 9'!$C92&lt;&gt;"",COUNTA($C$6:C92),"")</f>
        <v/>
      </c>
      <c r="C92" s="11"/>
      <c r="D92" s="12" t="str">
        <f>IF('Tháng 9'!$C92&lt;&gt;"",VLOOKUP('Tháng 9'!$C92,'Danh sách HS'!$B$6:$D$421,2,),"")</f>
        <v/>
      </c>
      <c r="E92" s="11" t="str">
        <f>IF('Tháng 9'!$D92&lt;&gt;"",VLOOKUP('Tháng 9'!$C92,'Danh sách HS'!$B$6:$D$421,3,),"")</f>
        <v/>
      </c>
      <c r="F92" s="11"/>
      <c r="G92" s="12" t="str">
        <f>IF('Tháng 9'!$F92&lt;&gt;"",VLOOKUP('Tháng 9'!$F92,'Quản lý sách'!$C$6:$F$1000,3,FALSE),"")</f>
        <v/>
      </c>
      <c r="H92" s="12" t="str">
        <f>IF('Tháng 9'!$G92&lt;&gt;"",VLOOKUP('Tháng 9'!$F92,'Quản lý sách'!$C$6:$F$1000,4,FALSE),"")</f>
        <v/>
      </c>
      <c r="I92" s="12" t="str">
        <f>IF('Tháng 9'!$F92&lt;&gt;"",VLOOKUP(LEFT('Tháng 9'!$F92,2),'Biên mục sách'!$A$1:$B$13,2,FALSE),"")</f>
        <v/>
      </c>
      <c r="J92" s="12"/>
      <c r="K92" s="12"/>
      <c r="L92" s="13"/>
      <c r="M92" s="12" t="str">
        <f>IFERROR(IF('Tháng 9'!$L92="",IF('Tháng 9'!$K92&lt;&gt;"", TODAY()-'Tháng 9'!$K92,""),'Tháng 9'!$L92-'Tháng 9'!$K92), "")</f>
        <v/>
      </c>
      <c r="N92" s="1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4.0" customHeight="1">
      <c r="A93" s="11">
        <f>IFERROR((('Tháng 9'!$K93+Ngayquahan)&lt;TODAY())*(LEN('Tháng 9'!$L93)=0)*(LEN('Tháng 9'!$K93)&gt;0),0)</f>
        <v>0</v>
      </c>
      <c r="B93" s="12" t="str">
        <f>IF('Tháng 9'!$C93&lt;&gt;"",COUNTA($C$6:C93),"")</f>
        <v/>
      </c>
      <c r="C93" s="11"/>
      <c r="D93" s="12" t="str">
        <f>IF('Tháng 9'!$C93&lt;&gt;"",VLOOKUP('Tháng 9'!$C93,'Danh sách HS'!$B$6:$D$421,2,),"")</f>
        <v/>
      </c>
      <c r="E93" s="11" t="str">
        <f>IF('Tháng 9'!$D93&lt;&gt;"",VLOOKUP('Tháng 9'!$C93,'Danh sách HS'!$B$6:$D$421,3,),"")</f>
        <v/>
      </c>
      <c r="F93" s="11"/>
      <c r="G93" s="12" t="str">
        <f>IF('Tháng 9'!$F93&lt;&gt;"",VLOOKUP('Tháng 9'!$F93,'Quản lý sách'!$C$6:$F$1000,3,FALSE),"")</f>
        <v/>
      </c>
      <c r="H93" s="12" t="str">
        <f>IF('Tháng 9'!$G93&lt;&gt;"",VLOOKUP('Tháng 9'!$F93,'Quản lý sách'!$C$6:$F$1000,4,FALSE),"")</f>
        <v/>
      </c>
      <c r="I93" s="12" t="str">
        <f>IF('Tháng 9'!$F93&lt;&gt;"",VLOOKUP(LEFT('Tháng 9'!$F93,2),'Biên mục sách'!$A$1:$B$13,2,FALSE),"")</f>
        <v/>
      </c>
      <c r="J93" s="12"/>
      <c r="K93" s="12"/>
      <c r="L93" s="13"/>
      <c r="M93" s="12" t="str">
        <f>IFERROR(IF('Tháng 9'!$L93="",IF('Tháng 9'!$K93&lt;&gt;"", TODAY()-'Tháng 9'!$K93,""),'Tháng 9'!$L93-'Tháng 9'!$K93), "")</f>
        <v/>
      </c>
      <c r="N93" s="1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4.0" customHeight="1">
      <c r="A94" s="11">
        <f>IFERROR((('Tháng 9'!$K94+Ngayquahan)&lt;TODAY())*(LEN('Tháng 9'!$L94)=0)*(LEN('Tháng 9'!$K94)&gt;0),0)</f>
        <v>0</v>
      </c>
      <c r="B94" s="12" t="str">
        <f>IF('Tháng 9'!$C94&lt;&gt;"",COUNTA($C$6:C94),"")</f>
        <v/>
      </c>
      <c r="C94" s="11"/>
      <c r="D94" s="12" t="str">
        <f>IF('Tháng 9'!$C94&lt;&gt;"",VLOOKUP('Tháng 9'!$C94,'Danh sách HS'!$B$6:$D$421,2,),"")</f>
        <v/>
      </c>
      <c r="E94" s="11" t="str">
        <f>IF('Tháng 9'!$D94&lt;&gt;"",VLOOKUP('Tháng 9'!$C94,'Danh sách HS'!$B$6:$D$421,3,),"")</f>
        <v/>
      </c>
      <c r="F94" s="11"/>
      <c r="G94" s="12" t="str">
        <f>IF('Tháng 9'!$F94&lt;&gt;"",VLOOKUP('Tháng 9'!$F94,'Quản lý sách'!$C$6:$F$1000,3,FALSE),"")</f>
        <v/>
      </c>
      <c r="H94" s="12" t="str">
        <f>IF('Tháng 9'!$G94&lt;&gt;"",VLOOKUP('Tháng 9'!$F94,'Quản lý sách'!$C$6:$F$1000,4,FALSE),"")</f>
        <v/>
      </c>
      <c r="I94" s="12" t="str">
        <f>IF('Tháng 9'!$F94&lt;&gt;"",VLOOKUP(LEFT('Tháng 9'!$F94,2),'Biên mục sách'!$A$1:$B$13,2,FALSE),"")</f>
        <v/>
      </c>
      <c r="J94" s="12"/>
      <c r="K94" s="12"/>
      <c r="L94" s="13"/>
      <c r="M94" s="12" t="str">
        <f>IFERROR(IF('Tháng 9'!$L94="",IF('Tháng 9'!$K94&lt;&gt;"", TODAY()-'Tháng 9'!$K94,""),'Tháng 9'!$L94-'Tháng 9'!$K94), "")</f>
        <v/>
      </c>
      <c r="N94" s="1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4.0" customHeight="1">
      <c r="A95" s="11">
        <f>IFERROR((('Tháng 9'!$K95+Ngayquahan)&lt;TODAY())*(LEN('Tháng 9'!$L95)=0)*(LEN('Tháng 9'!$K95)&gt;0),0)</f>
        <v>0</v>
      </c>
      <c r="B95" s="12" t="str">
        <f>IF('Tháng 9'!$C95&lt;&gt;"",COUNTA($C$6:C95),"")</f>
        <v/>
      </c>
      <c r="C95" s="11"/>
      <c r="D95" s="12" t="str">
        <f>IF('Tháng 9'!$C95&lt;&gt;"",VLOOKUP('Tháng 9'!$C95,'Danh sách HS'!$B$6:$D$421,2,),"")</f>
        <v/>
      </c>
      <c r="E95" s="11" t="str">
        <f>IF('Tháng 9'!$D95&lt;&gt;"",VLOOKUP('Tháng 9'!$C95,'Danh sách HS'!$B$6:$D$421,3,),"")</f>
        <v/>
      </c>
      <c r="F95" s="11"/>
      <c r="G95" s="12" t="str">
        <f>IF('Tháng 9'!$F95&lt;&gt;"",VLOOKUP('Tháng 9'!$F95,'Quản lý sách'!$C$6:$F$1000,3,FALSE),"")</f>
        <v/>
      </c>
      <c r="H95" s="12" t="str">
        <f>IF('Tháng 9'!$G95&lt;&gt;"",VLOOKUP('Tháng 9'!$F95,'Quản lý sách'!$C$6:$F$1000,4,FALSE),"")</f>
        <v/>
      </c>
      <c r="I95" s="12" t="str">
        <f>IF('Tháng 9'!$F95&lt;&gt;"",VLOOKUP(LEFT('Tháng 9'!$F95,2),'Biên mục sách'!$A$1:$B$13,2,FALSE),"")</f>
        <v/>
      </c>
      <c r="J95" s="12"/>
      <c r="K95" s="12"/>
      <c r="L95" s="13"/>
      <c r="M95" s="12" t="str">
        <f>IFERROR(IF('Tháng 9'!$L95="",IF('Tháng 9'!$K95&lt;&gt;"", TODAY()-'Tháng 9'!$K95,""),'Tháng 9'!$L95-'Tháng 9'!$K95), "")</f>
        <v/>
      </c>
      <c r="N95" s="1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4.0" customHeight="1">
      <c r="A96" s="11">
        <f>IFERROR((('Tháng 9'!$K96+Ngayquahan)&lt;TODAY())*(LEN('Tháng 9'!$L96)=0)*(LEN('Tháng 9'!$K96)&gt;0),0)</f>
        <v>0</v>
      </c>
      <c r="B96" s="12" t="str">
        <f>IF('Tháng 9'!$C96&lt;&gt;"",COUNTA($C$6:C96),"")</f>
        <v/>
      </c>
      <c r="C96" s="11"/>
      <c r="D96" s="12" t="str">
        <f>IF('Tháng 9'!$C96&lt;&gt;"",VLOOKUP('Tháng 9'!$C96,'Danh sách HS'!$B$6:$D$421,2,),"")</f>
        <v/>
      </c>
      <c r="E96" s="11" t="str">
        <f>IF('Tháng 9'!$D96&lt;&gt;"",VLOOKUP('Tháng 9'!$C96,'Danh sách HS'!$B$6:$D$421,3,),"")</f>
        <v/>
      </c>
      <c r="F96" s="11"/>
      <c r="G96" s="12" t="str">
        <f>IF('Tháng 9'!$F96&lt;&gt;"",VLOOKUP('Tháng 9'!$F96,'Quản lý sách'!$C$6:$F$1000,3,FALSE),"")</f>
        <v/>
      </c>
      <c r="H96" s="12" t="str">
        <f>IF('Tháng 9'!$G96&lt;&gt;"",VLOOKUP('Tháng 9'!$F96,'Quản lý sách'!$C$6:$F$1000,4,FALSE),"")</f>
        <v/>
      </c>
      <c r="I96" s="12" t="str">
        <f>IF('Tháng 9'!$F96&lt;&gt;"",VLOOKUP(LEFT('Tháng 9'!$F96,2),'Biên mục sách'!$A$1:$B$13,2,FALSE),"")</f>
        <v/>
      </c>
      <c r="J96" s="12"/>
      <c r="K96" s="12"/>
      <c r="L96" s="13"/>
      <c r="M96" s="12" t="str">
        <f>IFERROR(IF('Tháng 9'!$L96="",IF('Tháng 9'!$K96&lt;&gt;"", TODAY()-'Tháng 9'!$K96,""),'Tháng 9'!$L96-'Tháng 9'!$K96), "")</f>
        <v/>
      </c>
      <c r="N96" s="1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4.0" customHeight="1">
      <c r="A97" s="11">
        <f>IFERROR((('Tháng 9'!$K97+Ngayquahan)&lt;TODAY())*(LEN('Tháng 9'!$L97)=0)*(LEN('Tháng 9'!$K97)&gt;0),0)</f>
        <v>0</v>
      </c>
      <c r="B97" s="12" t="str">
        <f>IF('Tháng 9'!$C97&lt;&gt;"",COUNTA($C$6:C97),"")</f>
        <v/>
      </c>
      <c r="C97" s="11"/>
      <c r="D97" s="12" t="str">
        <f>IF('Tháng 9'!$C97&lt;&gt;"",VLOOKUP('Tháng 9'!$C97,'Danh sách HS'!$B$6:$D$421,2,),"")</f>
        <v/>
      </c>
      <c r="E97" s="11" t="str">
        <f>IF('Tháng 9'!$D97&lt;&gt;"",VLOOKUP('Tháng 9'!$C97,'Danh sách HS'!$B$6:$D$421,3,),"")</f>
        <v/>
      </c>
      <c r="F97" s="11"/>
      <c r="G97" s="12" t="str">
        <f>IF('Tháng 9'!$F97&lt;&gt;"",VLOOKUP('Tháng 9'!$F97,'Quản lý sách'!$C$6:$F$1000,3,FALSE),"")</f>
        <v/>
      </c>
      <c r="H97" s="12" t="str">
        <f>IF('Tháng 9'!$G97&lt;&gt;"",VLOOKUP('Tháng 9'!$F97,'Quản lý sách'!$C$6:$F$1000,4,FALSE),"")</f>
        <v/>
      </c>
      <c r="I97" s="12" t="str">
        <f>IF('Tháng 9'!$F97&lt;&gt;"",VLOOKUP(LEFT('Tháng 9'!$F97,2),'Biên mục sách'!$A$1:$B$13,2,FALSE),"")</f>
        <v/>
      </c>
      <c r="J97" s="12"/>
      <c r="K97" s="12"/>
      <c r="L97" s="13"/>
      <c r="M97" s="12" t="str">
        <f>IFERROR(IF('Tháng 9'!$L97="",IF('Tháng 9'!$K97&lt;&gt;"", TODAY()-'Tháng 9'!$K97,""),'Tháng 9'!$L97-'Tháng 9'!$K97), "")</f>
        <v/>
      </c>
      <c r="N97" s="1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4.0" customHeight="1">
      <c r="A98" s="11">
        <f>IFERROR((('Tháng 9'!$K98+Ngayquahan)&lt;TODAY())*(LEN('Tháng 9'!$L98)=0)*(LEN('Tháng 9'!$K98)&gt;0),0)</f>
        <v>0</v>
      </c>
      <c r="B98" s="12" t="str">
        <f>IF('Tháng 9'!$C98&lt;&gt;"",COUNTA($C$6:C98),"")</f>
        <v/>
      </c>
      <c r="C98" s="11"/>
      <c r="D98" s="12" t="str">
        <f>IF('Tháng 9'!$C98&lt;&gt;"",VLOOKUP('Tháng 9'!$C98,'Danh sách HS'!$B$6:$D$421,2,),"")</f>
        <v/>
      </c>
      <c r="E98" s="11" t="str">
        <f>IF('Tháng 9'!$D98&lt;&gt;"",VLOOKUP('Tháng 9'!$C98,'Danh sách HS'!$B$6:$D$421,3,),"")</f>
        <v/>
      </c>
      <c r="F98" s="11"/>
      <c r="G98" s="12" t="str">
        <f>IF('Tháng 9'!$F98&lt;&gt;"",VLOOKUP('Tháng 9'!$F98,'Quản lý sách'!$C$6:$F$1000,3,FALSE),"")</f>
        <v/>
      </c>
      <c r="H98" s="12" t="str">
        <f>IF('Tháng 9'!$G98&lt;&gt;"",VLOOKUP('Tháng 9'!$F98,'Quản lý sách'!$C$6:$F$1000,4,FALSE),"")</f>
        <v/>
      </c>
      <c r="I98" s="12" t="str">
        <f>IF('Tháng 9'!$F98&lt;&gt;"",VLOOKUP(LEFT('Tháng 9'!$F98,2),'Biên mục sách'!$A$1:$B$13,2,FALSE),"")</f>
        <v/>
      </c>
      <c r="J98" s="12"/>
      <c r="K98" s="12"/>
      <c r="L98" s="13"/>
      <c r="M98" s="12" t="str">
        <f>IFERROR(IF('Tháng 9'!$L98="",IF('Tháng 9'!$K98&lt;&gt;"", TODAY()-'Tháng 9'!$K98,""),'Tháng 9'!$L98-'Tháng 9'!$K98), "")</f>
        <v/>
      </c>
      <c r="N98" s="1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4.0" customHeight="1">
      <c r="A99" s="11">
        <f>IFERROR((('Tháng 9'!$K99+Ngayquahan)&lt;TODAY())*(LEN('Tháng 9'!$L99)=0)*(LEN('Tháng 9'!$K99)&gt;0),0)</f>
        <v>0</v>
      </c>
      <c r="B99" s="12" t="str">
        <f>IF('Tháng 9'!$C99&lt;&gt;"",COUNTA($C$6:C99),"")</f>
        <v/>
      </c>
      <c r="C99" s="11"/>
      <c r="D99" s="12" t="str">
        <f>IF('Tháng 9'!$C99&lt;&gt;"",VLOOKUP('Tháng 9'!$C99,'Danh sách HS'!$B$6:$D$421,2,),"")</f>
        <v/>
      </c>
      <c r="E99" s="11" t="str">
        <f>IF('Tháng 9'!$D99&lt;&gt;"",VLOOKUP('Tháng 9'!$C99,'Danh sách HS'!$B$6:$D$421,3,),"")</f>
        <v/>
      </c>
      <c r="F99" s="11"/>
      <c r="G99" s="12" t="str">
        <f>IF('Tháng 9'!$F99&lt;&gt;"",VLOOKUP('Tháng 9'!$F99,'Quản lý sách'!$C$6:$F$1000,3,FALSE),"")</f>
        <v/>
      </c>
      <c r="H99" s="12" t="str">
        <f>IF('Tháng 9'!$G99&lt;&gt;"",VLOOKUP('Tháng 9'!$F99,'Quản lý sách'!$C$6:$F$1000,4,FALSE),"")</f>
        <v/>
      </c>
      <c r="I99" s="12" t="str">
        <f>IF('Tháng 9'!$F99&lt;&gt;"",VLOOKUP(LEFT('Tháng 9'!$F99,2),'Biên mục sách'!$A$1:$B$13,2,FALSE),"")</f>
        <v/>
      </c>
      <c r="J99" s="12"/>
      <c r="K99" s="12"/>
      <c r="L99" s="13"/>
      <c r="M99" s="12" t="str">
        <f>IFERROR(IF('Tháng 9'!$L99="",IF('Tháng 9'!$K99&lt;&gt;"", TODAY()-'Tháng 9'!$K99,""),'Tháng 9'!$L99-'Tháng 9'!$K99), "")</f>
        <v/>
      </c>
      <c r="N99" s="1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4.0" customHeight="1">
      <c r="A100" s="11">
        <f>IFERROR((('Tháng 9'!$K100+Ngayquahan)&lt;TODAY())*(LEN('Tháng 9'!$L100)=0)*(LEN('Tháng 9'!$K100)&gt;0),0)</f>
        <v>0</v>
      </c>
      <c r="B100" s="12" t="str">
        <f>IF('Tháng 9'!$C100&lt;&gt;"",COUNTA($C$6:C100),"")</f>
        <v/>
      </c>
      <c r="C100" s="11"/>
      <c r="D100" s="12" t="str">
        <f>IF('Tháng 9'!$C100&lt;&gt;"",VLOOKUP('Tháng 9'!$C100,'Danh sách HS'!$B$6:$D$421,2,),"")</f>
        <v/>
      </c>
      <c r="E100" s="11" t="str">
        <f>IF('Tháng 9'!$D100&lt;&gt;"",VLOOKUP('Tháng 9'!$C100,'Danh sách HS'!$B$6:$D$421,3,),"")</f>
        <v/>
      </c>
      <c r="F100" s="11"/>
      <c r="G100" s="12" t="str">
        <f>IF('Tháng 9'!$F100&lt;&gt;"",VLOOKUP('Tháng 9'!$F100,'Quản lý sách'!$C$6:$F$1000,3,FALSE),"")</f>
        <v/>
      </c>
      <c r="H100" s="12" t="str">
        <f>IF('Tháng 9'!$G100&lt;&gt;"",VLOOKUP('Tháng 9'!$F100,'Quản lý sách'!$C$6:$F$1000,4,FALSE),"")</f>
        <v/>
      </c>
      <c r="I100" s="12" t="str">
        <f>IF('Tháng 9'!$F100&lt;&gt;"",VLOOKUP(LEFT('Tháng 9'!$F100,2),'Biên mục sách'!$A$1:$B$13,2,FALSE),"")</f>
        <v/>
      </c>
      <c r="J100" s="12"/>
      <c r="K100" s="12"/>
      <c r="L100" s="13"/>
      <c r="M100" s="12" t="str">
        <f>IFERROR(IF('Tháng 9'!$L100="",IF('Tháng 9'!$K100&lt;&gt;"", TODAY()-'Tháng 9'!$K100,""),'Tháng 9'!$L100-'Tháng 9'!$K100), "")</f>
        <v/>
      </c>
      <c r="N100" s="1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4.0" customHeight="1">
      <c r="A101" s="11">
        <f>IFERROR((('Tháng 9'!$K101+Ngayquahan)&lt;TODAY())*(LEN('Tháng 9'!$L101)=0)*(LEN('Tháng 9'!$K101)&gt;0),0)</f>
        <v>0</v>
      </c>
      <c r="B101" s="12" t="str">
        <f>IF('Tháng 9'!$C101&lt;&gt;"",COUNTA($C$6:C101),"")</f>
        <v/>
      </c>
      <c r="C101" s="11"/>
      <c r="D101" s="12" t="str">
        <f>IF('Tháng 9'!$C101&lt;&gt;"",VLOOKUP('Tháng 9'!$C101,'Danh sách HS'!$B$6:$D$421,2,),"")</f>
        <v/>
      </c>
      <c r="E101" s="11" t="str">
        <f>IF('Tháng 9'!$D101&lt;&gt;"",VLOOKUP('Tháng 9'!$C101,'Danh sách HS'!$B$6:$D$421,3,),"")</f>
        <v/>
      </c>
      <c r="F101" s="11"/>
      <c r="G101" s="12" t="str">
        <f>IF('Tháng 9'!$F101&lt;&gt;"",VLOOKUP('Tháng 9'!$F101,'Quản lý sách'!$C$6:$F$1000,3,FALSE),"")</f>
        <v/>
      </c>
      <c r="H101" s="12" t="str">
        <f>IF('Tháng 9'!$G101&lt;&gt;"",VLOOKUP('Tháng 9'!$F101,'Quản lý sách'!$C$6:$F$1000,4,FALSE),"")</f>
        <v/>
      </c>
      <c r="I101" s="12" t="str">
        <f>IF('Tháng 9'!$F101&lt;&gt;"",VLOOKUP(LEFT('Tháng 9'!$F101,2),'Biên mục sách'!$A$1:$B$13,2,FALSE),"")</f>
        <v/>
      </c>
      <c r="J101" s="12"/>
      <c r="K101" s="12"/>
      <c r="L101" s="13"/>
      <c r="M101" s="12" t="str">
        <f>IFERROR(IF('Tháng 9'!$L101="",IF('Tháng 9'!$K101&lt;&gt;"", TODAY()-'Tháng 9'!$K101,""),'Tháng 9'!$L101-'Tháng 9'!$K101), "")</f>
        <v/>
      </c>
      <c r="N101" s="1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4.0" customHeight="1">
      <c r="A102" s="11">
        <f>IFERROR((('Tháng 9'!$K102+Ngayquahan)&lt;TODAY())*(LEN('Tháng 9'!$L102)=0)*(LEN('Tháng 9'!$K102)&gt;0),0)</f>
        <v>0</v>
      </c>
      <c r="B102" s="12" t="str">
        <f>IF('Tháng 9'!$C102&lt;&gt;"",COUNTA($C$6:C102),"")</f>
        <v/>
      </c>
      <c r="C102" s="11"/>
      <c r="D102" s="12" t="str">
        <f>IF('Tháng 9'!$C102&lt;&gt;"",VLOOKUP('Tháng 9'!$C102,'Danh sách HS'!$B$6:$D$421,2,),"")</f>
        <v/>
      </c>
      <c r="E102" s="11" t="str">
        <f>IF('Tháng 9'!$D102&lt;&gt;"",VLOOKUP('Tháng 9'!$C102,'Danh sách HS'!$B$6:$D$421,3,),"")</f>
        <v/>
      </c>
      <c r="F102" s="11"/>
      <c r="G102" s="12" t="str">
        <f>IF('Tháng 9'!$F102&lt;&gt;"",VLOOKUP('Tháng 9'!$F102,'Quản lý sách'!$C$6:$F$1000,3,FALSE),"")</f>
        <v/>
      </c>
      <c r="H102" s="12" t="str">
        <f>IF('Tháng 9'!$G102&lt;&gt;"",VLOOKUP('Tháng 9'!$F102,'Quản lý sách'!$C$6:$F$1000,4,FALSE),"")</f>
        <v/>
      </c>
      <c r="I102" s="12" t="str">
        <f>IF('Tháng 9'!$F102&lt;&gt;"",VLOOKUP(LEFT('Tháng 9'!$F102,2),'Biên mục sách'!$A$1:$B$13,2,FALSE),"")</f>
        <v/>
      </c>
      <c r="J102" s="12"/>
      <c r="K102" s="12"/>
      <c r="L102" s="13"/>
      <c r="M102" s="12" t="str">
        <f>IFERROR(IF('Tháng 9'!$L102="",IF('Tháng 9'!$K102&lt;&gt;"", TODAY()-'Tháng 9'!$K102,""),'Tháng 9'!$L102-'Tháng 9'!$K102), "")</f>
        <v/>
      </c>
      <c r="N102" s="1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4.0" customHeight="1">
      <c r="A103" s="11">
        <f>IFERROR((('Tháng 9'!$K103+Ngayquahan)&lt;TODAY())*(LEN('Tháng 9'!$L103)=0)*(LEN('Tháng 9'!$K103)&gt;0),0)</f>
        <v>0</v>
      </c>
      <c r="B103" s="12" t="str">
        <f>IF('Tháng 9'!$C103&lt;&gt;"",COUNTA($C$6:C103),"")</f>
        <v/>
      </c>
      <c r="C103" s="11"/>
      <c r="D103" s="12" t="str">
        <f>IF('Tháng 9'!$C103&lt;&gt;"",VLOOKUP('Tháng 9'!$C103,'Danh sách HS'!$B$6:$D$421,2,),"")</f>
        <v/>
      </c>
      <c r="E103" s="11" t="str">
        <f>IF('Tháng 9'!$D103&lt;&gt;"",VLOOKUP('Tháng 9'!$C103,'Danh sách HS'!$B$6:$D$421,3,),"")</f>
        <v/>
      </c>
      <c r="F103" s="11"/>
      <c r="G103" s="12" t="str">
        <f>IF('Tháng 9'!$F103&lt;&gt;"",VLOOKUP('Tháng 9'!$F103,'Quản lý sách'!$C$6:$F$1000,3,FALSE),"")</f>
        <v/>
      </c>
      <c r="H103" s="12" t="str">
        <f>IF('Tháng 9'!$G103&lt;&gt;"",VLOOKUP('Tháng 9'!$F103,'Quản lý sách'!$C$6:$F$1000,4,FALSE),"")</f>
        <v/>
      </c>
      <c r="I103" s="12" t="str">
        <f>IF('Tháng 9'!$F103&lt;&gt;"",VLOOKUP(LEFT('Tháng 9'!$F103,2),'Biên mục sách'!$A$1:$B$13,2,FALSE),"")</f>
        <v/>
      </c>
      <c r="J103" s="12"/>
      <c r="K103" s="12"/>
      <c r="L103" s="13"/>
      <c r="M103" s="12" t="str">
        <f>IFERROR(IF('Tháng 9'!$L103="",IF('Tháng 9'!$K103&lt;&gt;"", TODAY()-'Tháng 9'!$K103,""),'Tháng 9'!$L103-'Tháng 9'!$K103), "")</f>
        <v/>
      </c>
      <c r="N103" s="1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4.0" customHeight="1">
      <c r="A104" s="11">
        <f>IFERROR((('Tháng 9'!$K104+Ngayquahan)&lt;TODAY())*(LEN('Tháng 9'!$L104)=0)*(LEN('Tháng 9'!$K104)&gt;0),0)</f>
        <v>0</v>
      </c>
      <c r="B104" s="12" t="str">
        <f>IF('Tháng 9'!$C104&lt;&gt;"",COUNTA($C$6:C104),"")</f>
        <v/>
      </c>
      <c r="C104" s="11"/>
      <c r="D104" s="12" t="str">
        <f>IF('Tháng 9'!$C104&lt;&gt;"",VLOOKUP('Tháng 9'!$C104,'Danh sách HS'!$B$6:$D$421,2,),"")</f>
        <v/>
      </c>
      <c r="E104" s="11" t="str">
        <f>IF('Tháng 9'!$D104&lt;&gt;"",VLOOKUP('Tháng 9'!$C104,'Danh sách HS'!$B$6:$D$421,3,),"")</f>
        <v/>
      </c>
      <c r="F104" s="11"/>
      <c r="G104" s="12" t="str">
        <f>IF('Tháng 9'!$F104&lt;&gt;"",VLOOKUP('Tháng 9'!$F104,'Quản lý sách'!$C$6:$F$1000,3,FALSE),"")</f>
        <v/>
      </c>
      <c r="H104" s="12" t="str">
        <f>IF('Tháng 9'!$G104&lt;&gt;"",VLOOKUP('Tháng 9'!$F104,'Quản lý sách'!$C$6:$F$1000,4,FALSE),"")</f>
        <v/>
      </c>
      <c r="I104" s="12" t="str">
        <f>IF('Tháng 9'!$F104&lt;&gt;"",VLOOKUP(LEFT('Tháng 9'!$F104,2),'Biên mục sách'!$A$1:$B$13,2,FALSE),"")</f>
        <v/>
      </c>
      <c r="J104" s="12"/>
      <c r="K104" s="12"/>
      <c r="L104" s="13"/>
      <c r="M104" s="12" t="str">
        <f>IFERROR(IF('Tháng 9'!$L104="",IF('Tháng 9'!$K104&lt;&gt;"", TODAY()-'Tháng 9'!$K104,""),'Tháng 9'!$L104-'Tháng 9'!$K104), "")</f>
        <v/>
      </c>
      <c r="N104" s="1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4.0" customHeight="1">
      <c r="A105" s="11">
        <f>IFERROR((('Tháng 9'!$K105+Ngayquahan)&lt;TODAY())*(LEN('Tháng 9'!$L105)=0)*(LEN('Tháng 9'!$K105)&gt;0),0)</f>
        <v>0</v>
      </c>
      <c r="B105" s="12" t="str">
        <f>IF('Tháng 9'!$C105&lt;&gt;"",COUNTA($C$6:C105),"")</f>
        <v/>
      </c>
      <c r="C105" s="11"/>
      <c r="D105" s="12" t="str">
        <f>IF('Tháng 9'!$C105&lt;&gt;"",VLOOKUP('Tháng 9'!$C105,'Danh sách HS'!$B$6:$D$421,2,),"")</f>
        <v/>
      </c>
      <c r="E105" s="11" t="str">
        <f>IF('Tháng 9'!$D105&lt;&gt;"",VLOOKUP('Tháng 9'!$C105,'Danh sách HS'!$B$6:$D$421,3,),"")</f>
        <v/>
      </c>
      <c r="F105" s="11"/>
      <c r="G105" s="12" t="str">
        <f>IF('Tháng 9'!$F105&lt;&gt;"",VLOOKUP('Tháng 9'!$F105,'Quản lý sách'!$C$6:$F$1000,3,FALSE),"")</f>
        <v/>
      </c>
      <c r="H105" s="12" t="str">
        <f>IF('Tháng 9'!$G105&lt;&gt;"",VLOOKUP('Tháng 9'!$F105,'Quản lý sách'!$C$6:$F$1000,4,FALSE),"")</f>
        <v/>
      </c>
      <c r="I105" s="12" t="str">
        <f>IF('Tháng 9'!$F105&lt;&gt;"",VLOOKUP(LEFT('Tháng 9'!$F105,2),'Biên mục sách'!$A$1:$B$13,2,FALSE),"")</f>
        <v/>
      </c>
      <c r="J105" s="12"/>
      <c r="K105" s="12"/>
      <c r="L105" s="13"/>
      <c r="M105" s="12" t="str">
        <f>IFERROR(IF('Tháng 9'!$L105="",IF('Tháng 9'!$K105&lt;&gt;"", TODAY()-'Tháng 9'!$K105,""),'Tháng 9'!$L105-'Tháng 9'!$K105), "")</f>
        <v/>
      </c>
      <c r="N105" s="1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4.0" customHeight="1">
      <c r="A106" s="11">
        <f>IFERROR((('Tháng 9'!$K106+Ngayquahan)&lt;TODAY())*(LEN('Tháng 9'!$L106)=0)*(LEN('Tháng 9'!$K106)&gt;0),0)</f>
        <v>0</v>
      </c>
      <c r="B106" s="12" t="str">
        <f>IF('Tháng 9'!$C106&lt;&gt;"",COUNTA($C$6:C106),"")</f>
        <v/>
      </c>
      <c r="C106" s="11"/>
      <c r="D106" s="12" t="str">
        <f>IF('Tháng 9'!$C106&lt;&gt;"",VLOOKUP('Tháng 9'!$C106,'Danh sách HS'!$B$6:$D$421,2,),"")</f>
        <v/>
      </c>
      <c r="E106" s="11" t="str">
        <f>IF('Tháng 9'!$D106&lt;&gt;"",VLOOKUP('Tháng 9'!$C106,'Danh sách HS'!$B$6:$D$421,3,),"")</f>
        <v/>
      </c>
      <c r="F106" s="11"/>
      <c r="G106" s="12" t="str">
        <f>IF('Tháng 9'!$F106&lt;&gt;"",VLOOKUP('Tháng 9'!$F106,'Quản lý sách'!$C$6:$F$1000,3,FALSE),"")</f>
        <v/>
      </c>
      <c r="H106" s="12" t="str">
        <f>IF('Tháng 9'!$G106&lt;&gt;"",VLOOKUP('Tháng 9'!$F106,'Quản lý sách'!$C$6:$F$1000,4,FALSE),"")</f>
        <v/>
      </c>
      <c r="I106" s="12" t="str">
        <f>IF('Tháng 9'!$F106&lt;&gt;"",VLOOKUP(LEFT('Tháng 9'!$F106,2),'Biên mục sách'!$A$1:$B$13,2,FALSE),"")</f>
        <v/>
      </c>
      <c r="J106" s="12"/>
      <c r="K106" s="12"/>
      <c r="L106" s="13"/>
      <c r="M106" s="12" t="str">
        <f>IFERROR(IF('Tháng 9'!$L106="",IF('Tháng 9'!$K106&lt;&gt;"", TODAY()-'Tháng 9'!$K106,""),'Tháng 9'!$L106-'Tháng 9'!$K106), "")</f>
        <v/>
      </c>
      <c r="N106" s="1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4.0" customHeight="1">
      <c r="A107" s="11">
        <f>IFERROR((('Tháng 9'!$K107+Ngayquahan)&lt;TODAY())*(LEN('Tháng 9'!$L107)=0)*(LEN('Tháng 9'!$K107)&gt;0),0)</f>
        <v>0</v>
      </c>
      <c r="B107" s="12" t="str">
        <f>IF('Tháng 9'!$C107&lt;&gt;"",COUNTA($C$6:C107),"")</f>
        <v/>
      </c>
      <c r="C107" s="11"/>
      <c r="D107" s="12" t="str">
        <f>IF('Tháng 9'!$C107&lt;&gt;"",VLOOKUP('Tháng 9'!$C107,'Danh sách HS'!$B$6:$D$421,2,),"")</f>
        <v/>
      </c>
      <c r="E107" s="11" t="str">
        <f>IF('Tháng 9'!$D107&lt;&gt;"",VLOOKUP('Tháng 9'!$C107,'Danh sách HS'!$B$6:$D$421,3,),"")</f>
        <v/>
      </c>
      <c r="F107" s="11"/>
      <c r="G107" s="12" t="str">
        <f>IF('Tháng 9'!$F107&lt;&gt;"",VLOOKUP('Tháng 9'!$F107,'Quản lý sách'!$C$6:$F$1000,3,FALSE),"")</f>
        <v/>
      </c>
      <c r="H107" s="12" t="str">
        <f>IF('Tháng 9'!$G107&lt;&gt;"",VLOOKUP('Tháng 9'!$F107,'Quản lý sách'!$C$6:$F$1000,4,FALSE),"")</f>
        <v/>
      </c>
      <c r="I107" s="12" t="str">
        <f>IF('Tháng 9'!$F107&lt;&gt;"",VLOOKUP(LEFT('Tháng 9'!$F107,2),'Biên mục sách'!$A$1:$B$13,2,FALSE),"")</f>
        <v/>
      </c>
      <c r="J107" s="12"/>
      <c r="K107" s="12"/>
      <c r="L107" s="13"/>
      <c r="M107" s="12" t="str">
        <f>IFERROR(IF('Tháng 9'!$L107="",IF('Tháng 9'!$K107&lt;&gt;"", TODAY()-'Tháng 9'!$K107,""),'Tháng 9'!$L107-'Tháng 9'!$K107), "")</f>
        <v/>
      </c>
      <c r="N107" s="1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4.0" customHeight="1">
      <c r="A108" s="11">
        <f>IFERROR((('Tháng 9'!$K108+Ngayquahan)&lt;TODAY())*(LEN('Tháng 9'!$L108)=0)*(LEN('Tháng 9'!$K108)&gt;0),0)</f>
        <v>0</v>
      </c>
      <c r="B108" s="12" t="str">
        <f>IF('Tháng 9'!$C108&lt;&gt;"",COUNTA($C$6:C108),"")</f>
        <v/>
      </c>
      <c r="C108" s="11"/>
      <c r="D108" s="12" t="str">
        <f>IF('Tháng 9'!$C108&lt;&gt;"",VLOOKUP('Tháng 9'!$C108,'Danh sách HS'!$B$6:$D$421,2,),"")</f>
        <v/>
      </c>
      <c r="E108" s="11" t="str">
        <f>IF('Tháng 9'!$D108&lt;&gt;"",VLOOKUP('Tháng 9'!$C108,'Danh sách HS'!$B$6:$D$421,3,),"")</f>
        <v/>
      </c>
      <c r="F108" s="11"/>
      <c r="G108" s="12" t="str">
        <f>IF('Tháng 9'!$F108&lt;&gt;"",VLOOKUP('Tháng 9'!$F108,'Quản lý sách'!$C$6:$F$1000,3,FALSE),"")</f>
        <v/>
      </c>
      <c r="H108" s="12" t="str">
        <f>IF('Tháng 9'!$G108&lt;&gt;"",VLOOKUP('Tháng 9'!$F108,'Quản lý sách'!$C$6:$F$1000,4,FALSE),"")</f>
        <v/>
      </c>
      <c r="I108" s="12" t="str">
        <f>IF('Tháng 9'!$F108&lt;&gt;"",VLOOKUP(LEFT('Tháng 9'!$F108,2),'Biên mục sách'!$A$1:$B$13,2,FALSE),"")</f>
        <v/>
      </c>
      <c r="J108" s="12"/>
      <c r="K108" s="12"/>
      <c r="L108" s="13"/>
      <c r="M108" s="12" t="str">
        <f>IFERROR(IF('Tháng 9'!$L108="",IF('Tháng 9'!$K108&lt;&gt;"", TODAY()-'Tháng 9'!$K108,""),'Tháng 9'!$L108-'Tháng 9'!$K108), "")</f>
        <v/>
      </c>
      <c r="N108" s="1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4.0" customHeight="1">
      <c r="A109" s="11">
        <f>IFERROR((('Tháng 9'!$K109+Ngayquahan)&lt;TODAY())*(LEN('Tháng 9'!$L109)=0)*(LEN('Tháng 9'!$K109)&gt;0),0)</f>
        <v>0</v>
      </c>
      <c r="B109" s="12" t="str">
        <f>IF('Tháng 9'!$C109&lt;&gt;"",COUNTA($C$6:C109),"")</f>
        <v/>
      </c>
      <c r="C109" s="11"/>
      <c r="D109" s="12" t="str">
        <f>IF('Tháng 9'!$C109&lt;&gt;"",VLOOKUP('Tháng 9'!$C109,'Danh sách HS'!$B$6:$D$421,2,),"")</f>
        <v/>
      </c>
      <c r="E109" s="11" t="str">
        <f>IF('Tháng 9'!$D109&lt;&gt;"",VLOOKUP('Tháng 9'!$C109,'Danh sách HS'!$B$6:$D$421,3,),"")</f>
        <v/>
      </c>
      <c r="F109" s="11"/>
      <c r="G109" s="12" t="str">
        <f>IF('Tháng 9'!$F109&lt;&gt;"",VLOOKUP('Tháng 9'!$F109,'Quản lý sách'!$C$6:$F$1000,3,FALSE),"")</f>
        <v/>
      </c>
      <c r="H109" s="12" t="str">
        <f>IF('Tháng 9'!$G109&lt;&gt;"",VLOOKUP('Tháng 9'!$F109,'Quản lý sách'!$C$6:$F$1000,4,FALSE),"")</f>
        <v/>
      </c>
      <c r="I109" s="12" t="str">
        <f>IF('Tháng 9'!$F109&lt;&gt;"",VLOOKUP(LEFT('Tháng 9'!$F109,2),'Biên mục sách'!$A$1:$B$13,2,FALSE),"")</f>
        <v/>
      </c>
      <c r="J109" s="12"/>
      <c r="K109" s="12"/>
      <c r="L109" s="13"/>
      <c r="M109" s="12" t="str">
        <f>IFERROR(IF('Tháng 9'!$L109="",IF('Tháng 9'!$K109&lt;&gt;"", TODAY()-'Tháng 9'!$K109,""),'Tháng 9'!$L109-'Tháng 9'!$K109), "")</f>
        <v/>
      </c>
      <c r="N109" s="1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4.0" customHeight="1">
      <c r="A110" s="11">
        <f>IFERROR((('Tháng 9'!$K110+Ngayquahan)&lt;TODAY())*(LEN('Tháng 9'!$L110)=0)*(LEN('Tháng 9'!$K110)&gt;0),0)</f>
        <v>0</v>
      </c>
      <c r="B110" s="12" t="str">
        <f>IF('Tháng 9'!$C110&lt;&gt;"",COUNTA($C$6:C110),"")</f>
        <v/>
      </c>
      <c r="C110" s="11"/>
      <c r="D110" s="12" t="str">
        <f>IF('Tháng 9'!$C110&lt;&gt;"",VLOOKUP('Tháng 9'!$C110,'Danh sách HS'!$B$6:$D$421,2,),"")</f>
        <v/>
      </c>
      <c r="E110" s="11" t="str">
        <f>IF('Tháng 9'!$D110&lt;&gt;"",VLOOKUP('Tháng 9'!$C110,'Danh sách HS'!$B$6:$D$421,3,),"")</f>
        <v/>
      </c>
      <c r="F110" s="11"/>
      <c r="G110" s="12" t="str">
        <f>IF('Tháng 9'!$F110&lt;&gt;"",VLOOKUP('Tháng 9'!$F110,'Quản lý sách'!$C$6:$F$1000,3,FALSE),"")</f>
        <v/>
      </c>
      <c r="H110" s="12" t="str">
        <f>IF('Tháng 9'!$G110&lt;&gt;"",VLOOKUP('Tháng 9'!$F110,'Quản lý sách'!$C$6:$F$1000,4,FALSE),"")</f>
        <v/>
      </c>
      <c r="I110" s="12" t="str">
        <f>IF('Tháng 9'!$F110&lt;&gt;"",VLOOKUP(LEFT('Tháng 9'!$F110,2),'Biên mục sách'!$A$1:$B$13,2,FALSE),"")</f>
        <v/>
      </c>
      <c r="J110" s="12"/>
      <c r="K110" s="12"/>
      <c r="L110" s="13"/>
      <c r="M110" s="12" t="str">
        <f>IFERROR(IF('Tháng 9'!$L110="",IF('Tháng 9'!$K110&lt;&gt;"", TODAY()-'Tháng 9'!$K110,""),'Tháng 9'!$L110-'Tháng 9'!$K110), "")</f>
        <v/>
      </c>
      <c r="N110" s="1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4.0" customHeight="1">
      <c r="A111" s="11">
        <f>IFERROR((('Tháng 9'!$K111+Ngayquahan)&lt;TODAY())*(LEN('Tháng 9'!$L111)=0)*(LEN('Tháng 9'!$K111)&gt;0),0)</f>
        <v>0</v>
      </c>
      <c r="B111" s="12" t="str">
        <f>IF('Tháng 9'!$C111&lt;&gt;"",COUNTA($C$6:C111),"")</f>
        <v/>
      </c>
      <c r="C111" s="11"/>
      <c r="D111" s="12" t="str">
        <f>IF('Tháng 9'!$C111&lt;&gt;"",VLOOKUP('Tháng 9'!$C111,'Danh sách HS'!$B$6:$D$421,2,),"")</f>
        <v/>
      </c>
      <c r="E111" s="11" t="str">
        <f>IF('Tháng 9'!$D111&lt;&gt;"",VLOOKUP('Tháng 9'!$C111,'Danh sách HS'!$B$6:$D$421,3,),"")</f>
        <v/>
      </c>
      <c r="F111" s="11"/>
      <c r="G111" s="12" t="str">
        <f>IF('Tháng 9'!$F111&lt;&gt;"",VLOOKUP('Tháng 9'!$F111,'Quản lý sách'!$C$6:$F$1000,3,FALSE),"")</f>
        <v/>
      </c>
      <c r="H111" s="12" t="str">
        <f>IF('Tháng 9'!$G111&lt;&gt;"",VLOOKUP('Tháng 9'!$F111,'Quản lý sách'!$C$6:$F$1000,4,FALSE),"")</f>
        <v/>
      </c>
      <c r="I111" s="12" t="str">
        <f>IF('Tháng 9'!$F111&lt;&gt;"",VLOOKUP(LEFT('Tháng 9'!$F111,2),'Biên mục sách'!$A$1:$B$13,2,FALSE),"")</f>
        <v/>
      </c>
      <c r="J111" s="12"/>
      <c r="K111" s="12"/>
      <c r="L111" s="13"/>
      <c r="M111" s="12" t="str">
        <f>IFERROR(IF('Tháng 9'!$L111="",IF('Tháng 9'!$K111&lt;&gt;"", TODAY()-'Tháng 9'!$K111,""),'Tháng 9'!$L111-'Tháng 9'!$K111), "")</f>
        <v/>
      </c>
      <c r="N111" s="1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4.0" customHeight="1">
      <c r="A112" s="11">
        <f>IFERROR((('Tháng 9'!$K112+Ngayquahan)&lt;TODAY())*(LEN('Tháng 9'!$L112)=0)*(LEN('Tháng 9'!$K112)&gt;0),0)</f>
        <v>0</v>
      </c>
      <c r="B112" s="12" t="str">
        <f>IF('Tháng 9'!$C112&lt;&gt;"",COUNTA($C$6:C112),"")</f>
        <v/>
      </c>
      <c r="C112" s="11"/>
      <c r="D112" s="12" t="str">
        <f>IF('Tháng 9'!$C112&lt;&gt;"",VLOOKUP('Tháng 9'!$C112,'Danh sách HS'!$B$6:$D$421,2,),"")</f>
        <v/>
      </c>
      <c r="E112" s="11" t="str">
        <f>IF('Tháng 9'!$D112&lt;&gt;"",VLOOKUP('Tháng 9'!$C112,'Danh sách HS'!$B$6:$D$421,3,),"")</f>
        <v/>
      </c>
      <c r="F112" s="11"/>
      <c r="G112" s="12" t="str">
        <f>IF('Tháng 9'!$F112&lt;&gt;"",VLOOKUP('Tháng 9'!$F112,'Quản lý sách'!$C$6:$F$1000,3,FALSE),"")</f>
        <v/>
      </c>
      <c r="H112" s="12" t="str">
        <f>IF('Tháng 9'!$G112&lt;&gt;"",VLOOKUP('Tháng 9'!$F112,'Quản lý sách'!$C$6:$F$1000,4,FALSE),"")</f>
        <v/>
      </c>
      <c r="I112" s="12" t="str">
        <f>IF('Tháng 9'!$F112&lt;&gt;"",VLOOKUP(LEFT('Tháng 9'!$F112,2),'Biên mục sách'!$A$1:$B$13,2,FALSE),"")</f>
        <v/>
      </c>
      <c r="J112" s="12"/>
      <c r="K112" s="12"/>
      <c r="L112" s="13"/>
      <c r="M112" s="12" t="str">
        <f>IFERROR(IF('Tháng 9'!$L112="",IF('Tháng 9'!$K112&lt;&gt;"", TODAY()-'Tháng 9'!$K112,""),'Tháng 9'!$L112-'Tháng 9'!$K112), "")</f>
        <v/>
      </c>
      <c r="N112" s="1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4.0" customHeight="1">
      <c r="A113" s="11">
        <f>IFERROR((('Tháng 9'!$K113+Ngayquahan)&lt;TODAY())*(LEN('Tháng 9'!$L113)=0)*(LEN('Tháng 9'!$K113)&gt;0),0)</f>
        <v>0</v>
      </c>
      <c r="B113" s="12" t="str">
        <f>IF('Tháng 9'!$C113&lt;&gt;"",COUNTA($C$6:C113),"")</f>
        <v/>
      </c>
      <c r="C113" s="11"/>
      <c r="D113" s="12" t="str">
        <f>IF('Tháng 9'!$C113&lt;&gt;"",VLOOKUP('Tháng 9'!$C113,'Danh sách HS'!$B$6:$D$421,2,),"")</f>
        <v/>
      </c>
      <c r="E113" s="11" t="str">
        <f>IF('Tháng 9'!$D113&lt;&gt;"",VLOOKUP('Tháng 9'!$C113,'Danh sách HS'!$B$6:$D$421,3,),"")</f>
        <v/>
      </c>
      <c r="F113" s="11"/>
      <c r="G113" s="12" t="str">
        <f>IF('Tháng 9'!$F113&lt;&gt;"",VLOOKUP('Tháng 9'!$F113,'Quản lý sách'!$C$6:$F$1000,3,FALSE),"")</f>
        <v/>
      </c>
      <c r="H113" s="12" t="str">
        <f>IF('Tháng 9'!$G113&lt;&gt;"",VLOOKUP('Tháng 9'!$F113,'Quản lý sách'!$C$6:$F$1000,4,FALSE),"")</f>
        <v/>
      </c>
      <c r="I113" s="12" t="str">
        <f>IF('Tháng 9'!$F113&lt;&gt;"",VLOOKUP(LEFT('Tháng 9'!$F113,2),'Biên mục sách'!$A$1:$B$13,2,FALSE),"")</f>
        <v/>
      </c>
      <c r="J113" s="12"/>
      <c r="K113" s="12"/>
      <c r="L113" s="13"/>
      <c r="M113" s="12" t="str">
        <f>IFERROR(IF('Tháng 9'!$L113="",IF('Tháng 9'!$K113&lt;&gt;"", TODAY()-'Tháng 9'!$K113,""),'Tháng 9'!$L113-'Tháng 9'!$K113), "")</f>
        <v/>
      </c>
      <c r="N113" s="1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4.0" customHeight="1">
      <c r="A114" s="11">
        <f>IFERROR((('Tháng 9'!$K114+Ngayquahan)&lt;TODAY())*(LEN('Tháng 9'!$L114)=0)*(LEN('Tháng 9'!$K114)&gt;0),0)</f>
        <v>0</v>
      </c>
      <c r="B114" s="12" t="str">
        <f>IF('Tháng 9'!$C114&lt;&gt;"",COUNTA($C$6:C114),"")</f>
        <v/>
      </c>
      <c r="C114" s="11"/>
      <c r="D114" s="12" t="str">
        <f>IF('Tháng 9'!$C114&lt;&gt;"",VLOOKUP('Tháng 9'!$C114,'Danh sách HS'!$B$6:$D$421,2,),"")</f>
        <v/>
      </c>
      <c r="E114" s="11" t="str">
        <f>IF('Tháng 9'!$D114&lt;&gt;"",VLOOKUP('Tháng 9'!$C114,'Danh sách HS'!$B$6:$D$421,3,),"")</f>
        <v/>
      </c>
      <c r="F114" s="11"/>
      <c r="G114" s="12" t="str">
        <f>IF('Tháng 9'!$F114&lt;&gt;"",VLOOKUP('Tháng 9'!$F114,'Quản lý sách'!$C$6:$F$1000,3,FALSE),"")</f>
        <v/>
      </c>
      <c r="H114" s="12" t="str">
        <f>IF('Tháng 9'!$G114&lt;&gt;"",VLOOKUP('Tháng 9'!$F114,'Quản lý sách'!$C$6:$F$1000,4,FALSE),"")</f>
        <v/>
      </c>
      <c r="I114" s="12" t="str">
        <f>IF('Tháng 9'!$F114&lt;&gt;"",VLOOKUP(LEFT('Tháng 9'!$F114,2),'Biên mục sách'!$A$1:$B$13,2,FALSE),"")</f>
        <v/>
      </c>
      <c r="J114" s="12"/>
      <c r="K114" s="12"/>
      <c r="L114" s="13"/>
      <c r="M114" s="12" t="str">
        <f>IFERROR(IF('Tháng 9'!$L114="",IF('Tháng 9'!$K114&lt;&gt;"", TODAY()-'Tháng 9'!$K114,""),'Tháng 9'!$L114-'Tháng 9'!$K114), "")</f>
        <v/>
      </c>
      <c r="N114" s="1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4.0" customHeight="1">
      <c r="A115" s="11">
        <f>IFERROR((('Tháng 9'!$K115+Ngayquahan)&lt;TODAY())*(LEN('Tháng 9'!$L115)=0)*(LEN('Tháng 9'!$K115)&gt;0),0)</f>
        <v>0</v>
      </c>
      <c r="B115" s="12" t="str">
        <f>IF('Tháng 9'!$C115&lt;&gt;"",COUNTA($C$6:C115),"")</f>
        <v/>
      </c>
      <c r="C115" s="11"/>
      <c r="D115" s="12" t="str">
        <f>IF('Tháng 9'!$C115&lt;&gt;"",VLOOKUP('Tháng 9'!$C115,'Danh sách HS'!$B$6:$D$421,2,),"")</f>
        <v/>
      </c>
      <c r="E115" s="11" t="str">
        <f>IF('Tháng 9'!$D115&lt;&gt;"",VLOOKUP('Tháng 9'!$C115,'Danh sách HS'!$B$6:$D$421,3,),"")</f>
        <v/>
      </c>
      <c r="F115" s="11"/>
      <c r="G115" s="12" t="str">
        <f>IF('Tháng 9'!$F115&lt;&gt;"",VLOOKUP('Tháng 9'!$F115,'Quản lý sách'!$C$6:$F$1000,3,FALSE),"")</f>
        <v/>
      </c>
      <c r="H115" s="12" t="str">
        <f>IF('Tháng 9'!$G115&lt;&gt;"",VLOOKUP('Tháng 9'!$F115,'Quản lý sách'!$C$6:$F$1000,4,FALSE),"")</f>
        <v/>
      </c>
      <c r="I115" s="12" t="str">
        <f>IF('Tháng 9'!$F115&lt;&gt;"",VLOOKUP(LEFT('Tháng 9'!$F115,2),'Biên mục sách'!$A$1:$B$13,2,FALSE),"")</f>
        <v/>
      </c>
      <c r="J115" s="12"/>
      <c r="K115" s="12"/>
      <c r="L115" s="13"/>
      <c r="M115" s="12" t="str">
        <f>IFERROR(IF('Tháng 9'!$L115="",IF('Tháng 9'!$K115&lt;&gt;"", TODAY()-'Tháng 9'!$K115,""),'Tháng 9'!$L115-'Tháng 9'!$K115), "")</f>
        <v/>
      </c>
      <c r="N115" s="1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4.0" customHeight="1">
      <c r="A116" s="11">
        <f>IFERROR((('Tháng 9'!$K116+Ngayquahan)&lt;TODAY())*(LEN('Tháng 9'!$L116)=0)*(LEN('Tháng 9'!$K116)&gt;0),0)</f>
        <v>0</v>
      </c>
      <c r="B116" s="12" t="str">
        <f>IF('Tháng 9'!$C116&lt;&gt;"",COUNTA($C$6:C116),"")</f>
        <v/>
      </c>
      <c r="C116" s="11"/>
      <c r="D116" s="12" t="str">
        <f>IF('Tháng 9'!$C116&lt;&gt;"",VLOOKUP('Tháng 9'!$C116,'Danh sách HS'!$B$6:$D$421,2,),"")</f>
        <v/>
      </c>
      <c r="E116" s="11" t="str">
        <f>IF('Tháng 9'!$D116&lt;&gt;"",VLOOKUP('Tháng 9'!$C116,'Danh sách HS'!$B$6:$D$421,3,),"")</f>
        <v/>
      </c>
      <c r="F116" s="11"/>
      <c r="G116" s="12" t="str">
        <f>IF('Tháng 9'!$F116&lt;&gt;"",VLOOKUP('Tháng 9'!$F116,'Quản lý sách'!$C$6:$F$1000,3,FALSE),"")</f>
        <v/>
      </c>
      <c r="H116" s="12" t="str">
        <f>IF('Tháng 9'!$G116&lt;&gt;"",VLOOKUP('Tháng 9'!$F116,'Quản lý sách'!$C$6:$F$1000,4,FALSE),"")</f>
        <v/>
      </c>
      <c r="I116" s="12" t="str">
        <f>IF('Tháng 9'!$F116&lt;&gt;"",VLOOKUP(LEFT('Tháng 9'!$F116,2),'Biên mục sách'!$A$1:$B$13,2,FALSE),"")</f>
        <v/>
      </c>
      <c r="J116" s="12"/>
      <c r="K116" s="12"/>
      <c r="L116" s="13"/>
      <c r="M116" s="12" t="str">
        <f>IFERROR(IF('Tháng 9'!$L116="",IF('Tháng 9'!$K116&lt;&gt;"", TODAY()-'Tháng 9'!$K116,""),'Tháng 9'!$L116-'Tháng 9'!$K116), "")</f>
        <v/>
      </c>
      <c r="N116" s="1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4.0" customHeight="1">
      <c r="A117" s="11">
        <f>IFERROR((('Tháng 9'!$K117+Ngayquahan)&lt;TODAY())*(LEN('Tháng 9'!$L117)=0)*(LEN('Tháng 9'!$K117)&gt;0),0)</f>
        <v>0</v>
      </c>
      <c r="B117" s="12" t="str">
        <f>IF('Tháng 9'!$C117&lt;&gt;"",COUNTA($C$6:C117),"")</f>
        <v/>
      </c>
      <c r="C117" s="11"/>
      <c r="D117" s="12" t="str">
        <f>IF('Tháng 9'!$C117&lt;&gt;"",VLOOKUP('Tháng 9'!$C117,'Danh sách HS'!$B$6:$D$421,2,),"")</f>
        <v/>
      </c>
      <c r="E117" s="11" t="str">
        <f>IF('Tháng 9'!$D117&lt;&gt;"",VLOOKUP('Tháng 9'!$C117,'Danh sách HS'!$B$6:$D$421,3,),"")</f>
        <v/>
      </c>
      <c r="F117" s="11"/>
      <c r="G117" s="12" t="str">
        <f>IF('Tháng 9'!$F117&lt;&gt;"",VLOOKUP('Tháng 9'!$F117,'Quản lý sách'!$C$6:$F$1000,3,FALSE),"")</f>
        <v/>
      </c>
      <c r="H117" s="12" t="str">
        <f>IF('Tháng 9'!$G117&lt;&gt;"",VLOOKUP('Tháng 9'!$F117,'Quản lý sách'!$C$6:$F$1000,4,FALSE),"")</f>
        <v/>
      </c>
      <c r="I117" s="12" t="str">
        <f>IF('Tháng 9'!$F117&lt;&gt;"",VLOOKUP(LEFT('Tháng 9'!$F117,2),'Biên mục sách'!$A$1:$B$13,2,FALSE),"")</f>
        <v/>
      </c>
      <c r="J117" s="12"/>
      <c r="K117" s="12"/>
      <c r="L117" s="13"/>
      <c r="M117" s="12" t="str">
        <f>IFERROR(IF('Tháng 9'!$L117="",IF('Tháng 9'!$K117&lt;&gt;"", TODAY()-'Tháng 9'!$K117,""),'Tháng 9'!$L117-'Tháng 9'!$K117), "")</f>
        <v/>
      </c>
      <c r="N117" s="1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4.0" customHeight="1">
      <c r="A118" s="11">
        <f>IFERROR((('Tháng 9'!$K118+Ngayquahan)&lt;TODAY())*(LEN('Tháng 9'!$L118)=0)*(LEN('Tháng 9'!$K118)&gt;0),0)</f>
        <v>0</v>
      </c>
      <c r="B118" s="12" t="str">
        <f>IF('Tháng 9'!$C118&lt;&gt;"",COUNTA($C$6:C118),"")</f>
        <v/>
      </c>
      <c r="C118" s="11"/>
      <c r="D118" s="12" t="str">
        <f>IF('Tháng 9'!$C118&lt;&gt;"",VLOOKUP('Tháng 9'!$C118,'Danh sách HS'!$B$6:$D$421,2,),"")</f>
        <v/>
      </c>
      <c r="E118" s="11" t="str">
        <f>IF('Tháng 9'!$D118&lt;&gt;"",VLOOKUP('Tháng 9'!$C118,'Danh sách HS'!$B$6:$D$421,3,),"")</f>
        <v/>
      </c>
      <c r="F118" s="11"/>
      <c r="G118" s="12" t="str">
        <f>IF('Tháng 9'!$F118&lt;&gt;"",VLOOKUP('Tháng 9'!$F118,'Quản lý sách'!$C$6:$F$1000,3,FALSE),"")</f>
        <v/>
      </c>
      <c r="H118" s="12" t="str">
        <f>IF('Tháng 9'!$G118&lt;&gt;"",VLOOKUP('Tháng 9'!$F118,'Quản lý sách'!$C$6:$F$1000,4,FALSE),"")</f>
        <v/>
      </c>
      <c r="I118" s="12" t="str">
        <f>IF('Tháng 9'!$F118&lt;&gt;"",VLOOKUP(LEFT('Tháng 9'!$F118,2),'Biên mục sách'!$A$1:$B$13,2,FALSE),"")</f>
        <v/>
      </c>
      <c r="J118" s="12"/>
      <c r="K118" s="12"/>
      <c r="L118" s="13"/>
      <c r="M118" s="12" t="str">
        <f>IFERROR(IF('Tháng 9'!$L118="",IF('Tháng 9'!$K118&lt;&gt;"", TODAY()-'Tháng 9'!$K118,""),'Tháng 9'!$L118-'Tháng 9'!$K118), "")</f>
        <v/>
      </c>
      <c r="N118" s="1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4.0" customHeight="1">
      <c r="A119" s="11">
        <f>IFERROR((('Tháng 9'!$K119+Ngayquahan)&lt;TODAY())*(LEN('Tháng 9'!$L119)=0)*(LEN('Tháng 9'!$K119)&gt;0),0)</f>
        <v>0</v>
      </c>
      <c r="B119" s="12" t="str">
        <f>IF('Tháng 9'!$C119&lt;&gt;"",COUNTA($C$6:C119),"")</f>
        <v/>
      </c>
      <c r="C119" s="11"/>
      <c r="D119" s="12" t="str">
        <f>IF('Tháng 9'!$C119&lt;&gt;"",VLOOKUP('Tháng 9'!$C119,'Danh sách HS'!$B$6:$D$421,2,),"")</f>
        <v/>
      </c>
      <c r="E119" s="11" t="str">
        <f>IF('Tháng 9'!$D119&lt;&gt;"",VLOOKUP('Tháng 9'!$C119,'Danh sách HS'!$B$6:$D$421,3,),"")</f>
        <v/>
      </c>
      <c r="F119" s="11"/>
      <c r="G119" s="12" t="str">
        <f>IF('Tháng 9'!$F119&lt;&gt;"",VLOOKUP('Tháng 9'!$F119,'Quản lý sách'!$C$6:$F$1000,3,FALSE),"")</f>
        <v/>
      </c>
      <c r="H119" s="12" t="str">
        <f>IF('Tháng 9'!$G119&lt;&gt;"",VLOOKUP('Tháng 9'!$F119,'Quản lý sách'!$C$6:$F$1000,4,FALSE),"")</f>
        <v/>
      </c>
      <c r="I119" s="12" t="str">
        <f>IF('Tháng 9'!$F119&lt;&gt;"",VLOOKUP(LEFT('Tháng 9'!$F119,2),'Biên mục sách'!$A$1:$B$13,2,FALSE),"")</f>
        <v/>
      </c>
      <c r="J119" s="12"/>
      <c r="K119" s="12"/>
      <c r="L119" s="13"/>
      <c r="M119" s="12" t="str">
        <f>IFERROR(IF('Tháng 9'!$L119="",IF('Tháng 9'!$K119&lt;&gt;"", TODAY()-'Tháng 9'!$K119,""),'Tháng 9'!$L119-'Tháng 9'!$K119), "")</f>
        <v/>
      </c>
      <c r="N119" s="1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4.0" customHeight="1">
      <c r="A120" s="11">
        <f>IFERROR((('Tháng 9'!$K120+Ngayquahan)&lt;TODAY())*(LEN('Tháng 9'!$L120)=0)*(LEN('Tháng 9'!$K120)&gt;0),0)</f>
        <v>0</v>
      </c>
      <c r="B120" s="12" t="str">
        <f>IF('Tháng 9'!$C120&lt;&gt;"",COUNTA($C$6:C120),"")</f>
        <v/>
      </c>
      <c r="C120" s="11"/>
      <c r="D120" s="12" t="str">
        <f>IF('Tháng 9'!$C120&lt;&gt;"",VLOOKUP('Tháng 9'!$C120,'Danh sách HS'!$B$6:$D$421,2,),"")</f>
        <v/>
      </c>
      <c r="E120" s="11" t="str">
        <f>IF('Tháng 9'!$D120&lt;&gt;"",VLOOKUP('Tháng 9'!$C120,'Danh sách HS'!$B$6:$D$421,3,),"")</f>
        <v/>
      </c>
      <c r="F120" s="11"/>
      <c r="G120" s="12" t="str">
        <f>IF('Tháng 9'!$F120&lt;&gt;"",VLOOKUP('Tháng 9'!$F120,'Quản lý sách'!$C$6:$F$1000,3,FALSE),"")</f>
        <v/>
      </c>
      <c r="H120" s="12" t="str">
        <f>IF('Tháng 9'!$G120&lt;&gt;"",VLOOKUP('Tháng 9'!$F120,'Quản lý sách'!$C$6:$F$1000,4,FALSE),"")</f>
        <v/>
      </c>
      <c r="I120" s="12" t="str">
        <f>IF('Tháng 9'!$F120&lt;&gt;"",VLOOKUP(LEFT('Tháng 9'!$F120,2),'Biên mục sách'!$A$1:$B$13,2,FALSE),"")</f>
        <v/>
      </c>
      <c r="J120" s="12"/>
      <c r="K120" s="12"/>
      <c r="L120" s="13"/>
      <c r="M120" s="12" t="str">
        <f>IFERROR(IF('Tháng 9'!$L120="",IF('Tháng 9'!$K120&lt;&gt;"", TODAY()-'Tháng 9'!$K120,""),'Tháng 9'!$L120-'Tháng 9'!$K120), "")</f>
        <v/>
      </c>
      <c r="N120" s="1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4.0" customHeight="1">
      <c r="A121" s="11">
        <f>IFERROR((('Tháng 9'!$K121+Ngayquahan)&lt;TODAY())*(LEN('Tháng 9'!$L121)=0)*(LEN('Tháng 9'!$K121)&gt;0),0)</f>
        <v>0</v>
      </c>
      <c r="B121" s="12" t="str">
        <f>IF('Tháng 9'!$C121&lt;&gt;"",COUNTA($C$6:C121),"")</f>
        <v/>
      </c>
      <c r="C121" s="11"/>
      <c r="D121" s="12" t="str">
        <f>IF('Tháng 9'!$C121&lt;&gt;"",VLOOKUP('Tháng 9'!$C121,'Danh sách HS'!$B$6:$D$421,2,),"")</f>
        <v/>
      </c>
      <c r="E121" s="11" t="str">
        <f>IF('Tháng 9'!$D121&lt;&gt;"",VLOOKUP('Tháng 9'!$C121,'Danh sách HS'!$B$6:$D$421,3,),"")</f>
        <v/>
      </c>
      <c r="F121" s="11"/>
      <c r="G121" s="12" t="str">
        <f>IF('Tháng 9'!$F121&lt;&gt;"",VLOOKUP('Tháng 9'!$F121,'Quản lý sách'!$C$6:$F$1000,3,FALSE),"")</f>
        <v/>
      </c>
      <c r="H121" s="12" t="str">
        <f>IF('Tháng 9'!$G121&lt;&gt;"",VLOOKUP('Tháng 9'!$F121,'Quản lý sách'!$C$6:$F$1000,4,FALSE),"")</f>
        <v/>
      </c>
      <c r="I121" s="12" t="str">
        <f>IF('Tháng 9'!$F121&lt;&gt;"",VLOOKUP(LEFT('Tháng 9'!$F121,2),'Biên mục sách'!$A$1:$B$13,2,FALSE),"")</f>
        <v/>
      </c>
      <c r="J121" s="12"/>
      <c r="K121" s="12"/>
      <c r="L121" s="13"/>
      <c r="M121" s="12" t="str">
        <f>IFERROR(IF('Tháng 9'!$L121="",IF('Tháng 9'!$K121&lt;&gt;"", TODAY()-'Tháng 9'!$K121,""),'Tháng 9'!$L121-'Tháng 9'!$K121), "")</f>
        <v/>
      </c>
      <c r="N121" s="1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4.0" customHeight="1">
      <c r="A122" s="11">
        <f>IFERROR((('Tháng 9'!$K122+Ngayquahan)&lt;TODAY())*(LEN('Tháng 9'!$L122)=0)*(LEN('Tháng 9'!$K122)&gt;0),0)</f>
        <v>0</v>
      </c>
      <c r="B122" s="12" t="str">
        <f>IF('Tháng 9'!$C122&lt;&gt;"",COUNTA($C$6:C122),"")</f>
        <v/>
      </c>
      <c r="C122" s="11"/>
      <c r="D122" s="12" t="str">
        <f>IF('Tháng 9'!$C122&lt;&gt;"",VLOOKUP('Tháng 9'!$C122,'Danh sách HS'!$B$6:$D$421,2,),"")</f>
        <v/>
      </c>
      <c r="E122" s="11" t="str">
        <f>IF('Tháng 9'!$D122&lt;&gt;"",VLOOKUP('Tháng 9'!$C122,'Danh sách HS'!$B$6:$D$421,3,),"")</f>
        <v/>
      </c>
      <c r="F122" s="11"/>
      <c r="G122" s="12" t="str">
        <f>IF('Tháng 9'!$F122&lt;&gt;"",VLOOKUP('Tháng 9'!$F122,'Quản lý sách'!$C$6:$F$1000,3,FALSE),"")</f>
        <v/>
      </c>
      <c r="H122" s="12" t="str">
        <f>IF('Tháng 9'!$G122&lt;&gt;"",VLOOKUP('Tháng 9'!$F122,'Quản lý sách'!$C$6:$F$1000,4,FALSE),"")</f>
        <v/>
      </c>
      <c r="I122" s="12" t="str">
        <f>IF('Tháng 9'!$F122&lt;&gt;"",VLOOKUP(LEFT('Tháng 9'!$F122,2),'Biên mục sách'!$A$1:$B$13,2,FALSE),"")</f>
        <v/>
      </c>
      <c r="J122" s="12"/>
      <c r="K122" s="12"/>
      <c r="L122" s="13"/>
      <c r="M122" s="12" t="str">
        <f>IFERROR(IF('Tháng 9'!$L122="",IF('Tháng 9'!$K122&lt;&gt;"", TODAY()-'Tháng 9'!$K122,""),'Tháng 9'!$L122-'Tháng 9'!$K122), "")</f>
        <v/>
      </c>
      <c r="N122" s="1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4.0" customHeight="1">
      <c r="A123" s="11">
        <f>IFERROR((('Tháng 9'!$K123+Ngayquahan)&lt;TODAY())*(LEN('Tháng 9'!$L123)=0)*(LEN('Tháng 9'!$K123)&gt;0),0)</f>
        <v>0</v>
      </c>
      <c r="B123" s="12" t="str">
        <f>IF('Tháng 9'!$C123&lt;&gt;"",COUNTA($C$6:C123),"")</f>
        <v/>
      </c>
      <c r="C123" s="11"/>
      <c r="D123" s="12" t="str">
        <f>IF('Tháng 9'!$C123&lt;&gt;"",VLOOKUP('Tháng 9'!$C123,'Danh sách HS'!$B$6:$D$421,2,),"")</f>
        <v/>
      </c>
      <c r="E123" s="11" t="str">
        <f>IF('Tháng 9'!$D123&lt;&gt;"",VLOOKUP('Tháng 9'!$C123,'Danh sách HS'!$B$6:$D$421,3,),"")</f>
        <v/>
      </c>
      <c r="F123" s="11"/>
      <c r="G123" s="12" t="str">
        <f>IF('Tháng 9'!$F123&lt;&gt;"",VLOOKUP('Tháng 9'!$F123,'Quản lý sách'!$C$6:$F$1000,3,FALSE),"")</f>
        <v/>
      </c>
      <c r="H123" s="12" t="str">
        <f>IF('Tháng 9'!$G123&lt;&gt;"",VLOOKUP('Tháng 9'!$F123,'Quản lý sách'!$C$6:$F$1000,4,FALSE),"")</f>
        <v/>
      </c>
      <c r="I123" s="12" t="str">
        <f>IF('Tháng 9'!$F123&lt;&gt;"",VLOOKUP(LEFT('Tháng 9'!$F123,2),'Biên mục sách'!$A$1:$B$13,2,FALSE),"")</f>
        <v/>
      </c>
      <c r="J123" s="12"/>
      <c r="K123" s="12"/>
      <c r="L123" s="13"/>
      <c r="M123" s="12" t="str">
        <f>IFERROR(IF('Tháng 9'!$L123="",IF('Tháng 9'!$K123&lt;&gt;"", TODAY()-'Tháng 9'!$K123,""),'Tháng 9'!$L123-'Tháng 9'!$K123), "")</f>
        <v/>
      </c>
      <c r="N123" s="1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4.0" customHeight="1">
      <c r="A124" s="11">
        <f>IFERROR((('Tháng 9'!$K124+Ngayquahan)&lt;TODAY())*(LEN('Tháng 9'!$L124)=0)*(LEN('Tháng 9'!$K124)&gt;0),0)</f>
        <v>0</v>
      </c>
      <c r="B124" s="12" t="str">
        <f>IF('Tháng 9'!$C124&lt;&gt;"",COUNTA($C$6:C124),"")</f>
        <v/>
      </c>
      <c r="C124" s="11"/>
      <c r="D124" s="12" t="str">
        <f>IF('Tháng 9'!$C124&lt;&gt;"",VLOOKUP('Tháng 9'!$C124,'Danh sách HS'!$B$6:$D$421,2,),"")</f>
        <v/>
      </c>
      <c r="E124" s="11" t="str">
        <f>IF('Tháng 9'!$D124&lt;&gt;"",VLOOKUP('Tháng 9'!$C124,'Danh sách HS'!$B$6:$D$421,3,),"")</f>
        <v/>
      </c>
      <c r="F124" s="11"/>
      <c r="G124" s="12" t="str">
        <f>IF('Tháng 9'!$F124&lt;&gt;"",VLOOKUP('Tháng 9'!$F124,'Quản lý sách'!$C$6:$F$1000,3,FALSE),"")</f>
        <v/>
      </c>
      <c r="H124" s="12" t="str">
        <f>IF('Tháng 9'!$G124&lt;&gt;"",VLOOKUP('Tháng 9'!$F124,'Quản lý sách'!$C$6:$F$1000,4,FALSE),"")</f>
        <v/>
      </c>
      <c r="I124" s="12" t="str">
        <f>IF('Tháng 9'!$F124&lt;&gt;"",VLOOKUP(LEFT('Tháng 9'!$F124,2),'Biên mục sách'!$A$1:$B$13,2,FALSE),"")</f>
        <v/>
      </c>
      <c r="J124" s="12"/>
      <c r="K124" s="12"/>
      <c r="L124" s="13"/>
      <c r="M124" s="12" t="str">
        <f>IFERROR(IF('Tháng 9'!$L124="",IF('Tháng 9'!$K124&lt;&gt;"", TODAY()-'Tháng 9'!$K124,""),'Tháng 9'!$L124-'Tháng 9'!$K124), "")</f>
        <v/>
      </c>
      <c r="N124" s="1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4.0" customHeight="1">
      <c r="A125" s="11">
        <f>IFERROR((('Tháng 9'!$K125+Ngayquahan)&lt;TODAY())*(LEN('Tháng 9'!$L125)=0)*(LEN('Tháng 9'!$K125)&gt;0),0)</f>
        <v>0</v>
      </c>
      <c r="B125" s="12" t="str">
        <f>IF('Tháng 9'!$C125&lt;&gt;"",COUNTA($C$6:C125),"")</f>
        <v/>
      </c>
      <c r="C125" s="11"/>
      <c r="D125" s="12" t="str">
        <f>IF('Tháng 9'!$C125&lt;&gt;"",VLOOKUP('Tháng 9'!$C125,'Danh sách HS'!$B$6:$D$421,2,),"")</f>
        <v/>
      </c>
      <c r="E125" s="11" t="str">
        <f>IF('Tháng 9'!$D125&lt;&gt;"",VLOOKUP('Tháng 9'!$C125,'Danh sách HS'!$B$6:$D$421,3,),"")</f>
        <v/>
      </c>
      <c r="F125" s="11"/>
      <c r="G125" s="12" t="str">
        <f>IF('Tháng 9'!$F125&lt;&gt;"",VLOOKUP('Tháng 9'!$F125,'Quản lý sách'!$C$6:$F$1000,3,FALSE),"")</f>
        <v/>
      </c>
      <c r="H125" s="12" t="str">
        <f>IF('Tháng 9'!$G125&lt;&gt;"",VLOOKUP('Tháng 9'!$F125,'Quản lý sách'!$C$6:$F$1000,4,FALSE),"")</f>
        <v/>
      </c>
      <c r="I125" s="12" t="str">
        <f>IF('Tháng 9'!$F125&lt;&gt;"",VLOOKUP(LEFT('Tháng 9'!$F125,2),'Biên mục sách'!$A$1:$B$13,2,FALSE),"")</f>
        <v/>
      </c>
      <c r="J125" s="12"/>
      <c r="K125" s="12"/>
      <c r="L125" s="13"/>
      <c r="M125" s="12" t="str">
        <f>IFERROR(IF('Tháng 9'!$L125="",IF('Tháng 9'!$K125&lt;&gt;"", TODAY()-'Tháng 9'!$K125,""),'Tháng 9'!$L125-'Tháng 9'!$K125), "")</f>
        <v/>
      </c>
      <c r="N125" s="1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4.0" customHeight="1">
      <c r="A126" s="1"/>
      <c r="B126" s="2"/>
      <c r="C126" s="1"/>
      <c r="D126" s="2"/>
      <c r="E126" s="1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4.0" customHeight="1">
      <c r="A127" s="1"/>
      <c r="B127" s="2"/>
      <c r="C127" s="1"/>
      <c r="D127" s="2"/>
      <c r="E127" s="1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4.0" customHeight="1">
      <c r="A128" s="1"/>
      <c r="B128" s="2"/>
      <c r="C128" s="1"/>
      <c r="D128" s="2"/>
      <c r="E128" s="1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4.0" customHeight="1">
      <c r="A129" s="1"/>
      <c r="B129" s="2"/>
      <c r="C129" s="1"/>
      <c r="D129" s="2"/>
      <c r="E129" s="1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4.0" customHeight="1">
      <c r="A130" s="1"/>
      <c r="B130" s="2"/>
      <c r="C130" s="1"/>
      <c r="D130" s="2"/>
      <c r="E130" s="1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4.0" customHeight="1">
      <c r="A131" s="1"/>
      <c r="B131" s="2"/>
      <c r="C131" s="1"/>
      <c r="D131" s="2"/>
      <c r="E131" s="1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4.0" customHeight="1">
      <c r="A132" s="1"/>
      <c r="B132" s="2"/>
      <c r="C132" s="1"/>
      <c r="D132" s="2"/>
      <c r="E132" s="1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4.0" customHeight="1">
      <c r="A133" s="1"/>
      <c r="B133" s="2"/>
      <c r="C133" s="1"/>
      <c r="D133" s="2"/>
      <c r="E133" s="1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4.0" customHeight="1">
      <c r="A134" s="1"/>
      <c r="B134" s="2"/>
      <c r="C134" s="1"/>
      <c r="D134" s="2"/>
      <c r="E134" s="1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4.0" customHeight="1">
      <c r="A135" s="1"/>
      <c r="B135" s="2"/>
      <c r="C135" s="1"/>
      <c r="D135" s="2"/>
      <c r="E135" s="1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4.0" customHeight="1">
      <c r="A136" s="1"/>
      <c r="B136" s="2"/>
      <c r="C136" s="1"/>
      <c r="D136" s="2"/>
      <c r="E136" s="1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4.0" customHeight="1">
      <c r="A137" s="1"/>
      <c r="B137" s="2"/>
      <c r="C137" s="1"/>
      <c r="D137" s="2"/>
      <c r="E137" s="1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4.0" customHeight="1">
      <c r="A138" s="1"/>
      <c r="B138" s="2"/>
      <c r="C138" s="1"/>
      <c r="D138" s="2"/>
      <c r="E138" s="1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4.0" customHeight="1">
      <c r="A139" s="1"/>
      <c r="B139" s="2"/>
      <c r="C139" s="1"/>
      <c r="D139" s="2"/>
      <c r="E139" s="1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4.0" customHeight="1">
      <c r="A140" s="1"/>
      <c r="B140" s="2"/>
      <c r="C140" s="1"/>
      <c r="D140" s="2"/>
      <c r="E140" s="1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4.0" customHeight="1">
      <c r="A141" s="1"/>
      <c r="B141" s="2"/>
      <c r="C141" s="1"/>
      <c r="D141" s="2"/>
      <c r="E141" s="1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4.0" customHeight="1">
      <c r="A142" s="1"/>
      <c r="B142" s="2"/>
      <c r="C142" s="1"/>
      <c r="D142" s="2"/>
      <c r="E142" s="1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4.0" customHeight="1">
      <c r="A143" s="1"/>
      <c r="B143" s="2"/>
      <c r="C143" s="1"/>
      <c r="D143" s="2"/>
      <c r="E143" s="1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4.0" customHeight="1">
      <c r="A144" s="1"/>
      <c r="B144" s="2"/>
      <c r="C144" s="1"/>
      <c r="D144" s="2"/>
      <c r="E144" s="1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4.0" customHeight="1">
      <c r="A145" s="1"/>
      <c r="B145" s="2"/>
      <c r="C145" s="1"/>
      <c r="D145" s="2"/>
      <c r="E145" s="1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4.0" customHeight="1">
      <c r="A146" s="1"/>
      <c r="B146" s="2"/>
      <c r="C146" s="1"/>
      <c r="D146" s="2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4.0" customHeight="1">
      <c r="A147" s="1"/>
      <c r="B147" s="2"/>
      <c r="C147" s="1"/>
      <c r="D147" s="2"/>
      <c r="E147" s="1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4.0" customHeight="1">
      <c r="A148" s="1"/>
      <c r="B148" s="2"/>
      <c r="C148" s="1"/>
      <c r="D148" s="2"/>
      <c r="E148" s="1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4.0" customHeight="1">
      <c r="A149" s="1"/>
      <c r="B149" s="2"/>
      <c r="C149" s="1"/>
      <c r="D149" s="2"/>
      <c r="E149" s="1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4.0" customHeight="1">
      <c r="A150" s="1"/>
      <c r="B150" s="2"/>
      <c r="C150" s="1"/>
      <c r="D150" s="2"/>
      <c r="E150" s="1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4.0" customHeight="1">
      <c r="A151" s="1"/>
      <c r="B151" s="2"/>
      <c r="C151" s="1"/>
      <c r="D151" s="2"/>
      <c r="E151" s="1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4.0" customHeight="1">
      <c r="A152" s="1"/>
      <c r="B152" s="2"/>
      <c r="C152" s="1"/>
      <c r="D152" s="2"/>
      <c r="E152" s="1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4.0" customHeight="1">
      <c r="A153" s="1"/>
      <c r="B153" s="2"/>
      <c r="C153" s="1"/>
      <c r="D153" s="2"/>
      <c r="E153" s="1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4.0" customHeight="1">
      <c r="A154" s="1"/>
      <c r="B154" s="2"/>
      <c r="C154" s="1"/>
      <c r="D154" s="2"/>
      <c r="E154" s="1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4.0" customHeight="1">
      <c r="A155" s="1"/>
      <c r="B155" s="2"/>
      <c r="C155" s="1"/>
      <c r="D155" s="2"/>
      <c r="E155" s="1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4.0" customHeight="1">
      <c r="A156" s="1"/>
      <c r="B156" s="2"/>
      <c r="C156" s="1"/>
      <c r="D156" s="2"/>
      <c r="E156" s="1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4.0" customHeight="1">
      <c r="A157" s="1"/>
      <c r="B157" s="2"/>
      <c r="C157" s="1"/>
      <c r="D157" s="2"/>
      <c r="E157" s="1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4.0" customHeight="1">
      <c r="A158" s="1"/>
      <c r="B158" s="2"/>
      <c r="C158" s="1"/>
      <c r="D158" s="2"/>
      <c r="E158" s="1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4.0" customHeight="1">
      <c r="A159" s="1"/>
      <c r="B159" s="2"/>
      <c r="C159" s="1"/>
      <c r="D159" s="2"/>
      <c r="E159" s="1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4.0" customHeight="1">
      <c r="A160" s="1"/>
      <c r="B160" s="2"/>
      <c r="C160" s="1"/>
      <c r="D160" s="2"/>
      <c r="E160" s="1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4.0" customHeight="1">
      <c r="A161" s="1"/>
      <c r="B161" s="2"/>
      <c r="C161" s="1"/>
      <c r="D161" s="2"/>
      <c r="E161" s="1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4.0" customHeight="1">
      <c r="A162" s="1"/>
      <c r="B162" s="2"/>
      <c r="C162" s="1"/>
      <c r="D162" s="2"/>
      <c r="E162" s="1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4.0" customHeight="1">
      <c r="A163" s="1"/>
      <c r="B163" s="2"/>
      <c r="C163" s="1"/>
      <c r="D163" s="2"/>
      <c r="E163" s="1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4.0" customHeight="1">
      <c r="A164" s="1"/>
      <c r="B164" s="2"/>
      <c r="C164" s="1"/>
      <c r="D164" s="2"/>
      <c r="E164" s="1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4.0" customHeight="1">
      <c r="A165" s="1"/>
      <c r="B165" s="2"/>
      <c r="C165" s="1"/>
      <c r="D165" s="2"/>
      <c r="E165" s="1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4.0" customHeight="1">
      <c r="A166" s="1"/>
      <c r="B166" s="2"/>
      <c r="C166" s="1"/>
      <c r="D166" s="2"/>
      <c r="E166" s="1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4.0" customHeight="1">
      <c r="A167" s="1"/>
      <c r="B167" s="2"/>
      <c r="C167" s="1"/>
      <c r="D167" s="2"/>
      <c r="E167" s="1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4.0" customHeight="1">
      <c r="A168" s="1"/>
      <c r="B168" s="2"/>
      <c r="C168" s="1"/>
      <c r="D168" s="2"/>
      <c r="E168" s="1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4.0" customHeight="1">
      <c r="A169" s="1"/>
      <c r="B169" s="2"/>
      <c r="C169" s="1"/>
      <c r="D169" s="2"/>
      <c r="E169" s="1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4.0" customHeight="1">
      <c r="A170" s="1"/>
      <c r="B170" s="2"/>
      <c r="C170" s="1"/>
      <c r="D170" s="2"/>
      <c r="E170" s="1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4.0" customHeight="1">
      <c r="A171" s="1"/>
      <c r="B171" s="2"/>
      <c r="C171" s="1"/>
      <c r="D171" s="2"/>
      <c r="E171" s="1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4.0" customHeight="1">
      <c r="A172" s="1"/>
      <c r="B172" s="2"/>
      <c r="C172" s="1"/>
      <c r="D172" s="2"/>
      <c r="E172" s="1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4.0" customHeight="1">
      <c r="A173" s="1"/>
      <c r="B173" s="2"/>
      <c r="C173" s="1"/>
      <c r="D173" s="2"/>
      <c r="E173" s="1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4.0" customHeight="1">
      <c r="A174" s="1"/>
      <c r="B174" s="2"/>
      <c r="C174" s="1"/>
      <c r="D174" s="2"/>
      <c r="E174" s="1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4.0" customHeight="1">
      <c r="A175" s="1"/>
      <c r="B175" s="2"/>
      <c r="C175" s="1"/>
      <c r="D175" s="2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4.0" customHeight="1">
      <c r="A176" s="1"/>
      <c r="B176" s="2"/>
      <c r="C176" s="1"/>
      <c r="D176" s="2"/>
      <c r="E176" s="1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4.0" customHeight="1">
      <c r="A177" s="1"/>
      <c r="B177" s="2"/>
      <c r="C177" s="1"/>
      <c r="D177" s="2"/>
      <c r="E177" s="1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4.0" customHeight="1">
      <c r="A178" s="1"/>
      <c r="B178" s="2"/>
      <c r="C178" s="1"/>
      <c r="D178" s="2"/>
      <c r="E178" s="1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4.0" customHeight="1">
      <c r="A179" s="1"/>
      <c r="B179" s="2"/>
      <c r="C179" s="1"/>
      <c r="D179" s="2"/>
      <c r="E179" s="1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4.0" customHeight="1">
      <c r="A180" s="1"/>
      <c r="B180" s="2"/>
      <c r="C180" s="1"/>
      <c r="D180" s="2"/>
      <c r="E180" s="1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4.0" customHeight="1">
      <c r="A181" s="1"/>
      <c r="B181" s="2"/>
      <c r="C181" s="1"/>
      <c r="D181" s="2"/>
      <c r="E181" s="1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4.0" customHeight="1">
      <c r="A182" s="1"/>
      <c r="B182" s="2"/>
      <c r="C182" s="1"/>
      <c r="D182" s="2"/>
      <c r="E182" s="1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4.0" customHeight="1">
      <c r="A183" s="1"/>
      <c r="B183" s="2"/>
      <c r="C183" s="1"/>
      <c r="D183" s="2"/>
      <c r="E183" s="1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4.0" customHeight="1">
      <c r="A184" s="1"/>
      <c r="B184" s="2"/>
      <c r="C184" s="1"/>
      <c r="D184" s="2"/>
      <c r="E184" s="1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4.0" customHeight="1">
      <c r="A185" s="1"/>
      <c r="B185" s="2"/>
      <c r="C185" s="1"/>
      <c r="D185" s="2"/>
      <c r="E185" s="1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4.0" customHeight="1">
      <c r="A186" s="1"/>
      <c r="B186" s="2"/>
      <c r="C186" s="1"/>
      <c r="D186" s="2"/>
      <c r="E186" s="1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4.0" customHeight="1">
      <c r="A187" s="1"/>
      <c r="B187" s="2"/>
      <c r="C187" s="1"/>
      <c r="D187" s="2"/>
      <c r="E187" s="1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4.0" customHeight="1">
      <c r="A188" s="1"/>
      <c r="B188" s="2"/>
      <c r="C188" s="1"/>
      <c r="D188" s="2"/>
      <c r="E188" s="1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4.0" customHeight="1">
      <c r="A189" s="1"/>
      <c r="B189" s="2"/>
      <c r="C189" s="1"/>
      <c r="D189" s="2"/>
      <c r="E189" s="1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4.0" customHeight="1">
      <c r="A190" s="1"/>
      <c r="B190" s="2"/>
      <c r="C190" s="1"/>
      <c r="D190" s="2"/>
      <c r="E190" s="1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4.0" customHeight="1">
      <c r="A191" s="1"/>
      <c r="B191" s="2"/>
      <c r="C191" s="1"/>
      <c r="D191" s="2"/>
      <c r="E191" s="1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4.0" customHeight="1">
      <c r="A192" s="1"/>
      <c r="B192" s="2"/>
      <c r="C192" s="1"/>
      <c r="D192" s="2"/>
      <c r="E192" s="1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4.0" customHeight="1">
      <c r="A193" s="1"/>
      <c r="B193" s="2"/>
      <c r="C193" s="1"/>
      <c r="D193" s="2"/>
      <c r="E193" s="1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4.0" customHeight="1">
      <c r="A194" s="1"/>
      <c r="B194" s="2"/>
      <c r="C194" s="1"/>
      <c r="D194" s="2"/>
      <c r="E194" s="1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4.0" customHeight="1">
      <c r="A195" s="1"/>
      <c r="B195" s="2"/>
      <c r="C195" s="1"/>
      <c r="D195" s="2"/>
      <c r="E195" s="1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4.0" customHeight="1">
      <c r="A196" s="1"/>
      <c r="B196" s="2"/>
      <c r="C196" s="1"/>
      <c r="D196" s="2"/>
      <c r="E196" s="1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4.0" customHeight="1">
      <c r="A197" s="1"/>
      <c r="B197" s="2"/>
      <c r="C197" s="1"/>
      <c r="D197" s="2"/>
      <c r="E197" s="1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4.0" customHeight="1">
      <c r="A198" s="1"/>
      <c r="B198" s="2"/>
      <c r="C198" s="1"/>
      <c r="D198" s="2"/>
      <c r="E198" s="1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4.0" customHeight="1">
      <c r="A199" s="1"/>
      <c r="B199" s="2"/>
      <c r="C199" s="1"/>
      <c r="D199" s="2"/>
      <c r="E199" s="1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4.0" customHeight="1">
      <c r="A200" s="1"/>
      <c r="B200" s="2"/>
      <c r="C200" s="1"/>
      <c r="D200" s="2"/>
      <c r="E200" s="1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4.0" customHeight="1">
      <c r="A201" s="1"/>
      <c r="B201" s="2"/>
      <c r="C201" s="1"/>
      <c r="D201" s="2"/>
      <c r="E201" s="1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4.0" customHeight="1">
      <c r="A202" s="1"/>
      <c r="B202" s="2"/>
      <c r="C202" s="1"/>
      <c r="D202" s="2"/>
      <c r="E202" s="1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4.0" customHeight="1">
      <c r="A203" s="1"/>
      <c r="B203" s="2"/>
      <c r="C203" s="1"/>
      <c r="D203" s="2"/>
      <c r="E203" s="1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4.0" customHeight="1">
      <c r="A204" s="1"/>
      <c r="B204" s="2"/>
      <c r="C204" s="1"/>
      <c r="D204" s="2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4.0" customHeight="1">
      <c r="A205" s="1"/>
      <c r="B205" s="2"/>
      <c r="C205" s="1"/>
      <c r="D205" s="2"/>
      <c r="E205" s="1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4.0" customHeight="1">
      <c r="A206" s="1"/>
      <c r="B206" s="2"/>
      <c r="C206" s="1"/>
      <c r="D206" s="2"/>
      <c r="E206" s="1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4.0" customHeight="1">
      <c r="A207" s="1"/>
      <c r="B207" s="2"/>
      <c r="C207" s="1"/>
      <c r="D207" s="2"/>
      <c r="E207" s="1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4.0" customHeight="1">
      <c r="A208" s="1"/>
      <c r="B208" s="2"/>
      <c r="C208" s="1"/>
      <c r="D208" s="2"/>
      <c r="E208" s="1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4.0" customHeight="1">
      <c r="A209" s="1"/>
      <c r="B209" s="2"/>
      <c r="C209" s="1"/>
      <c r="D209" s="2"/>
      <c r="E209" s="1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4.0" customHeight="1">
      <c r="A210" s="1"/>
      <c r="B210" s="2"/>
      <c r="C210" s="1"/>
      <c r="D210" s="2"/>
      <c r="E210" s="1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4.0" customHeight="1">
      <c r="A211" s="1"/>
      <c r="B211" s="2"/>
      <c r="C211" s="1"/>
      <c r="D211" s="2"/>
      <c r="E211" s="1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4.0" customHeight="1">
      <c r="A212" s="1"/>
      <c r="B212" s="2"/>
      <c r="C212" s="1"/>
      <c r="D212" s="2"/>
      <c r="E212" s="1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4.0" customHeight="1">
      <c r="A213" s="1"/>
      <c r="B213" s="2"/>
      <c r="C213" s="1"/>
      <c r="D213" s="2"/>
      <c r="E213" s="1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4.0" customHeight="1">
      <c r="A214" s="1"/>
      <c r="B214" s="2"/>
      <c r="C214" s="1"/>
      <c r="D214" s="2"/>
      <c r="E214" s="1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4.0" customHeight="1">
      <c r="A215" s="1"/>
      <c r="B215" s="2"/>
      <c r="C215" s="1"/>
      <c r="D215" s="2"/>
      <c r="E215" s="1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4.0" customHeight="1">
      <c r="A216" s="1"/>
      <c r="B216" s="2"/>
      <c r="C216" s="1"/>
      <c r="D216" s="2"/>
      <c r="E216" s="1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4.0" customHeight="1">
      <c r="A217" s="1"/>
      <c r="B217" s="2"/>
      <c r="C217" s="1"/>
      <c r="D217" s="2"/>
      <c r="E217" s="1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4.0" customHeight="1">
      <c r="A218" s="1"/>
      <c r="B218" s="2"/>
      <c r="C218" s="1"/>
      <c r="D218" s="2"/>
      <c r="E218" s="1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4.0" customHeight="1">
      <c r="A219" s="1"/>
      <c r="B219" s="2"/>
      <c r="C219" s="1"/>
      <c r="D219" s="2"/>
      <c r="E219" s="1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4.0" customHeight="1">
      <c r="A220" s="1"/>
      <c r="B220" s="2"/>
      <c r="C220" s="1"/>
      <c r="D220" s="2"/>
      <c r="E220" s="1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4.0" customHeight="1">
      <c r="A221" s="1"/>
      <c r="B221" s="2"/>
      <c r="C221" s="1"/>
      <c r="D221" s="2"/>
      <c r="E221" s="1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4.0" customHeight="1">
      <c r="A222" s="1"/>
      <c r="B222" s="2"/>
      <c r="C222" s="1"/>
      <c r="D222" s="2"/>
      <c r="E222" s="1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4.0" customHeight="1">
      <c r="A223" s="1"/>
      <c r="B223" s="2"/>
      <c r="C223" s="1"/>
      <c r="D223" s="2"/>
      <c r="E223" s="1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4.0" customHeight="1">
      <c r="A224" s="1"/>
      <c r="B224" s="2"/>
      <c r="C224" s="1"/>
      <c r="D224" s="2"/>
      <c r="E224" s="1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4.0" customHeight="1">
      <c r="A225" s="1"/>
      <c r="B225" s="2"/>
      <c r="C225" s="1"/>
      <c r="D225" s="2"/>
      <c r="E225" s="1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4.0" customHeight="1">
      <c r="A226" s="1"/>
      <c r="B226" s="2"/>
      <c r="C226" s="1"/>
      <c r="D226" s="2"/>
      <c r="E226" s="1"/>
      <c r="F226" s="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4.0" customHeight="1">
      <c r="A227" s="1"/>
      <c r="B227" s="2"/>
      <c r="C227" s="1"/>
      <c r="D227" s="2"/>
      <c r="E227" s="1"/>
      <c r="F227" s="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4.0" customHeight="1">
      <c r="A228" s="1"/>
      <c r="B228" s="2"/>
      <c r="C228" s="1"/>
      <c r="D228" s="2"/>
      <c r="E228" s="1"/>
      <c r="F228" s="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4.0" customHeight="1">
      <c r="A229" s="1"/>
      <c r="B229" s="2"/>
      <c r="C229" s="1"/>
      <c r="D229" s="2"/>
      <c r="E229" s="1"/>
      <c r="F229" s="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4.0" customHeight="1">
      <c r="A230" s="1"/>
      <c r="B230" s="2"/>
      <c r="C230" s="1"/>
      <c r="D230" s="2"/>
      <c r="E230" s="1"/>
      <c r="F230" s="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4.0" customHeight="1">
      <c r="A231" s="1"/>
      <c r="B231" s="2"/>
      <c r="C231" s="1"/>
      <c r="D231" s="2"/>
      <c r="E231" s="1"/>
      <c r="F231" s="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4.0" customHeight="1">
      <c r="A232" s="1"/>
      <c r="B232" s="2"/>
      <c r="C232" s="1"/>
      <c r="D232" s="2"/>
      <c r="E232" s="1"/>
      <c r="F232" s="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4.0" customHeight="1">
      <c r="A233" s="1"/>
      <c r="B233" s="2"/>
      <c r="C233" s="1"/>
      <c r="D233" s="2"/>
      <c r="E233" s="1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4.0" customHeight="1">
      <c r="A234" s="1"/>
      <c r="B234" s="2"/>
      <c r="C234" s="1"/>
      <c r="D234" s="2"/>
      <c r="E234" s="1"/>
      <c r="F234" s="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4.0" customHeight="1">
      <c r="A235" s="1"/>
      <c r="B235" s="2"/>
      <c r="C235" s="1"/>
      <c r="D235" s="2"/>
      <c r="E235" s="1"/>
      <c r="F235" s="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4.0" customHeight="1">
      <c r="A236" s="1"/>
      <c r="B236" s="2"/>
      <c r="C236" s="1"/>
      <c r="D236" s="2"/>
      <c r="E236" s="1"/>
      <c r="F236" s="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4.0" customHeight="1">
      <c r="A237" s="1"/>
      <c r="B237" s="2"/>
      <c r="C237" s="1"/>
      <c r="D237" s="2"/>
      <c r="E237" s="1"/>
      <c r="F237" s="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4.0" customHeight="1">
      <c r="A238" s="1"/>
      <c r="B238" s="2"/>
      <c r="C238" s="1"/>
      <c r="D238" s="2"/>
      <c r="E238" s="1"/>
      <c r="F238" s="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4.0" customHeight="1">
      <c r="A239" s="1"/>
      <c r="B239" s="2"/>
      <c r="C239" s="1"/>
      <c r="D239" s="2"/>
      <c r="E239" s="1"/>
      <c r="F239" s="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4.0" customHeight="1">
      <c r="A240" s="1"/>
      <c r="B240" s="2"/>
      <c r="C240" s="1"/>
      <c r="D240" s="2"/>
      <c r="E240" s="1"/>
      <c r="F240" s="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4.0" customHeight="1">
      <c r="A241" s="1"/>
      <c r="B241" s="2"/>
      <c r="C241" s="1"/>
      <c r="D241" s="2"/>
      <c r="E241" s="1"/>
      <c r="F241" s="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4.0" customHeight="1">
      <c r="A242" s="1"/>
      <c r="B242" s="2"/>
      <c r="C242" s="1"/>
      <c r="D242" s="2"/>
      <c r="E242" s="1"/>
      <c r="F242" s="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4.0" customHeight="1">
      <c r="A243" s="1"/>
      <c r="B243" s="2"/>
      <c r="C243" s="1"/>
      <c r="D243" s="2"/>
      <c r="E243" s="1"/>
      <c r="F243" s="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4.0" customHeight="1">
      <c r="A244" s="1"/>
      <c r="B244" s="2"/>
      <c r="C244" s="1"/>
      <c r="D244" s="2"/>
      <c r="E244" s="1"/>
      <c r="F244" s="1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4.0" customHeight="1">
      <c r="A245" s="1"/>
      <c r="B245" s="2"/>
      <c r="C245" s="1"/>
      <c r="D245" s="2"/>
      <c r="E245" s="1"/>
      <c r="F245" s="1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4.0" customHeight="1">
      <c r="A246" s="1"/>
      <c r="B246" s="2"/>
      <c r="C246" s="1"/>
      <c r="D246" s="2"/>
      <c r="E246" s="1"/>
      <c r="F246" s="1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4.0" customHeight="1">
      <c r="A247" s="1"/>
      <c r="B247" s="2"/>
      <c r="C247" s="1"/>
      <c r="D247" s="2"/>
      <c r="E247" s="1"/>
      <c r="F247" s="1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4.0" customHeight="1">
      <c r="A248" s="1"/>
      <c r="B248" s="2"/>
      <c r="C248" s="1"/>
      <c r="D248" s="2"/>
      <c r="E248" s="1"/>
      <c r="F248" s="1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4.0" customHeight="1">
      <c r="A249" s="1"/>
      <c r="B249" s="2"/>
      <c r="C249" s="1"/>
      <c r="D249" s="2"/>
      <c r="E249" s="1"/>
      <c r="F249" s="1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4.0" customHeight="1">
      <c r="A250" s="1"/>
      <c r="B250" s="2"/>
      <c r="C250" s="1"/>
      <c r="D250" s="2"/>
      <c r="E250" s="1"/>
      <c r="F250" s="1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4.0" customHeight="1">
      <c r="A251" s="1"/>
      <c r="B251" s="2"/>
      <c r="C251" s="1"/>
      <c r="D251" s="2"/>
      <c r="E251" s="1"/>
      <c r="F251" s="1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4.0" customHeight="1">
      <c r="A252" s="1"/>
      <c r="B252" s="2"/>
      <c r="C252" s="1"/>
      <c r="D252" s="2"/>
      <c r="E252" s="1"/>
      <c r="F252" s="1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4.0" customHeight="1">
      <c r="A253" s="1"/>
      <c r="B253" s="2"/>
      <c r="C253" s="1"/>
      <c r="D253" s="2"/>
      <c r="E253" s="1"/>
      <c r="F253" s="1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4.0" customHeight="1">
      <c r="A254" s="1"/>
      <c r="B254" s="2"/>
      <c r="C254" s="1"/>
      <c r="D254" s="2"/>
      <c r="E254" s="1"/>
      <c r="F254" s="1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4.0" customHeight="1">
      <c r="A255" s="1"/>
      <c r="B255" s="2"/>
      <c r="C255" s="1"/>
      <c r="D255" s="2"/>
      <c r="E255" s="1"/>
      <c r="F255" s="1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4.0" customHeight="1">
      <c r="A256" s="1"/>
      <c r="B256" s="2"/>
      <c r="C256" s="1"/>
      <c r="D256" s="2"/>
      <c r="E256" s="1"/>
      <c r="F256" s="1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4.0" customHeight="1">
      <c r="A257" s="1"/>
      <c r="B257" s="2"/>
      <c r="C257" s="1"/>
      <c r="D257" s="2"/>
      <c r="E257" s="1"/>
      <c r="F257" s="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4.0" customHeight="1">
      <c r="A258" s="1"/>
      <c r="B258" s="2"/>
      <c r="C258" s="1"/>
      <c r="D258" s="2"/>
      <c r="E258" s="1"/>
      <c r="F258" s="1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4.0" customHeight="1">
      <c r="A259" s="1"/>
      <c r="B259" s="2"/>
      <c r="C259" s="1"/>
      <c r="D259" s="2"/>
      <c r="E259" s="1"/>
      <c r="F259" s="1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4.0" customHeight="1">
      <c r="A260" s="1"/>
      <c r="B260" s="2"/>
      <c r="C260" s="1"/>
      <c r="D260" s="2"/>
      <c r="E260" s="1"/>
      <c r="F260" s="1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4.0" customHeight="1">
      <c r="A261" s="1"/>
      <c r="B261" s="2"/>
      <c r="C261" s="1"/>
      <c r="D261" s="2"/>
      <c r="E261" s="1"/>
      <c r="F261" s="1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4.0" customHeight="1">
      <c r="A262" s="1"/>
      <c r="B262" s="2"/>
      <c r="C262" s="1"/>
      <c r="D262" s="2"/>
      <c r="E262" s="1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4.0" customHeight="1">
      <c r="A263" s="1"/>
      <c r="B263" s="2"/>
      <c r="C263" s="1"/>
      <c r="D263" s="2"/>
      <c r="E263" s="1"/>
      <c r="F263" s="1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4.0" customHeight="1">
      <c r="A264" s="1"/>
      <c r="B264" s="2"/>
      <c r="C264" s="1"/>
      <c r="D264" s="2"/>
      <c r="E264" s="1"/>
      <c r="F264" s="1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4.0" customHeight="1">
      <c r="A265" s="1"/>
      <c r="B265" s="2"/>
      <c r="C265" s="1"/>
      <c r="D265" s="2"/>
      <c r="E265" s="1"/>
      <c r="F265" s="1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4.0" customHeight="1">
      <c r="A266" s="1"/>
      <c r="B266" s="2"/>
      <c r="C266" s="1"/>
      <c r="D266" s="2"/>
      <c r="E266" s="1"/>
      <c r="F266" s="1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4.0" customHeight="1">
      <c r="A267" s="1"/>
      <c r="B267" s="2"/>
      <c r="C267" s="1"/>
      <c r="D267" s="2"/>
      <c r="E267" s="1"/>
      <c r="F267" s="1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4.0" customHeight="1">
      <c r="A268" s="1"/>
      <c r="B268" s="2"/>
      <c r="C268" s="1"/>
      <c r="D268" s="2"/>
      <c r="E268" s="1"/>
      <c r="F268" s="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4.0" customHeight="1">
      <c r="A269" s="1"/>
      <c r="B269" s="2"/>
      <c r="C269" s="1"/>
      <c r="D269" s="2"/>
      <c r="E269" s="1"/>
      <c r="F269" s="1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4.0" customHeight="1">
      <c r="A270" s="1"/>
      <c r="B270" s="2"/>
      <c r="C270" s="1"/>
      <c r="D270" s="2"/>
      <c r="E270" s="1"/>
      <c r="F270" s="1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4.0" customHeight="1">
      <c r="A271" s="1"/>
      <c r="B271" s="2"/>
      <c r="C271" s="1"/>
      <c r="D271" s="2"/>
      <c r="E271" s="1"/>
      <c r="F271" s="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4.0" customHeight="1">
      <c r="A272" s="1"/>
      <c r="B272" s="2"/>
      <c r="C272" s="1"/>
      <c r="D272" s="2"/>
      <c r="E272" s="1"/>
      <c r="F272" s="1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4.0" customHeight="1">
      <c r="A273" s="1"/>
      <c r="B273" s="2"/>
      <c r="C273" s="1"/>
      <c r="D273" s="2"/>
      <c r="E273" s="1"/>
      <c r="F273" s="1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4.0" customHeight="1">
      <c r="A274" s="1"/>
      <c r="B274" s="2"/>
      <c r="C274" s="1"/>
      <c r="D274" s="2"/>
      <c r="E274" s="1"/>
      <c r="F274" s="1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4.0" customHeight="1">
      <c r="A275" s="1"/>
      <c r="B275" s="2"/>
      <c r="C275" s="1"/>
      <c r="D275" s="2"/>
      <c r="E275" s="1"/>
      <c r="F275" s="1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4.0" customHeight="1">
      <c r="A276" s="1"/>
      <c r="B276" s="2"/>
      <c r="C276" s="1"/>
      <c r="D276" s="2"/>
      <c r="E276" s="1"/>
      <c r="F276" s="1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4.0" customHeight="1">
      <c r="A277" s="1"/>
      <c r="B277" s="2"/>
      <c r="C277" s="1"/>
      <c r="D277" s="2"/>
      <c r="E277" s="1"/>
      <c r="F277" s="1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4.0" customHeight="1">
      <c r="A278" s="1"/>
      <c r="B278" s="2"/>
      <c r="C278" s="1"/>
      <c r="D278" s="2"/>
      <c r="E278" s="1"/>
      <c r="F278" s="1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4.0" customHeight="1">
      <c r="A279" s="1"/>
      <c r="B279" s="2"/>
      <c r="C279" s="1"/>
      <c r="D279" s="2"/>
      <c r="E279" s="1"/>
      <c r="F279" s="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4.0" customHeight="1">
      <c r="A280" s="1"/>
      <c r="B280" s="2"/>
      <c r="C280" s="1"/>
      <c r="D280" s="2"/>
      <c r="E280" s="1"/>
      <c r="F280" s="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4.0" customHeight="1">
      <c r="A281" s="1"/>
      <c r="B281" s="2"/>
      <c r="C281" s="1"/>
      <c r="D281" s="2"/>
      <c r="E281" s="1"/>
      <c r="F281" s="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4.0" customHeight="1">
      <c r="A282" s="1"/>
      <c r="B282" s="2"/>
      <c r="C282" s="1"/>
      <c r="D282" s="2"/>
      <c r="E282" s="1"/>
      <c r="F282" s="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4.0" customHeight="1">
      <c r="A283" s="1"/>
      <c r="B283" s="2"/>
      <c r="C283" s="1"/>
      <c r="D283" s="2"/>
      <c r="E283" s="1"/>
      <c r="F283" s="1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4.0" customHeight="1">
      <c r="A284" s="1"/>
      <c r="B284" s="2"/>
      <c r="C284" s="1"/>
      <c r="D284" s="2"/>
      <c r="E284" s="1"/>
      <c r="F284" s="1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4.0" customHeight="1">
      <c r="A285" s="1"/>
      <c r="B285" s="2"/>
      <c r="C285" s="1"/>
      <c r="D285" s="2"/>
      <c r="E285" s="1"/>
      <c r="F285" s="1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4.0" customHeight="1">
      <c r="A286" s="1"/>
      <c r="B286" s="2"/>
      <c r="C286" s="1"/>
      <c r="D286" s="2"/>
      <c r="E286" s="1"/>
      <c r="F286" s="1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4.0" customHeight="1">
      <c r="A287" s="1"/>
      <c r="B287" s="2"/>
      <c r="C287" s="1"/>
      <c r="D287" s="2"/>
      <c r="E287" s="1"/>
      <c r="F287" s="1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4.0" customHeight="1">
      <c r="A288" s="1"/>
      <c r="B288" s="2"/>
      <c r="C288" s="1"/>
      <c r="D288" s="2"/>
      <c r="E288" s="1"/>
      <c r="F288" s="1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4.0" customHeight="1">
      <c r="A289" s="1"/>
      <c r="B289" s="2"/>
      <c r="C289" s="1"/>
      <c r="D289" s="2"/>
      <c r="E289" s="1"/>
      <c r="F289" s="1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4.0" customHeight="1">
      <c r="A290" s="1"/>
      <c r="B290" s="2"/>
      <c r="C290" s="1"/>
      <c r="D290" s="2"/>
      <c r="E290" s="1"/>
      <c r="F290" s="1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4.0" customHeight="1">
      <c r="A291" s="1"/>
      <c r="B291" s="2"/>
      <c r="C291" s="1"/>
      <c r="D291" s="2"/>
      <c r="E291" s="1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4.0" customHeight="1">
      <c r="A292" s="1"/>
      <c r="B292" s="2"/>
      <c r="C292" s="1"/>
      <c r="D292" s="2"/>
      <c r="E292" s="1"/>
      <c r="F292" s="1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4.0" customHeight="1">
      <c r="A293" s="1"/>
      <c r="B293" s="2"/>
      <c r="C293" s="1"/>
      <c r="D293" s="2"/>
      <c r="E293" s="1"/>
      <c r="F293" s="1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4.0" customHeight="1">
      <c r="A294" s="1"/>
      <c r="B294" s="2"/>
      <c r="C294" s="1"/>
      <c r="D294" s="2"/>
      <c r="E294" s="1"/>
      <c r="F294" s="1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4.0" customHeight="1">
      <c r="A295" s="1"/>
      <c r="B295" s="2"/>
      <c r="C295" s="1"/>
      <c r="D295" s="2"/>
      <c r="E295" s="1"/>
      <c r="F295" s="1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4.0" customHeight="1">
      <c r="A296" s="1"/>
      <c r="B296" s="2"/>
      <c r="C296" s="1"/>
      <c r="D296" s="2"/>
      <c r="E296" s="1"/>
      <c r="F296" s="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4.0" customHeight="1">
      <c r="A297" s="1"/>
      <c r="B297" s="2"/>
      <c r="C297" s="1"/>
      <c r="D297" s="2"/>
      <c r="E297" s="1"/>
      <c r="F297" s="1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4.0" customHeight="1">
      <c r="A298" s="1"/>
      <c r="B298" s="2"/>
      <c r="C298" s="1"/>
      <c r="D298" s="2"/>
      <c r="E298" s="1"/>
      <c r="F298" s="1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4.0" customHeight="1">
      <c r="A299" s="1"/>
      <c r="B299" s="2"/>
      <c r="C299" s="1"/>
      <c r="D299" s="2"/>
      <c r="E299" s="1"/>
      <c r="F299" s="1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4.0" customHeight="1">
      <c r="A300" s="1"/>
      <c r="B300" s="2"/>
      <c r="C300" s="1"/>
      <c r="D300" s="2"/>
      <c r="E300" s="1"/>
      <c r="F300" s="1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4.0" customHeight="1">
      <c r="A301" s="1"/>
      <c r="B301" s="2"/>
      <c r="C301" s="1"/>
      <c r="D301" s="2"/>
      <c r="E301" s="1"/>
      <c r="F301" s="1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4.0" customHeight="1">
      <c r="A302" s="1"/>
      <c r="B302" s="2"/>
      <c r="C302" s="1"/>
      <c r="D302" s="2"/>
      <c r="E302" s="1"/>
      <c r="F302" s="1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4.0" customHeight="1">
      <c r="A303" s="1"/>
      <c r="B303" s="2"/>
      <c r="C303" s="1"/>
      <c r="D303" s="2"/>
      <c r="E303" s="1"/>
      <c r="F303" s="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4.0" customHeight="1">
      <c r="A304" s="1"/>
      <c r="B304" s="2"/>
      <c r="C304" s="1"/>
      <c r="D304" s="2"/>
      <c r="E304" s="1"/>
      <c r="F304" s="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4.0" customHeight="1">
      <c r="A305" s="1"/>
      <c r="B305" s="2"/>
      <c r="C305" s="1"/>
      <c r="D305" s="2"/>
      <c r="E305" s="1"/>
      <c r="F305" s="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4.0" customHeight="1">
      <c r="A306" s="1"/>
      <c r="B306" s="2"/>
      <c r="C306" s="1"/>
      <c r="D306" s="2"/>
      <c r="E306" s="1"/>
      <c r="F306" s="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4.0" customHeight="1">
      <c r="A307" s="1"/>
      <c r="B307" s="2"/>
      <c r="C307" s="1"/>
      <c r="D307" s="2"/>
      <c r="E307" s="1"/>
      <c r="F307" s="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4.0" customHeight="1">
      <c r="A308" s="1"/>
      <c r="B308" s="2"/>
      <c r="C308" s="1"/>
      <c r="D308" s="2"/>
      <c r="E308" s="1"/>
      <c r="F308" s="1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4.0" customHeight="1">
      <c r="A309" s="1"/>
      <c r="B309" s="2"/>
      <c r="C309" s="1"/>
      <c r="D309" s="2"/>
      <c r="E309" s="1"/>
      <c r="F309" s="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4.0" customHeight="1">
      <c r="A310" s="1"/>
      <c r="B310" s="2"/>
      <c r="C310" s="1"/>
      <c r="D310" s="2"/>
      <c r="E310" s="1"/>
      <c r="F310" s="1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4.0" customHeight="1">
      <c r="A311" s="1"/>
      <c r="B311" s="2"/>
      <c r="C311" s="1"/>
      <c r="D311" s="2"/>
      <c r="E311" s="1"/>
      <c r="F311" s="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4.0" customHeight="1">
      <c r="A312" s="1"/>
      <c r="B312" s="2"/>
      <c r="C312" s="1"/>
      <c r="D312" s="2"/>
      <c r="E312" s="1"/>
      <c r="F312" s="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4.0" customHeight="1">
      <c r="A313" s="1"/>
      <c r="B313" s="2"/>
      <c r="C313" s="1"/>
      <c r="D313" s="2"/>
      <c r="E313" s="1"/>
      <c r="F313" s="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4.0" customHeight="1">
      <c r="A314" s="1"/>
      <c r="B314" s="2"/>
      <c r="C314" s="1"/>
      <c r="D314" s="2"/>
      <c r="E314" s="1"/>
      <c r="F314" s="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4.0" customHeight="1">
      <c r="A315" s="1"/>
      <c r="B315" s="2"/>
      <c r="C315" s="1"/>
      <c r="D315" s="2"/>
      <c r="E315" s="1"/>
      <c r="F315" s="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4.0" customHeight="1">
      <c r="A316" s="1"/>
      <c r="B316" s="2"/>
      <c r="C316" s="1"/>
      <c r="D316" s="2"/>
      <c r="E316" s="1"/>
      <c r="F316" s="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4.0" customHeight="1">
      <c r="A317" s="1"/>
      <c r="B317" s="2"/>
      <c r="C317" s="1"/>
      <c r="D317" s="2"/>
      <c r="E317" s="1"/>
      <c r="F317" s="1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4.0" customHeight="1">
      <c r="A318" s="1"/>
      <c r="B318" s="2"/>
      <c r="C318" s="1"/>
      <c r="D318" s="2"/>
      <c r="E318" s="1"/>
      <c r="F318" s="1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4.0" customHeight="1">
      <c r="A319" s="1"/>
      <c r="B319" s="2"/>
      <c r="C319" s="1"/>
      <c r="D319" s="2"/>
      <c r="E319" s="1"/>
      <c r="F319" s="1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4.0" customHeight="1">
      <c r="A320" s="1"/>
      <c r="B320" s="2"/>
      <c r="C320" s="1"/>
      <c r="D320" s="2"/>
      <c r="E320" s="1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4.0" customHeight="1">
      <c r="A321" s="1"/>
      <c r="B321" s="2"/>
      <c r="C321" s="1"/>
      <c r="D321" s="2"/>
      <c r="E321" s="1"/>
      <c r="F321" s="1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4.0" customHeight="1">
      <c r="A322" s="1"/>
      <c r="B322" s="2"/>
      <c r="C322" s="1"/>
      <c r="D322" s="2"/>
      <c r="E322" s="1"/>
      <c r="F322" s="1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4.0" customHeight="1">
      <c r="A323" s="1"/>
      <c r="B323" s="2"/>
      <c r="C323" s="1"/>
      <c r="D323" s="2"/>
      <c r="E323" s="1"/>
      <c r="F323" s="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4.0" customHeight="1">
      <c r="A324" s="1"/>
      <c r="B324" s="2"/>
      <c r="C324" s="1"/>
      <c r="D324" s="2"/>
      <c r="E324" s="1"/>
      <c r="F324" s="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4.0" customHeight="1">
      <c r="A325" s="1"/>
      <c r="B325" s="2"/>
      <c r="C325" s="1"/>
      <c r="D325" s="2"/>
      <c r="E325" s="1"/>
      <c r="F325" s="1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4.0" customHeight="1">
      <c r="A326" s="1"/>
      <c r="B326" s="2"/>
      <c r="C326" s="1"/>
      <c r="D326" s="2"/>
      <c r="E326" s="1"/>
      <c r="F326" s="1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4.0" customHeight="1">
      <c r="A327" s="1"/>
      <c r="B327" s="2"/>
      <c r="C327" s="1"/>
      <c r="D327" s="2"/>
      <c r="E327" s="1"/>
      <c r="F327" s="1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4.0" customHeight="1">
      <c r="A328" s="1"/>
      <c r="B328" s="2"/>
      <c r="C328" s="1"/>
      <c r="D328" s="2"/>
      <c r="E328" s="1"/>
      <c r="F328" s="1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4.0" customHeight="1">
      <c r="A329" s="1"/>
      <c r="B329" s="2"/>
      <c r="C329" s="1"/>
      <c r="D329" s="2"/>
      <c r="E329" s="1"/>
      <c r="F329" s="1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4.0" customHeight="1">
      <c r="A330" s="1"/>
      <c r="B330" s="2"/>
      <c r="C330" s="1"/>
      <c r="D330" s="2"/>
      <c r="E330" s="1"/>
      <c r="F330" s="1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4.0" customHeight="1">
      <c r="A331" s="1"/>
      <c r="B331" s="2"/>
      <c r="C331" s="1"/>
      <c r="D331" s="2"/>
      <c r="E331" s="1"/>
      <c r="F331" s="1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4.0" customHeight="1">
      <c r="A332" s="1"/>
      <c r="B332" s="2"/>
      <c r="C332" s="1"/>
      <c r="D332" s="2"/>
      <c r="E332" s="1"/>
      <c r="F332" s="1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4.0" customHeight="1">
      <c r="A333" s="1"/>
      <c r="B333" s="2"/>
      <c r="C333" s="1"/>
      <c r="D333" s="2"/>
      <c r="E333" s="1"/>
      <c r="F333" s="1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4.0" customHeight="1">
      <c r="A334" s="1"/>
      <c r="B334" s="2"/>
      <c r="C334" s="1"/>
      <c r="D334" s="2"/>
      <c r="E334" s="1"/>
      <c r="F334" s="1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4.0" customHeight="1">
      <c r="A335" s="1"/>
      <c r="B335" s="2"/>
      <c r="C335" s="1"/>
      <c r="D335" s="2"/>
      <c r="E335" s="1"/>
      <c r="F335" s="1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4.0" customHeight="1">
      <c r="A336" s="1"/>
      <c r="B336" s="2"/>
      <c r="C336" s="1"/>
      <c r="D336" s="2"/>
      <c r="E336" s="1"/>
      <c r="F336" s="1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4.0" customHeight="1">
      <c r="A337" s="1"/>
      <c r="B337" s="2"/>
      <c r="C337" s="1"/>
      <c r="D337" s="2"/>
      <c r="E337" s="1"/>
      <c r="F337" s="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4.0" customHeight="1">
      <c r="A338" s="1"/>
      <c r="B338" s="2"/>
      <c r="C338" s="1"/>
      <c r="D338" s="2"/>
      <c r="E338" s="1"/>
      <c r="F338" s="1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4.0" customHeight="1">
      <c r="A339" s="1"/>
      <c r="B339" s="2"/>
      <c r="C339" s="1"/>
      <c r="D339" s="2"/>
      <c r="E339" s="1"/>
      <c r="F339" s="1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4.0" customHeight="1">
      <c r="A340" s="1"/>
      <c r="B340" s="2"/>
      <c r="C340" s="1"/>
      <c r="D340" s="2"/>
      <c r="E340" s="1"/>
      <c r="F340" s="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4.0" customHeight="1">
      <c r="A341" s="1"/>
      <c r="B341" s="2"/>
      <c r="C341" s="1"/>
      <c r="D341" s="2"/>
      <c r="E341" s="1"/>
      <c r="F341" s="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4.0" customHeight="1">
      <c r="A342" s="1"/>
      <c r="B342" s="2"/>
      <c r="C342" s="1"/>
      <c r="D342" s="2"/>
      <c r="E342" s="1"/>
      <c r="F342" s="1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4.0" customHeight="1">
      <c r="A343" s="1"/>
      <c r="B343" s="2"/>
      <c r="C343" s="1"/>
      <c r="D343" s="2"/>
      <c r="E343" s="1"/>
      <c r="F343" s="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4.0" customHeight="1">
      <c r="A344" s="1"/>
      <c r="B344" s="2"/>
      <c r="C344" s="1"/>
      <c r="D344" s="2"/>
      <c r="E344" s="1"/>
      <c r="F344" s="1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4.0" customHeight="1">
      <c r="A345" s="1"/>
      <c r="B345" s="2"/>
      <c r="C345" s="1"/>
      <c r="D345" s="2"/>
      <c r="E345" s="1"/>
      <c r="F345" s="1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4.0" customHeight="1">
      <c r="A346" s="1"/>
      <c r="B346" s="2"/>
      <c r="C346" s="1"/>
      <c r="D346" s="2"/>
      <c r="E346" s="1"/>
      <c r="F346" s="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4.0" customHeight="1">
      <c r="A347" s="1"/>
      <c r="B347" s="2"/>
      <c r="C347" s="1"/>
      <c r="D347" s="2"/>
      <c r="E347" s="1"/>
      <c r="F347" s="1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4.0" customHeight="1">
      <c r="A348" s="1"/>
      <c r="B348" s="2"/>
      <c r="C348" s="1"/>
      <c r="D348" s="2"/>
      <c r="E348" s="1"/>
      <c r="F348" s="1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4.0" customHeight="1">
      <c r="A349" s="1"/>
      <c r="B349" s="2"/>
      <c r="C349" s="1"/>
      <c r="D349" s="2"/>
      <c r="E349" s="1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4.0" customHeight="1">
      <c r="A350" s="1"/>
      <c r="B350" s="2"/>
      <c r="C350" s="1"/>
      <c r="D350" s="2"/>
      <c r="E350" s="1"/>
      <c r="F350" s="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4.0" customHeight="1">
      <c r="A351" s="1"/>
      <c r="B351" s="2"/>
      <c r="C351" s="1"/>
      <c r="D351" s="2"/>
      <c r="E351" s="1"/>
      <c r="F351" s="1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4.0" customHeight="1">
      <c r="A352" s="1"/>
      <c r="B352" s="2"/>
      <c r="C352" s="1"/>
      <c r="D352" s="2"/>
      <c r="E352" s="1"/>
      <c r="F352" s="1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4.0" customHeight="1">
      <c r="A353" s="1"/>
      <c r="B353" s="2"/>
      <c r="C353" s="1"/>
      <c r="D353" s="2"/>
      <c r="E353" s="1"/>
      <c r="F353" s="1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4.0" customHeight="1">
      <c r="A354" s="1"/>
      <c r="B354" s="2"/>
      <c r="C354" s="1"/>
      <c r="D354" s="2"/>
      <c r="E354" s="1"/>
      <c r="F354" s="1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4.0" customHeight="1">
      <c r="A355" s="1"/>
      <c r="B355" s="2"/>
      <c r="C355" s="1"/>
      <c r="D355" s="2"/>
      <c r="E355" s="1"/>
      <c r="F355" s="1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4.0" customHeight="1">
      <c r="A356" s="1"/>
      <c r="B356" s="2"/>
      <c r="C356" s="1"/>
      <c r="D356" s="2"/>
      <c r="E356" s="1"/>
      <c r="F356" s="1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4.0" customHeight="1">
      <c r="A357" s="1"/>
      <c r="B357" s="2"/>
      <c r="C357" s="1"/>
      <c r="D357" s="2"/>
      <c r="E357" s="1"/>
      <c r="F357" s="1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4.0" customHeight="1">
      <c r="A358" s="1"/>
      <c r="B358" s="2"/>
      <c r="C358" s="1"/>
      <c r="D358" s="2"/>
      <c r="E358" s="1"/>
      <c r="F358" s="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4.0" customHeight="1">
      <c r="A359" s="1"/>
      <c r="B359" s="2"/>
      <c r="C359" s="1"/>
      <c r="D359" s="2"/>
      <c r="E359" s="1"/>
      <c r="F359" s="1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4.0" customHeight="1">
      <c r="A360" s="1"/>
      <c r="B360" s="2"/>
      <c r="C360" s="1"/>
      <c r="D360" s="2"/>
      <c r="E360" s="1"/>
      <c r="F360" s="1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4.0" customHeight="1">
      <c r="A361" s="1"/>
      <c r="B361" s="2"/>
      <c r="C361" s="1"/>
      <c r="D361" s="2"/>
      <c r="E361" s="1"/>
      <c r="F361" s="1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4.0" customHeight="1">
      <c r="A362" s="1"/>
      <c r="B362" s="2"/>
      <c r="C362" s="1"/>
      <c r="D362" s="2"/>
      <c r="E362" s="1"/>
      <c r="F362" s="1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4.0" customHeight="1">
      <c r="A363" s="1"/>
      <c r="B363" s="2"/>
      <c r="C363" s="1"/>
      <c r="D363" s="2"/>
      <c r="E363" s="1"/>
      <c r="F363" s="1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4.0" customHeight="1">
      <c r="A364" s="1"/>
      <c r="B364" s="2"/>
      <c r="C364" s="1"/>
      <c r="D364" s="2"/>
      <c r="E364" s="1"/>
      <c r="F364" s="1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4.0" customHeight="1">
      <c r="A365" s="1"/>
      <c r="B365" s="2"/>
      <c r="C365" s="1"/>
      <c r="D365" s="2"/>
      <c r="E365" s="1"/>
      <c r="F365" s="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4.0" customHeight="1">
      <c r="A366" s="1"/>
      <c r="B366" s="2"/>
      <c r="C366" s="1"/>
      <c r="D366" s="2"/>
      <c r="E366" s="1"/>
      <c r="F366" s="1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4.0" customHeight="1">
      <c r="A367" s="1"/>
      <c r="B367" s="2"/>
      <c r="C367" s="1"/>
      <c r="D367" s="2"/>
      <c r="E367" s="1"/>
      <c r="F367" s="1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4.0" customHeight="1">
      <c r="A368" s="1"/>
      <c r="B368" s="2"/>
      <c r="C368" s="1"/>
      <c r="D368" s="2"/>
      <c r="E368" s="1"/>
      <c r="F368" s="1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4.0" customHeight="1">
      <c r="A369" s="1"/>
      <c r="B369" s="2"/>
      <c r="C369" s="1"/>
      <c r="D369" s="2"/>
      <c r="E369" s="1"/>
      <c r="F369" s="1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4.0" customHeight="1">
      <c r="A370" s="1"/>
      <c r="B370" s="2"/>
      <c r="C370" s="1"/>
      <c r="D370" s="2"/>
      <c r="E370" s="1"/>
      <c r="F370" s="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4.0" customHeight="1">
      <c r="A371" s="1"/>
      <c r="B371" s="2"/>
      <c r="C371" s="1"/>
      <c r="D371" s="2"/>
      <c r="E371" s="1"/>
      <c r="F371" s="1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4.0" customHeight="1">
      <c r="A372" s="1"/>
      <c r="B372" s="2"/>
      <c r="C372" s="1"/>
      <c r="D372" s="2"/>
      <c r="E372" s="1"/>
      <c r="F372" s="1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4.0" customHeight="1">
      <c r="A373" s="1"/>
      <c r="B373" s="2"/>
      <c r="C373" s="1"/>
      <c r="D373" s="2"/>
      <c r="E373" s="1"/>
      <c r="F373" s="1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4.0" customHeight="1">
      <c r="A374" s="1"/>
      <c r="B374" s="2"/>
      <c r="C374" s="1"/>
      <c r="D374" s="2"/>
      <c r="E374" s="1"/>
      <c r="F374" s="1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4.0" customHeight="1">
      <c r="A375" s="1"/>
      <c r="B375" s="2"/>
      <c r="C375" s="1"/>
      <c r="D375" s="2"/>
      <c r="E375" s="1"/>
      <c r="F375" s="1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4.0" customHeight="1">
      <c r="A376" s="1"/>
      <c r="B376" s="2"/>
      <c r="C376" s="1"/>
      <c r="D376" s="2"/>
      <c r="E376" s="1"/>
      <c r="F376" s="1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4.0" customHeight="1">
      <c r="A377" s="1"/>
      <c r="B377" s="2"/>
      <c r="C377" s="1"/>
      <c r="D377" s="2"/>
      <c r="E377" s="1"/>
      <c r="F377" s="1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4.0" customHeight="1">
      <c r="A378" s="1"/>
      <c r="B378" s="2"/>
      <c r="C378" s="1"/>
      <c r="D378" s="2"/>
      <c r="E378" s="1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4.0" customHeight="1">
      <c r="A379" s="1"/>
      <c r="B379" s="2"/>
      <c r="C379" s="1"/>
      <c r="D379" s="2"/>
      <c r="E379" s="1"/>
      <c r="F379" s="1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4.0" customHeight="1">
      <c r="A380" s="1"/>
      <c r="B380" s="2"/>
      <c r="C380" s="1"/>
      <c r="D380" s="2"/>
      <c r="E380" s="1"/>
      <c r="F380" s="1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4.0" customHeight="1">
      <c r="A381" s="1"/>
      <c r="B381" s="2"/>
      <c r="C381" s="1"/>
      <c r="D381" s="2"/>
      <c r="E381" s="1"/>
      <c r="F381" s="1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4.0" customHeight="1">
      <c r="A382" s="1"/>
      <c r="B382" s="2"/>
      <c r="C382" s="1"/>
      <c r="D382" s="2"/>
      <c r="E382" s="1"/>
      <c r="F382" s="1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4.0" customHeight="1">
      <c r="A383" s="1"/>
      <c r="B383" s="2"/>
      <c r="C383" s="1"/>
      <c r="D383" s="2"/>
      <c r="E383" s="1"/>
      <c r="F383" s="1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4.0" customHeight="1">
      <c r="A384" s="1"/>
      <c r="B384" s="2"/>
      <c r="C384" s="1"/>
      <c r="D384" s="2"/>
      <c r="E384" s="1"/>
      <c r="F384" s="1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4.0" customHeight="1">
      <c r="A385" s="1"/>
      <c r="B385" s="2"/>
      <c r="C385" s="1"/>
      <c r="D385" s="2"/>
      <c r="E385" s="1"/>
      <c r="F385" s="1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4.0" customHeight="1">
      <c r="A386" s="1"/>
      <c r="B386" s="2"/>
      <c r="C386" s="1"/>
      <c r="D386" s="2"/>
      <c r="E386" s="1"/>
      <c r="F386" s="1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4.0" customHeight="1">
      <c r="A387" s="1"/>
      <c r="B387" s="2"/>
      <c r="C387" s="1"/>
      <c r="D387" s="2"/>
      <c r="E387" s="1"/>
      <c r="F387" s="1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4.0" customHeight="1">
      <c r="A388" s="1"/>
      <c r="B388" s="2"/>
      <c r="C388" s="1"/>
      <c r="D388" s="2"/>
      <c r="E388" s="1"/>
      <c r="F388" s="1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4.0" customHeight="1">
      <c r="A389" s="1"/>
      <c r="B389" s="2"/>
      <c r="C389" s="1"/>
      <c r="D389" s="2"/>
      <c r="E389" s="1"/>
      <c r="F389" s="1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4.0" customHeight="1">
      <c r="A390" s="1"/>
      <c r="B390" s="2"/>
      <c r="C390" s="1"/>
      <c r="D390" s="2"/>
      <c r="E390" s="1"/>
      <c r="F390" s="1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4.0" customHeight="1">
      <c r="A391" s="1"/>
      <c r="B391" s="2"/>
      <c r="C391" s="1"/>
      <c r="D391" s="2"/>
      <c r="E391" s="1"/>
      <c r="F391" s="1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4.0" customHeight="1">
      <c r="A392" s="1"/>
      <c r="B392" s="2"/>
      <c r="C392" s="1"/>
      <c r="D392" s="2"/>
      <c r="E392" s="1"/>
      <c r="F392" s="1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4.0" customHeight="1">
      <c r="A393" s="1"/>
      <c r="B393" s="2"/>
      <c r="C393" s="1"/>
      <c r="D393" s="2"/>
      <c r="E393" s="1"/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4.0" customHeight="1">
      <c r="A394" s="1"/>
      <c r="B394" s="2"/>
      <c r="C394" s="1"/>
      <c r="D394" s="2"/>
      <c r="E394" s="1"/>
      <c r="F394" s="1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4.0" customHeight="1">
      <c r="A395" s="1"/>
      <c r="B395" s="2"/>
      <c r="C395" s="1"/>
      <c r="D395" s="2"/>
      <c r="E395" s="1"/>
      <c r="F395" s="1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4.0" customHeight="1">
      <c r="A396" s="1"/>
      <c r="B396" s="2"/>
      <c r="C396" s="1"/>
      <c r="D396" s="2"/>
      <c r="E396" s="1"/>
      <c r="F396" s="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4.0" customHeight="1">
      <c r="A397" s="1"/>
      <c r="B397" s="2"/>
      <c r="C397" s="1"/>
      <c r="D397" s="2"/>
      <c r="E397" s="1"/>
      <c r="F397" s="1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4.0" customHeight="1">
      <c r="A398" s="1"/>
      <c r="B398" s="2"/>
      <c r="C398" s="1"/>
      <c r="D398" s="2"/>
      <c r="E398" s="1"/>
      <c r="F398" s="1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4.0" customHeight="1">
      <c r="A399" s="1"/>
      <c r="B399" s="2"/>
      <c r="C399" s="1"/>
      <c r="D399" s="2"/>
      <c r="E399" s="1"/>
      <c r="F399" s="1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4.0" customHeight="1">
      <c r="A400" s="1"/>
      <c r="B400" s="2"/>
      <c r="C400" s="1"/>
      <c r="D400" s="2"/>
      <c r="E400" s="1"/>
      <c r="F400" s="1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4.0" customHeight="1">
      <c r="A401" s="1"/>
      <c r="B401" s="2"/>
      <c r="C401" s="1"/>
      <c r="D401" s="2"/>
      <c r="E401" s="1"/>
      <c r="F401" s="1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4.0" customHeight="1">
      <c r="A402" s="1"/>
      <c r="B402" s="2"/>
      <c r="C402" s="1"/>
      <c r="D402" s="2"/>
      <c r="E402" s="1"/>
      <c r="F402" s="1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4.0" customHeight="1">
      <c r="A403" s="1"/>
      <c r="B403" s="2"/>
      <c r="C403" s="1"/>
      <c r="D403" s="2"/>
      <c r="E403" s="1"/>
      <c r="F403" s="1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4.0" customHeight="1">
      <c r="A404" s="1"/>
      <c r="B404" s="2"/>
      <c r="C404" s="1"/>
      <c r="D404" s="2"/>
      <c r="E404" s="1"/>
      <c r="F404" s="1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4.0" customHeight="1">
      <c r="A405" s="1"/>
      <c r="B405" s="2"/>
      <c r="C405" s="1"/>
      <c r="D405" s="2"/>
      <c r="E405" s="1"/>
      <c r="F405" s="1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4.0" customHeight="1">
      <c r="A406" s="1"/>
      <c r="B406" s="2"/>
      <c r="C406" s="1"/>
      <c r="D406" s="2"/>
      <c r="E406" s="1"/>
      <c r="F406" s="1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4.0" customHeight="1">
      <c r="A407" s="1"/>
      <c r="B407" s="2"/>
      <c r="C407" s="1"/>
      <c r="D407" s="2"/>
      <c r="E407" s="1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4.0" customHeight="1">
      <c r="A408" s="1"/>
      <c r="B408" s="2"/>
      <c r="C408" s="1"/>
      <c r="D408" s="2"/>
      <c r="E408" s="1"/>
      <c r="F408" s="1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4.0" customHeight="1">
      <c r="A409" s="1"/>
      <c r="B409" s="2"/>
      <c r="C409" s="1"/>
      <c r="D409" s="2"/>
      <c r="E409" s="1"/>
      <c r="F409" s="1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4.0" customHeight="1">
      <c r="A410" s="1"/>
      <c r="B410" s="2"/>
      <c r="C410" s="1"/>
      <c r="D410" s="2"/>
      <c r="E410" s="1"/>
      <c r="F410" s="1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4.0" customHeight="1">
      <c r="A411" s="1"/>
      <c r="B411" s="2"/>
      <c r="C411" s="1"/>
      <c r="D411" s="2"/>
      <c r="E411" s="1"/>
      <c r="F411" s="1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4.0" customHeight="1">
      <c r="A412" s="1"/>
      <c r="B412" s="2"/>
      <c r="C412" s="1"/>
      <c r="D412" s="2"/>
      <c r="E412" s="1"/>
      <c r="F412" s="1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4.0" customHeight="1">
      <c r="A413" s="1"/>
      <c r="B413" s="2"/>
      <c r="C413" s="1"/>
      <c r="D413" s="2"/>
      <c r="E413" s="1"/>
      <c r="F413" s="1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4.0" customHeight="1">
      <c r="A414" s="1"/>
      <c r="B414" s="2"/>
      <c r="C414" s="1"/>
      <c r="D414" s="2"/>
      <c r="E414" s="1"/>
      <c r="F414" s="1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4.0" customHeight="1">
      <c r="A415" s="1"/>
      <c r="B415" s="2"/>
      <c r="C415" s="1"/>
      <c r="D415" s="2"/>
      <c r="E415" s="1"/>
      <c r="F415" s="1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4.0" customHeight="1">
      <c r="A416" s="1"/>
      <c r="B416" s="2"/>
      <c r="C416" s="1"/>
      <c r="D416" s="2"/>
      <c r="E416" s="1"/>
      <c r="F416" s="1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4.0" customHeight="1">
      <c r="A417" s="1"/>
      <c r="B417" s="2"/>
      <c r="C417" s="1"/>
      <c r="D417" s="2"/>
      <c r="E417" s="1"/>
      <c r="F417" s="1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4.0" customHeight="1">
      <c r="A418" s="1"/>
      <c r="B418" s="2"/>
      <c r="C418" s="1"/>
      <c r="D418" s="2"/>
      <c r="E418" s="1"/>
      <c r="F418" s="1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4.0" customHeight="1">
      <c r="A419" s="1"/>
      <c r="B419" s="2"/>
      <c r="C419" s="1"/>
      <c r="D419" s="2"/>
      <c r="E419" s="1"/>
      <c r="F419" s="1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4.0" customHeight="1">
      <c r="A420" s="1"/>
      <c r="B420" s="2"/>
      <c r="C420" s="1"/>
      <c r="D420" s="2"/>
      <c r="E420" s="1"/>
      <c r="F420" s="1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4.0" customHeight="1">
      <c r="A421" s="1"/>
      <c r="B421" s="2"/>
      <c r="C421" s="1"/>
      <c r="D421" s="2"/>
      <c r="E421" s="1"/>
      <c r="F421" s="1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4.0" customHeight="1">
      <c r="A422" s="1"/>
      <c r="B422" s="2"/>
      <c r="C422" s="1"/>
      <c r="D422" s="2"/>
      <c r="E422" s="1"/>
      <c r="F422" s="1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4.0" customHeight="1">
      <c r="A423" s="1"/>
      <c r="B423" s="2"/>
      <c r="C423" s="1"/>
      <c r="D423" s="2"/>
      <c r="E423" s="1"/>
      <c r="F423" s="1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4.0" customHeight="1">
      <c r="A424" s="1"/>
      <c r="B424" s="2"/>
      <c r="C424" s="1"/>
      <c r="D424" s="2"/>
      <c r="E424" s="1"/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4.0" customHeight="1">
      <c r="A425" s="1"/>
      <c r="B425" s="2"/>
      <c r="C425" s="1"/>
      <c r="D425" s="2"/>
      <c r="E425" s="1"/>
      <c r="F425" s="1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4.0" customHeight="1">
      <c r="A426" s="1"/>
      <c r="B426" s="2"/>
      <c r="C426" s="1"/>
      <c r="D426" s="2"/>
      <c r="E426" s="1"/>
      <c r="F426" s="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4.0" customHeight="1">
      <c r="A427" s="1"/>
      <c r="B427" s="2"/>
      <c r="C427" s="1"/>
      <c r="D427" s="2"/>
      <c r="E427" s="1"/>
      <c r="F427" s="1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4.0" customHeight="1">
      <c r="A428" s="1"/>
      <c r="B428" s="2"/>
      <c r="C428" s="1"/>
      <c r="D428" s="2"/>
      <c r="E428" s="1"/>
      <c r="F428" s="1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4.0" customHeight="1">
      <c r="A429" s="1"/>
      <c r="B429" s="2"/>
      <c r="C429" s="1"/>
      <c r="D429" s="2"/>
      <c r="E429" s="1"/>
      <c r="F429" s="1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4.0" customHeight="1">
      <c r="A430" s="1"/>
      <c r="B430" s="2"/>
      <c r="C430" s="1"/>
      <c r="D430" s="2"/>
      <c r="E430" s="1"/>
      <c r="F430" s="1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4.0" customHeight="1">
      <c r="A431" s="1"/>
      <c r="B431" s="2"/>
      <c r="C431" s="1"/>
      <c r="D431" s="2"/>
      <c r="E431" s="1"/>
      <c r="F431" s="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4.0" customHeight="1">
      <c r="A432" s="1"/>
      <c r="B432" s="2"/>
      <c r="C432" s="1"/>
      <c r="D432" s="2"/>
      <c r="E432" s="1"/>
      <c r="F432" s="1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4.0" customHeight="1">
      <c r="A433" s="1"/>
      <c r="B433" s="2"/>
      <c r="C433" s="1"/>
      <c r="D433" s="2"/>
      <c r="E433" s="1"/>
      <c r="F433" s="1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4.0" customHeight="1">
      <c r="A434" s="1"/>
      <c r="B434" s="2"/>
      <c r="C434" s="1"/>
      <c r="D434" s="2"/>
      <c r="E434" s="1"/>
      <c r="F434" s="1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4.0" customHeight="1">
      <c r="A435" s="1"/>
      <c r="B435" s="2"/>
      <c r="C435" s="1"/>
      <c r="D435" s="2"/>
      <c r="E435" s="1"/>
      <c r="F435" s="1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4.0" customHeight="1">
      <c r="A436" s="1"/>
      <c r="B436" s="2"/>
      <c r="C436" s="1"/>
      <c r="D436" s="2"/>
      <c r="E436" s="1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4.0" customHeight="1">
      <c r="A437" s="1"/>
      <c r="B437" s="2"/>
      <c r="C437" s="1"/>
      <c r="D437" s="2"/>
      <c r="E437" s="1"/>
      <c r="F437" s="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4.0" customHeight="1">
      <c r="A438" s="1"/>
      <c r="B438" s="2"/>
      <c r="C438" s="1"/>
      <c r="D438" s="2"/>
      <c r="E438" s="1"/>
      <c r="F438" s="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4.0" customHeight="1">
      <c r="A439" s="1"/>
      <c r="B439" s="2"/>
      <c r="C439" s="1"/>
      <c r="D439" s="2"/>
      <c r="E439" s="1"/>
      <c r="F439" s="1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4.0" customHeight="1">
      <c r="A440" s="1"/>
      <c r="B440" s="2"/>
      <c r="C440" s="1"/>
      <c r="D440" s="2"/>
      <c r="E440" s="1"/>
      <c r="F440" s="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4.0" customHeight="1">
      <c r="A441" s="1"/>
      <c r="B441" s="2"/>
      <c r="C441" s="1"/>
      <c r="D441" s="2"/>
      <c r="E441" s="1"/>
      <c r="F441" s="1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4.0" customHeight="1">
      <c r="A442" s="1"/>
      <c r="B442" s="2"/>
      <c r="C442" s="1"/>
      <c r="D442" s="2"/>
      <c r="E442" s="1"/>
      <c r="F442" s="1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4.0" customHeight="1">
      <c r="A443" s="1"/>
      <c r="B443" s="2"/>
      <c r="C443" s="1"/>
      <c r="D443" s="2"/>
      <c r="E443" s="1"/>
      <c r="F443" s="1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4.0" customHeight="1">
      <c r="A444" s="1"/>
      <c r="B444" s="2"/>
      <c r="C444" s="1"/>
      <c r="D444" s="2"/>
      <c r="E444" s="1"/>
      <c r="F444" s="1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4.0" customHeight="1">
      <c r="A445" s="1"/>
      <c r="B445" s="2"/>
      <c r="C445" s="1"/>
      <c r="D445" s="2"/>
      <c r="E445" s="1"/>
      <c r="F445" s="1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4.0" customHeight="1">
      <c r="A446" s="1"/>
      <c r="B446" s="2"/>
      <c r="C446" s="1"/>
      <c r="D446" s="2"/>
      <c r="E446" s="1"/>
      <c r="F446" s="1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4.0" customHeight="1">
      <c r="A447" s="1"/>
      <c r="B447" s="2"/>
      <c r="C447" s="1"/>
      <c r="D447" s="2"/>
      <c r="E447" s="1"/>
      <c r="F447" s="1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4.0" customHeight="1">
      <c r="A448" s="1"/>
      <c r="B448" s="2"/>
      <c r="C448" s="1"/>
      <c r="D448" s="2"/>
      <c r="E448" s="1"/>
      <c r="F448" s="1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4.0" customHeight="1">
      <c r="A449" s="1"/>
      <c r="B449" s="2"/>
      <c r="C449" s="1"/>
      <c r="D449" s="2"/>
      <c r="E449" s="1"/>
      <c r="F449" s="1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4.0" customHeight="1">
      <c r="A450" s="1"/>
      <c r="B450" s="2"/>
      <c r="C450" s="1"/>
      <c r="D450" s="2"/>
      <c r="E450" s="1"/>
      <c r="F450" s="1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4.0" customHeight="1">
      <c r="A451" s="1"/>
      <c r="B451" s="2"/>
      <c r="C451" s="1"/>
      <c r="D451" s="2"/>
      <c r="E451" s="1"/>
      <c r="F451" s="1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4.0" customHeight="1">
      <c r="A452" s="1"/>
      <c r="B452" s="2"/>
      <c r="C452" s="1"/>
      <c r="D452" s="2"/>
      <c r="E452" s="1"/>
      <c r="F452" s="1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4.0" customHeight="1">
      <c r="A453" s="1"/>
      <c r="B453" s="2"/>
      <c r="C453" s="1"/>
      <c r="D453" s="2"/>
      <c r="E453" s="1"/>
      <c r="F453" s="1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4.0" customHeight="1">
      <c r="A454" s="1"/>
      <c r="B454" s="2"/>
      <c r="C454" s="1"/>
      <c r="D454" s="2"/>
      <c r="E454" s="1"/>
      <c r="F454" s="1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4.0" customHeight="1">
      <c r="A455" s="1"/>
      <c r="B455" s="2"/>
      <c r="C455" s="1"/>
      <c r="D455" s="2"/>
      <c r="E455" s="1"/>
      <c r="F455" s="1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4.0" customHeight="1">
      <c r="A456" s="1"/>
      <c r="B456" s="2"/>
      <c r="C456" s="1"/>
      <c r="D456" s="2"/>
      <c r="E456" s="1"/>
      <c r="F456" s="1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4.0" customHeight="1">
      <c r="A457" s="1"/>
      <c r="B457" s="2"/>
      <c r="C457" s="1"/>
      <c r="D457" s="2"/>
      <c r="E457" s="1"/>
      <c r="F457" s="1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4.0" customHeight="1">
      <c r="A458" s="1"/>
      <c r="B458" s="2"/>
      <c r="C458" s="1"/>
      <c r="D458" s="2"/>
      <c r="E458" s="1"/>
      <c r="F458" s="1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4.0" customHeight="1">
      <c r="A459" s="1"/>
      <c r="B459" s="2"/>
      <c r="C459" s="1"/>
      <c r="D459" s="2"/>
      <c r="E459" s="1"/>
      <c r="F459" s="1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4.0" customHeight="1">
      <c r="A460" s="1"/>
      <c r="B460" s="2"/>
      <c r="C460" s="1"/>
      <c r="D460" s="2"/>
      <c r="E460" s="1"/>
      <c r="F460" s="1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4.0" customHeight="1">
      <c r="A461" s="1"/>
      <c r="B461" s="2"/>
      <c r="C461" s="1"/>
      <c r="D461" s="2"/>
      <c r="E461" s="1"/>
      <c r="F461" s="1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4.0" customHeight="1">
      <c r="A462" s="1"/>
      <c r="B462" s="2"/>
      <c r="C462" s="1"/>
      <c r="D462" s="2"/>
      <c r="E462" s="1"/>
      <c r="F462" s="1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4.0" customHeight="1">
      <c r="A463" s="1"/>
      <c r="B463" s="2"/>
      <c r="C463" s="1"/>
      <c r="D463" s="2"/>
      <c r="E463" s="1"/>
      <c r="F463" s="1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4.0" customHeight="1">
      <c r="A464" s="1"/>
      <c r="B464" s="2"/>
      <c r="C464" s="1"/>
      <c r="D464" s="2"/>
      <c r="E464" s="1"/>
      <c r="F464" s="1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4.0" customHeight="1">
      <c r="A465" s="1"/>
      <c r="B465" s="2"/>
      <c r="C465" s="1"/>
      <c r="D465" s="2"/>
      <c r="E465" s="1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4.0" customHeight="1">
      <c r="A466" s="1"/>
      <c r="B466" s="2"/>
      <c r="C466" s="1"/>
      <c r="D466" s="2"/>
      <c r="E466" s="1"/>
      <c r="F466" s="1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4.0" customHeight="1">
      <c r="A467" s="1"/>
      <c r="B467" s="2"/>
      <c r="C467" s="1"/>
      <c r="D467" s="2"/>
      <c r="E467" s="1"/>
      <c r="F467" s="1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4.0" customHeight="1">
      <c r="A468" s="1"/>
      <c r="B468" s="2"/>
      <c r="C468" s="1"/>
      <c r="D468" s="2"/>
      <c r="E468" s="1"/>
      <c r="F468" s="1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4.0" customHeight="1">
      <c r="A469" s="1"/>
      <c r="B469" s="2"/>
      <c r="C469" s="1"/>
      <c r="D469" s="2"/>
      <c r="E469" s="1"/>
      <c r="F469" s="1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4.0" customHeight="1">
      <c r="A470" s="1"/>
      <c r="B470" s="2"/>
      <c r="C470" s="1"/>
      <c r="D470" s="2"/>
      <c r="E470" s="1"/>
      <c r="F470" s="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4.0" customHeight="1">
      <c r="A471" s="1"/>
      <c r="B471" s="2"/>
      <c r="C471" s="1"/>
      <c r="D471" s="2"/>
      <c r="E471" s="1"/>
      <c r="F471" s="1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4.0" customHeight="1">
      <c r="A472" s="1"/>
      <c r="B472" s="2"/>
      <c r="C472" s="1"/>
      <c r="D472" s="2"/>
      <c r="E472" s="1"/>
      <c r="F472" s="1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4.0" customHeight="1">
      <c r="A473" s="1"/>
      <c r="B473" s="2"/>
      <c r="C473" s="1"/>
      <c r="D473" s="2"/>
      <c r="E473" s="1"/>
      <c r="F473" s="1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4.0" customHeight="1">
      <c r="A474" s="1"/>
      <c r="B474" s="2"/>
      <c r="C474" s="1"/>
      <c r="D474" s="2"/>
      <c r="E474" s="1"/>
      <c r="F474" s="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4.0" customHeight="1">
      <c r="A475" s="1"/>
      <c r="B475" s="2"/>
      <c r="C475" s="1"/>
      <c r="D475" s="2"/>
      <c r="E475" s="1"/>
      <c r="F475" s="1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4.0" customHeight="1">
      <c r="A476" s="1"/>
      <c r="B476" s="2"/>
      <c r="C476" s="1"/>
      <c r="D476" s="2"/>
      <c r="E476" s="1"/>
      <c r="F476" s="1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4.0" customHeight="1">
      <c r="A477" s="1"/>
      <c r="B477" s="2"/>
      <c r="C477" s="1"/>
      <c r="D477" s="2"/>
      <c r="E477" s="1"/>
      <c r="F477" s="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4.0" customHeight="1">
      <c r="A478" s="1"/>
      <c r="B478" s="2"/>
      <c r="C478" s="1"/>
      <c r="D478" s="2"/>
      <c r="E478" s="1"/>
      <c r="F478" s="1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4.0" customHeight="1">
      <c r="A479" s="1"/>
      <c r="B479" s="2"/>
      <c r="C479" s="1"/>
      <c r="D479" s="2"/>
      <c r="E479" s="1"/>
      <c r="F479" s="1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4.0" customHeight="1">
      <c r="A480" s="1"/>
      <c r="B480" s="2"/>
      <c r="C480" s="1"/>
      <c r="D480" s="2"/>
      <c r="E480" s="1"/>
      <c r="F480" s="1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4.0" customHeight="1">
      <c r="A481" s="1"/>
      <c r="B481" s="2"/>
      <c r="C481" s="1"/>
      <c r="D481" s="2"/>
      <c r="E481" s="1"/>
      <c r="F481" s="1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4.0" customHeight="1">
      <c r="A482" s="1"/>
      <c r="B482" s="2"/>
      <c r="C482" s="1"/>
      <c r="D482" s="2"/>
      <c r="E482" s="1"/>
      <c r="F482" s="1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4.0" customHeight="1">
      <c r="A483" s="1"/>
      <c r="B483" s="2"/>
      <c r="C483" s="1"/>
      <c r="D483" s="2"/>
      <c r="E483" s="1"/>
      <c r="F483" s="1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4.0" customHeight="1">
      <c r="A484" s="1"/>
      <c r="B484" s="2"/>
      <c r="C484" s="1"/>
      <c r="D484" s="2"/>
      <c r="E484" s="1"/>
      <c r="F484" s="1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4.0" customHeight="1">
      <c r="A485" s="1"/>
      <c r="B485" s="2"/>
      <c r="C485" s="1"/>
      <c r="D485" s="2"/>
      <c r="E485" s="1"/>
      <c r="F485" s="1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4.0" customHeight="1">
      <c r="A486" s="1"/>
      <c r="B486" s="2"/>
      <c r="C486" s="1"/>
      <c r="D486" s="2"/>
      <c r="E486" s="1"/>
      <c r="F486" s="1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4.0" customHeight="1">
      <c r="A487" s="1"/>
      <c r="B487" s="2"/>
      <c r="C487" s="1"/>
      <c r="D487" s="2"/>
      <c r="E487" s="1"/>
      <c r="F487" s="1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4.0" customHeight="1">
      <c r="A488" s="1"/>
      <c r="B488" s="2"/>
      <c r="C488" s="1"/>
      <c r="D488" s="2"/>
      <c r="E488" s="1"/>
      <c r="F488" s="1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4.0" customHeight="1">
      <c r="A489" s="1"/>
      <c r="B489" s="2"/>
      <c r="C489" s="1"/>
      <c r="D489" s="2"/>
      <c r="E489" s="1"/>
      <c r="F489" s="1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4.0" customHeight="1">
      <c r="A490" s="1"/>
      <c r="B490" s="2"/>
      <c r="C490" s="1"/>
      <c r="D490" s="2"/>
      <c r="E490" s="1"/>
      <c r="F490" s="1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4.0" customHeight="1">
      <c r="A491" s="1"/>
      <c r="B491" s="2"/>
      <c r="C491" s="1"/>
      <c r="D491" s="2"/>
      <c r="E491" s="1"/>
      <c r="F491" s="1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4.0" customHeight="1">
      <c r="A492" s="1"/>
      <c r="B492" s="2"/>
      <c r="C492" s="1"/>
      <c r="D492" s="2"/>
      <c r="E492" s="1"/>
      <c r="F492" s="1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4.0" customHeight="1">
      <c r="A493" s="1"/>
      <c r="B493" s="2"/>
      <c r="C493" s="1"/>
      <c r="D493" s="2"/>
      <c r="E493" s="1"/>
      <c r="F493" s="1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4.0" customHeight="1">
      <c r="A494" s="1"/>
      <c r="B494" s="2"/>
      <c r="C494" s="1"/>
      <c r="D494" s="2"/>
      <c r="E494" s="1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4.0" customHeight="1">
      <c r="A495" s="1"/>
      <c r="B495" s="2"/>
      <c r="C495" s="1"/>
      <c r="D495" s="2"/>
      <c r="E495" s="1"/>
      <c r="F495" s="1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4.0" customHeight="1">
      <c r="A496" s="1"/>
      <c r="B496" s="2"/>
      <c r="C496" s="1"/>
      <c r="D496" s="2"/>
      <c r="E496" s="1"/>
      <c r="F496" s="1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4.0" customHeight="1">
      <c r="A497" s="1"/>
      <c r="B497" s="2"/>
      <c r="C497" s="1"/>
      <c r="D497" s="2"/>
      <c r="E497" s="1"/>
      <c r="F497" s="1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4.0" customHeight="1">
      <c r="A498" s="1"/>
      <c r="B498" s="2"/>
      <c r="C498" s="1"/>
      <c r="D498" s="2"/>
      <c r="E498" s="1"/>
      <c r="F498" s="1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4.0" customHeight="1">
      <c r="A499" s="1"/>
      <c r="B499" s="2"/>
      <c r="C499" s="1"/>
      <c r="D499" s="2"/>
      <c r="E499" s="1"/>
      <c r="F499" s="1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4.0" customHeight="1">
      <c r="A500" s="1"/>
      <c r="B500" s="2"/>
      <c r="C500" s="1"/>
      <c r="D500" s="2"/>
      <c r="E500" s="1"/>
      <c r="F500" s="1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4.0" customHeight="1">
      <c r="A501" s="1"/>
      <c r="B501" s="2"/>
      <c r="C501" s="1"/>
      <c r="D501" s="2"/>
      <c r="E501" s="1"/>
      <c r="F501" s="1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4.0" customHeight="1">
      <c r="A502" s="1"/>
      <c r="B502" s="2"/>
      <c r="C502" s="1"/>
      <c r="D502" s="2"/>
      <c r="E502" s="1"/>
      <c r="F502" s="1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4.0" customHeight="1">
      <c r="A503" s="1"/>
      <c r="B503" s="2"/>
      <c r="C503" s="1"/>
      <c r="D503" s="2"/>
      <c r="E503" s="1"/>
      <c r="F503" s="1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4.0" customHeight="1">
      <c r="A504" s="1"/>
      <c r="B504" s="2"/>
      <c r="C504" s="1"/>
      <c r="D504" s="2"/>
      <c r="E504" s="1"/>
      <c r="F504" s="1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4.0" customHeight="1">
      <c r="A505" s="1"/>
      <c r="B505" s="2"/>
      <c r="C505" s="1"/>
      <c r="D505" s="2"/>
      <c r="E505" s="1"/>
      <c r="F505" s="1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4.0" customHeight="1">
      <c r="A506" s="1"/>
      <c r="B506" s="2"/>
      <c r="C506" s="1"/>
      <c r="D506" s="2"/>
      <c r="E506" s="1"/>
      <c r="F506" s="1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4.0" customHeight="1">
      <c r="A507" s="1"/>
      <c r="B507" s="2"/>
      <c r="C507" s="1"/>
      <c r="D507" s="2"/>
      <c r="E507" s="1"/>
      <c r="F507" s="1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4.0" customHeight="1">
      <c r="A508" s="1"/>
      <c r="B508" s="2"/>
      <c r="C508" s="1"/>
      <c r="D508" s="2"/>
      <c r="E508" s="1"/>
      <c r="F508" s="1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4.0" customHeight="1">
      <c r="A509" s="1"/>
      <c r="B509" s="2"/>
      <c r="C509" s="1"/>
      <c r="D509" s="2"/>
      <c r="E509" s="1"/>
      <c r="F509" s="1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4.0" customHeight="1">
      <c r="A510" s="1"/>
      <c r="B510" s="2"/>
      <c r="C510" s="1"/>
      <c r="D510" s="2"/>
      <c r="E510" s="1"/>
      <c r="F510" s="1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4.0" customHeight="1">
      <c r="A511" s="1"/>
      <c r="B511" s="2"/>
      <c r="C511" s="1"/>
      <c r="D511" s="2"/>
      <c r="E511" s="1"/>
      <c r="F511" s="1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4.0" customHeight="1">
      <c r="A512" s="1"/>
      <c r="B512" s="2"/>
      <c r="C512" s="1"/>
      <c r="D512" s="2"/>
      <c r="E512" s="1"/>
      <c r="F512" s="1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4.0" customHeight="1">
      <c r="A513" s="1"/>
      <c r="B513" s="2"/>
      <c r="C513" s="1"/>
      <c r="D513" s="2"/>
      <c r="E513" s="1"/>
      <c r="F513" s="1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4.0" customHeight="1">
      <c r="A514" s="1"/>
      <c r="B514" s="2"/>
      <c r="C514" s="1"/>
      <c r="D514" s="2"/>
      <c r="E514" s="1"/>
      <c r="F514" s="1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4.0" customHeight="1">
      <c r="A515" s="1"/>
      <c r="B515" s="2"/>
      <c r="C515" s="1"/>
      <c r="D515" s="2"/>
      <c r="E515" s="1"/>
      <c r="F515" s="1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4.0" customHeight="1">
      <c r="A516" s="1"/>
      <c r="B516" s="2"/>
      <c r="C516" s="1"/>
      <c r="D516" s="2"/>
      <c r="E516" s="1"/>
      <c r="F516" s="1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4.0" customHeight="1">
      <c r="A517" s="1"/>
      <c r="B517" s="2"/>
      <c r="C517" s="1"/>
      <c r="D517" s="2"/>
      <c r="E517" s="1"/>
      <c r="F517" s="1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4.0" customHeight="1">
      <c r="A518" s="1"/>
      <c r="B518" s="2"/>
      <c r="C518" s="1"/>
      <c r="D518" s="2"/>
      <c r="E518" s="1"/>
      <c r="F518" s="1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4.0" customHeight="1">
      <c r="A519" s="1"/>
      <c r="B519" s="2"/>
      <c r="C519" s="1"/>
      <c r="D519" s="2"/>
      <c r="E519" s="1"/>
      <c r="F519" s="1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4.0" customHeight="1">
      <c r="A520" s="1"/>
      <c r="B520" s="2"/>
      <c r="C520" s="1"/>
      <c r="D520" s="2"/>
      <c r="E520" s="1"/>
      <c r="F520" s="1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4.0" customHeight="1">
      <c r="A521" s="1"/>
      <c r="B521" s="2"/>
      <c r="C521" s="1"/>
      <c r="D521" s="2"/>
      <c r="E521" s="1"/>
      <c r="F521" s="1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4.0" customHeight="1">
      <c r="A522" s="1"/>
      <c r="B522" s="2"/>
      <c r="C522" s="1"/>
      <c r="D522" s="2"/>
      <c r="E522" s="1"/>
      <c r="F522" s="1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4.0" customHeight="1">
      <c r="A523" s="1"/>
      <c r="B523" s="2"/>
      <c r="C523" s="1"/>
      <c r="D523" s="2"/>
      <c r="E523" s="1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4.0" customHeight="1">
      <c r="A524" s="1"/>
      <c r="B524" s="2"/>
      <c r="C524" s="1"/>
      <c r="D524" s="2"/>
      <c r="E524" s="1"/>
      <c r="F524" s="1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4.0" customHeight="1">
      <c r="A525" s="1"/>
      <c r="B525" s="2"/>
      <c r="C525" s="1"/>
      <c r="D525" s="2"/>
      <c r="E525" s="1"/>
      <c r="F525" s="1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4.0" customHeight="1">
      <c r="A526" s="1"/>
      <c r="B526" s="2"/>
      <c r="C526" s="1"/>
      <c r="D526" s="2"/>
      <c r="E526" s="1"/>
      <c r="F526" s="1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4.0" customHeight="1">
      <c r="A527" s="1"/>
      <c r="B527" s="2"/>
      <c r="C527" s="1"/>
      <c r="D527" s="2"/>
      <c r="E527" s="1"/>
      <c r="F527" s="1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4.0" customHeight="1">
      <c r="A528" s="1"/>
      <c r="B528" s="2"/>
      <c r="C528" s="1"/>
      <c r="D528" s="2"/>
      <c r="E528" s="1"/>
      <c r="F528" s="1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4.0" customHeight="1">
      <c r="A529" s="1"/>
      <c r="B529" s="2"/>
      <c r="C529" s="1"/>
      <c r="D529" s="2"/>
      <c r="E529" s="1"/>
      <c r="F529" s="1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4.0" customHeight="1">
      <c r="A530" s="1"/>
      <c r="B530" s="2"/>
      <c r="C530" s="1"/>
      <c r="D530" s="2"/>
      <c r="E530" s="1"/>
      <c r="F530" s="1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4.0" customHeight="1">
      <c r="A531" s="1"/>
      <c r="B531" s="2"/>
      <c r="C531" s="1"/>
      <c r="D531" s="2"/>
      <c r="E531" s="1"/>
      <c r="F531" s="1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4.0" customHeight="1">
      <c r="A532" s="1"/>
      <c r="B532" s="2"/>
      <c r="C532" s="1"/>
      <c r="D532" s="2"/>
      <c r="E532" s="1"/>
      <c r="F532" s="1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4.0" customHeight="1">
      <c r="A533" s="1"/>
      <c r="B533" s="2"/>
      <c r="C533" s="1"/>
      <c r="D533" s="2"/>
      <c r="E533" s="1"/>
      <c r="F533" s="1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4.0" customHeight="1">
      <c r="A534" s="1"/>
      <c r="B534" s="2"/>
      <c r="C534" s="1"/>
      <c r="D534" s="2"/>
      <c r="E534" s="1"/>
      <c r="F534" s="1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4.0" customHeight="1">
      <c r="A535" s="1"/>
      <c r="B535" s="2"/>
      <c r="C535" s="1"/>
      <c r="D535" s="2"/>
      <c r="E535" s="1"/>
      <c r="F535" s="1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4.0" customHeight="1">
      <c r="A536" s="1"/>
      <c r="B536" s="2"/>
      <c r="C536" s="1"/>
      <c r="D536" s="2"/>
      <c r="E536" s="1"/>
      <c r="F536" s="1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4.0" customHeight="1">
      <c r="A537" s="1"/>
      <c r="B537" s="2"/>
      <c r="C537" s="1"/>
      <c r="D537" s="2"/>
      <c r="E537" s="1"/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4.0" customHeight="1">
      <c r="A538" s="1"/>
      <c r="B538" s="2"/>
      <c r="C538" s="1"/>
      <c r="D538" s="2"/>
      <c r="E538" s="1"/>
      <c r="F538" s="1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4.0" customHeight="1">
      <c r="A539" s="1"/>
      <c r="B539" s="2"/>
      <c r="C539" s="1"/>
      <c r="D539" s="2"/>
      <c r="E539" s="1"/>
      <c r="F539" s="1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4.0" customHeight="1">
      <c r="A540" s="1"/>
      <c r="B540" s="2"/>
      <c r="C540" s="1"/>
      <c r="D540" s="2"/>
      <c r="E540" s="1"/>
      <c r="F540" s="1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4.0" customHeight="1">
      <c r="A541" s="1"/>
      <c r="B541" s="2"/>
      <c r="C541" s="1"/>
      <c r="D541" s="2"/>
      <c r="E541" s="1"/>
      <c r="F541" s="1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4.0" customHeight="1">
      <c r="A542" s="1"/>
      <c r="B542" s="2"/>
      <c r="C542" s="1"/>
      <c r="D542" s="2"/>
      <c r="E542" s="1"/>
      <c r="F542" s="1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4.0" customHeight="1">
      <c r="A543" s="1"/>
      <c r="B543" s="2"/>
      <c r="C543" s="1"/>
      <c r="D543" s="2"/>
      <c r="E543" s="1"/>
      <c r="F543" s="1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4.0" customHeight="1">
      <c r="A544" s="1"/>
      <c r="B544" s="2"/>
      <c r="C544" s="1"/>
      <c r="D544" s="2"/>
      <c r="E544" s="1"/>
      <c r="F544" s="1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4.0" customHeight="1">
      <c r="A545" s="1"/>
      <c r="B545" s="2"/>
      <c r="C545" s="1"/>
      <c r="D545" s="2"/>
      <c r="E545" s="1"/>
      <c r="F545" s="1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4.0" customHeight="1">
      <c r="A546" s="1"/>
      <c r="B546" s="2"/>
      <c r="C546" s="1"/>
      <c r="D546" s="2"/>
      <c r="E546" s="1"/>
      <c r="F546" s="1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4.0" customHeight="1">
      <c r="A547" s="1"/>
      <c r="B547" s="2"/>
      <c r="C547" s="1"/>
      <c r="D547" s="2"/>
      <c r="E547" s="1"/>
      <c r="F547" s="1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4.0" customHeight="1">
      <c r="A548" s="1"/>
      <c r="B548" s="2"/>
      <c r="C548" s="1"/>
      <c r="D548" s="2"/>
      <c r="E548" s="1"/>
      <c r="F548" s="1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4.0" customHeight="1">
      <c r="A549" s="1"/>
      <c r="B549" s="2"/>
      <c r="C549" s="1"/>
      <c r="D549" s="2"/>
      <c r="E549" s="1"/>
      <c r="F549" s="1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4.0" customHeight="1">
      <c r="A550" s="1"/>
      <c r="B550" s="2"/>
      <c r="C550" s="1"/>
      <c r="D550" s="2"/>
      <c r="E550" s="1"/>
      <c r="F550" s="1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4.0" customHeight="1">
      <c r="A551" s="1"/>
      <c r="B551" s="2"/>
      <c r="C551" s="1"/>
      <c r="D551" s="2"/>
      <c r="E551" s="1"/>
      <c r="F551" s="1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4.0" customHeight="1">
      <c r="A552" s="1"/>
      <c r="B552" s="2"/>
      <c r="C552" s="1"/>
      <c r="D552" s="2"/>
      <c r="E552" s="1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4.0" customHeight="1">
      <c r="A553" s="1"/>
      <c r="B553" s="2"/>
      <c r="C553" s="1"/>
      <c r="D553" s="2"/>
      <c r="E553" s="1"/>
      <c r="F553" s="1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4.0" customHeight="1">
      <c r="A554" s="1"/>
      <c r="B554" s="2"/>
      <c r="C554" s="1"/>
      <c r="D554" s="2"/>
      <c r="E554" s="1"/>
      <c r="F554" s="1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4.0" customHeight="1">
      <c r="A555" s="1"/>
      <c r="B555" s="2"/>
      <c r="C555" s="1"/>
      <c r="D555" s="2"/>
      <c r="E555" s="1"/>
      <c r="F555" s="1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4.0" customHeight="1">
      <c r="A556" s="1"/>
      <c r="B556" s="2"/>
      <c r="C556" s="1"/>
      <c r="D556" s="2"/>
      <c r="E556" s="1"/>
      <c r="F556" s="1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4.0" customHeight="1">
      <c r="A557" s="1"/>
      <c r="B557" s="2"/>
      <c r="C557" s="1"/>
      <c r="D557" s="2"/>
      <c r="E557" s="1"/>
      <c r="F557" s="1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4.0" customHeight="1">
      <c r="A558" s="1"/>
      <c r="B558" s="2"/>
      <c r="C558" s="1"/>
      <c r="D558" s="2"/>
      <c r="E558" s="1"/>
      <c r="F558" s="1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4.0" customHeight="1">
      <c r="A559" s="1"/>
      <c r="B559" s="2"/>
      <c r="C559" s="1"/>
      <c r="D559" s="2"/>
      <c r="E559" s="1"/>
      <c r="F559" s="1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4.0" customHeight="1">
      <c r="A560" s="1"/>
      <c r="B560" s="2"/>
      <c r="C560" s="1"/>
      <c r="D560" s="2"/>
      <c r="E560" s="1"/>
      <c r="F560" s="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4.0" customHeight="1">
      <c r="A561" s="1"/>
      <c r="B561" s="2"/>
      <c r="C561" s="1"/>
      <c r="D561" s="2"/>
      <c r="E561" s="1"/>
      <c r="F561" s="1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4.0" customHeight="1">
      <c r="A562" s="1"/>
      <c r="B562" s="2"/>
      <c r="C562" s="1"/>
      <c r="D562" s="2"/>
      <c r="E562" s="1"/>
      <c r="F562" s="1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4.0" customHeight="1">
      <c r="A563" s="1"/>
      <c r="B563" s="2"/>
      <c r="C563" s="1"/>
      <c r="D563" s="2"/>
      <c r="E563" s="1"/>
      <c r="F563" s="1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4.0" customHeight="1">
      <c r="A564" s="1"/>
      <c r="B564" s="2"/>
      <c r="C564" s="1"/>
      <c r="D564" s="2"/>
      <c r="E564" s="1"/>
      <c r="F564" s="1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4.0" customHeight="1">
      <c r="A565" s="1"/>
      <c r="B565" s="2"/>
      <c r="C565" s="1"/>
      <c r="D565" s="2"/>
      <c r="E565" s="1"/>
      <c r="F565" s="1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4.0" customHeight="1">
      <c r="A566" s="1"/>
      <c r="B566" s="2"/>
      <c r="C566" s="1"/>
      <c r="D566" s="2"/>
      <c r="E566" s="1"/>
      <c r="F566" s="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4.0" customHeight="1">
      <c r="A567" s="1"/>
      <c r="B567" s="2"/>
      <c r="C567" s="1"/>
      <c r="D567" s="2"/>
      <c r="E567" s="1"/>
      <c r="F567" s="1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4.0" customHeight="1">
      <c r="A568" s="1"/>
      <c r="B568" s="2"/>
      <c r="C568" s="1"/>
      <c r="D568" s="2"/>
      <c r="E568" s="1"/>
      <c r="F568" s="1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4.0" customHeight="1">
      <c r="A569" s="1"/>
      <c r="B569" s="2"/>
      <c r="C569" s="1"/>
      <c r="D569" s="2"/>
      <c r="E569" s="1"/>
      <c r="F569" s="1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4.0" customHeight="1">
      <c r="A570" s="1"/>
      <c r="B570" s="2"/>
      <c r="C570" s="1"/>
      <c r="D570" s="2"/>
      <c r="E570" s="1"/>
      <c r="F570" s="1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4.0" customHeight="1">
      <c r="A571" s="1"/>
      <c r="B571" s="2"/>
      <c r="C571" s="1"/>
      <c r="D571" s="2"/>
      <c r="E571" s="1"/>
      <c r="F571" s="1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4.0" customHeight="1">
      <c r="A572" s="1"/>
      <c r="B572" s="2"/>
      <c r="C572" s="1"/>
      <c r="D572" s="2"/>
      <c r="E572" s="1"/>
      <c r="F572" s="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4.0" customHeight="1">
      <c r="A573" s="1"/>
      <c r="B573" s="2"/>
      <c r="C573" s="1"/>
      <c r="D573" s="2"/>
      <c r="E573" s="1"/>
      <c r="F573" s="1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4.0" customHeight="1">
      <c r="A574" s="1"/>
      <c r="B574" s="2"/>
      <c r="C574" s="1"/>
      <c r="D574" s="2"/>
      <c r="E574" s="1"/>
      <c r="F574" s="1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4.0" customHeight="1">
      <c r="A575" s="1"/>
      <c r="B575" s="2"/>
      <c r="C575" s="1"/>
      <c r="D575" s="2"/>
      <c r="E575" s="1"/>
      <c r="F575" s="1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4.0" customHeight="1">
      <c r="A576" s="1"/>
      <c r="B576" s="2"/>
      <c r="C576" s="1"/>
      <c r="D576" s="2"/>
      <c r="E576" s="1"/>
      <c r="F576" s="1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4.0" customHeight="1">
      <c r="A577" s="1"/>
      <c r="B577" s="2"/>
      <c r="C577" s="1"/>
      <c r="D577" s="2"/>
      <c r="E577" s="1"/>
      <c r="F577" s="1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4.0" customHeight="1">
      <c r="A578" s="1"/>
      <c r="B578" s="2"/>
      <c r="C578" s="1"/>
      <c r="D578" s="2"/>
      <c r="E578" s="1"/>
      <c r="F578" s="1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4.0" customHeight="1">
      <c r="A579" s="1"/>
      <c r="B579" s="2"/>
      <c r="C579" s="1"/>
      <c r="D579" s="2"/>
      <c r="E579" s="1"/>
      <c r="F579" s="1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4.0" customHeight="1">
      <c r="A580" s="1"/>
      <c r="B580" s="2"/>
      <c r="C580" s="1"/>
      <c r="D580" s="2"/>
      <c r="E580" s="1"/>
      <c r="F580" s="1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4.0" customHeight="1">
      <c r="A581" s="1"/>
      <c r="B581" s="2"/>
      <c r="C581" s="1"/>
      <c r="D581" s="2"/>
      <c r="E581" s="1"/>
      <c r="F581" s="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4.0" customHeight="1">
      <c r="A582" s="1"/>
      <c r="B582" s="2"/>
      <c r="C582" s="1"/>
      <c r="D582" s="2"/>
      <c r="E582" s="1"/>
      <c r="F582" s="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4.0" customHeight="1">
      <c r="A583" s="1"/>
      <c r="B583" s="2"/>
      <c r="C583" s="1"/>
      <c r="D583" s="2"/>
      <c r="E583" s="1"/>
      <c r="F583" s="1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4.0" customHeight="1">
      <c r="A584" s="1"/>
      <c r="B584" s="2"/>
      <c r="C584" s="1"/>
      <c r="D584" s="2"/>
      <c r="E584" s="1"/>
      <c r="F584" s="1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4.0" customHeight="1">
      <c r="A585" s="1"/>
      <c r="B585" s="2"/>
      <c r="C585" s="1"/>
      <c r="D585" s="2"/>
      <c r="E585" s="1"/>
      <c r="F585" s="1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4.0" customHeight="1">
      <c r="A586" s="1"/>
      <c r="B586" s="2"/>
      <c r="C586" s="1"/>
      <c r="D586" s="2"/>
      <c r="E586" s="1"/>
      <c r="F586" s="1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4.0" customHeight="1">
      <c r="A587" s="1"/>
      <c r="B587" s="2"/>
      <c r="C587" s="1"/>
      <c r="D587" s="2"/>
      <c r="E587" s="1"/>
      <c r="F587" s="1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4.0" customHeight="1">
      <c r="A588" s="1"/>
      <c r="B588" s="2"/>
      <c r="C588" s="1"/>
      <c r="D588" s="2"/>
      <c r="E588" s="1"/>
      <c r="F588" s="1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4.0" customHeight="1">
      <c r="A589" s="1"/>
      <c r="B589" s="2"/>
      <c r="C589" s="1"/>
      <c r="D589" s="2"/>
      <c r="E589" s="1"/>
      <c r="F589" s="1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4.0" customHeight="1">
      <c r="A590" s="1"/>
      <c r="B590" s="2"/>
      <c r="C590" s="1"/>
      <c r="D590" s="2"/>
      <c r="E590" s="1"/>
      <c r="F590" s="1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4.0" customHeight="1">
      <c r="A591" s="1"/>
      <c r="B591" s="2"/>
      <c r="C591" s="1"/>
      <c r="D591" s="2"/>
      <c r="E591" s="1"/>
      <c r="F591" s="1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4.0" customHeight="1">
      <c r="A592" s="1"/>
      <c r="B592" s="2"/>
      <c r="C592" s="1"/>
      <c r="D592" s="2"/>
      <c r="E592" s="1"/>
      <c r="F592" s="1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4.0" customHeight="1">
      <c r="A593" s="1"/>
      <c r="B593" s="2"/>
      <c r="C593" s="1"/>
      <c r="D593" s="2"/>
      <c r="E593" s="1"/>
      <c r="F593" s="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4.0" customHeight="1">
      <c r="A594" s="1"/>
      <c r="B594" s="2"/>
      <c r="C594" s="1"/>
      <c r="D594" s="2"/>
      <c r="E594" s="1"/>
      <c r="F594" s="1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4.0" customHeight="1">
      <c r="A595" s="1"/>
      <c r="B595" s="2"/>
      <c r="C595" s="1"/>
      <c r="D595" s="2"/>
      <c r="E595" s="1"/>
      <c r="F595" s="1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4.0" customHeight="1">
      <c r="A596" s="1"/>
      <c r="B596" s="2"/>
      <c r="C596" s="1"/>
      <c r="D596" s="2"/>
      <c r="E596" s="1"/>
      <c r="F596" s="1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4.0" customHeight="1">
      <c r="A597" s="1"/>
      <c r="B597" s="2"/>
      <c r="C597" s="1"/>
      <c r="D597" s="2"/>
      <c r="E597" s="1"/>
      <c r="F597" s="1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4.0" customHeight="1">
      <c r="A598" s="1"/>
      <c r="B598" s="2"/>
      <c r="C598" s="1"/>
      <c r="D598" s="2"/>
      <c r="E598" s="1"/>
      <c r="F598" s="1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4.0" customHeight="1">
      <c r="A599" s="1"/>
      <c r="B599" s="2"/>
      <c r="C599" s="1"/>
      <c r="D599" s="2"/>
      <c r="E599" s="1"/>
      <c r="F599" s="1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4.0" customHeight="1">
      <c r="A600" s="1"/>
      <c r="B600" s="2"/>
      <c r="C600" s="1"/>
      <c r="D600" s="2"/>
      <c r="E600" s="1"/>
      <c r="F600" s="1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4.0" customHeight="1">
      <c r="A601" s="1"/>
      <c r="B601" s="2"/>
      <c r="C601" s="1"/>
      <c r="D601" s="2"/>
      <c r="E601" s="1"/>
      <c r="F601" s="1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4.0" customHeight="1">
      <c r="A602" s="1"/>
      <c r="B602" s="2"/>
      <c r="C602" s="1"/>
      <c r="D602" s="2"/>
      <c r="E602" s="1"/>
      <c r="F602" s="1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4.0" customHeight="1">
      <c r="A603" s="1"/>
      <c r="B603" s="2"/>
      <c r="C603" s="1"/>
      <c r="D603" s="2"/>
      <c r="E603" s="1"/>
      <c r="F603" s="1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4.0" customHeight="1">
      <c r="A604" s="1"/>
      <c r="B604" s="2"/>
      <c r="C604" s="1"/>
      <c r="D604" s="2"/>
      <c r="E604" s="1"/>
      <c r="F604" s="1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4.0" customHeight="1">
      <c r="A605" s="1"/>
      <c r="B605" s="2"/>
      <c r="C605" s="1"/>
      <c r="D605" s="2"/>
      <c r="E605" s="1"/>
      <c r="F605" s="1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4.0" customHeight="1">
      <c r="A606" s="1"/>
      <c r="B606" s="2"/>
      <c r="C606" s="1"/>
      <c r="D606" s="2"/>
      <c r="E606" s="1"/>
      <c r="F606" s="1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4.0" customHeight="1">
      <c r="A607" s="1"/>
      <c r="B607" s="2"/>
      <c r="C607" s="1"/>
      <c r="D607" s="2"/>
      <c r="E607" s="1"/>
      <c r="F607" s="1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4.0" customHeight="1">
      <c r="A608" s="1"/>
      <c r="B608" s="2"/>
      <c r="C608" s="1"/>
      <c r="D608" s="2"/>
      <c r="E608" s="1"/>
      <c r="F608" s="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4.0" customHeight="1">
      <c r="A609" s="1"/>
      <c r="B609" s="2"/>
      <c r="C609" s="1"/>
      <c r="D609" s="2"/>
      <c r="E609" s="1"/>
      <c r="F609" s="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4.0" customHeight="1">
      <c r="A610" s="1"/>
      <c r="B610" s="2"/>
      <c r="C610" s="1"/>
      <c r="D610" s="2"/>
      <c r="E610" s="1"/>
      <c r="F610" s="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4.0" customHeight="1">
      <c r="A611" s="1"/>
      <c r="B611" s="2"/>
      <c r="C611" s="1"/>
      <c r="D611" s="2"/>
      <c r="E611" s="1"/>
      <c r="F611" s="1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4.0" customHeight="1">
      <c r="A612" s="1"/>
      <c r="B612" s="2"/>
      <c r="C612" s="1"/>
      <c r="D612" s="2"/>
      <c r="E612" s="1"/>
      <c r="F612" s="1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4.0" customHeight="1">
      <c r="A613" s="1"/>
      <c r="B613" s="2"/>
      <c r="C613" s="1"/>
      <c r="D613" s="2"/>
      <c r="E613" s="1"/>
      <c r="F613" s="1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4.0" customHeight="1">
      <c r="A614" s="1"/>
      <c r="B614" s="2"/>
      <c r="C614" s="1"/>
      <c r="D614" s="2"/>
      <c r="E614" s="1"/>
      <c r="F614" s="1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4.0" customHeight="1">
      <c r="A615" s="1"/>
      <c r="B615" s="2"/>
      <c r="C615" s="1"/>
      <c r="D615" s="2"/>
      <c r="E615" s="1"/>
      <c r="F615" s="1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4.0" customHeight="1">
      <c r="A616" s="1"/>
      <c r="B616" s="2"/>
      <c r="C616" s="1"/>
      <c r="D616" s="2"/>
      <c r="E616" s="1"/>
      <c r="F616" s="1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4.0" customHeight="1">
      <c r="A617" s="1"/>
      <c r="B617" s="2"/>
      <c r="C617" s="1"/>
      <c r="D617" s="2"/>
      <c r="E617" s="1"/>
      <c r="F617" s="1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4.0" customHeight="1">
      <c r="A618" s="1"/>
      <c r="B618" s="2"/>
      <c r="C618" s="1"/>
      <c r="D618" s="2"/>
      <c r="E618" s="1"/>
      <c r="F618" s="1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4.0" customHeight="1">
      <c r="A619" s="1"/>
      <c r="B619" s="2"/>
      <c r="C619" s="1"/>
      <c r="D619" s="2"/>
      <c r="E619" s="1"/>
      <c r="F619" s="1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4.0" customHeight="1">
      <c r="A620" s="1"/>
      <c r="B620" s="2"/>
      <c r="C620" s="1"/>
      <c r="D620" s="2"/>
      <c r="E620" s="1"/>
      <c r="F620" s="1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4.0" customHeight="1">
      <c r="A621" s="1"/>
      <c r="B621" s="2"/>
      <c r="C621" s="1"/>
      <c r="D621" s="2"/>
      <c r="E621" s="1"/>
      <c r="F621" s="1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4.0" customHeight="1">
      <c r="A622" s="1"/>
      <c r="B622" s="2"/>
      <c r="C622" s="1"/>
      <c r="D622" s="2"/>
      <c r="E622" s="1"/>
      <c r="F622" s="1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4.0" customHeight="1">
      <c r="A623" s="1"/>
      <c r="B623" s="2"/>
      <c r="C623" s="1"/>
      <c r="D623" s="2"/>
      <c r="E623" s="1"/>
      <c r="F623" s="1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4.0" customHeight="1">
      <c r="A624" s="1"/>
      <c r="B624" s="2"/>
      <c r="C624" s="1"/>
      <c r="D624" s="2"/>
      <c r="E624" s="1"/>
      <c r="F624" s="1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4.0" customHeight="1">
      <c r="A625" s="1"/>
      <c r="B625" s="2"/>
      <c r="C625" s="1"/>
      <c r="D625" s="2"/>
      <c r="E625" s="1"/>
      <c r="F625" s="1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4.0" customHeight="1">
      <c r="A626" s="1"/>
      <c r="B626" s="2"/>
      <c r="C626" s="1"/>
      <c r="D626" s="2"/>
      <c r="E626" s="1"/>
      <c r="F626" s="1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4.0" customHeight="1">
      <c r="A627" s="1"/>
      <c r="B627" s="2"/>
      <c r="C627" s="1"/>
      <c r="D627" s="2"/>
      <c r="E627" s="1"/>
      <c r="F627" s="1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4.0" customHeight="1">
      <c r="A628" s="1"/>
      <c r="B628" s="2"/>
      <c r="C628" s="1"/>
      <c r="D628" s="2"/>
      <c r="E628" s="1"/>
      <c r="F628" s="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4.0" customHeight="1">
      <c r="A629" s="1"/>
      <c r="B629" s="2"/>
      <c r="C629" s="1"/>
      <c r="D629" s="2"/>
      <c r="E629" s="1"/>
      <c r="F629" s="1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4.0" customHeight="1">
      <c r="A630" s="1"/>
      <c r="B630" s="2"/>
      <c r="C630" s="1"/>
      <c r="D630" s="2"/>
      <c r="E630" s="1"/>
      <c r="F630" s="1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4.0" customHeight="1">
      <c r="A631" s="1"/>
      <c r="B631" s="2"/>
      <c r="C631" s="1"/>
      <c r="D631" s="2"/>
      <c r="E631" s="1"/>
      <c r="F631" s="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4.0" customHeight="1">
      <c r="A632" s="1"/>
      <c r="B632" s="2"/>
      <c r="C632" s="1"/>
      <c r="D632" s="2"/>
      <c r="E632" s="1"/>
      <c r="F632" s="1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4.0" customHeight="1">
      <c r="A633" s="1"/>
      <c r="B633" s="2"/>
      <c r="C633" s="1"/>
      <c r="D633" s="2"/>
      <c r="E633" s="1"/>
      <c r="F633" s="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4.0" customHeight="1">
      <c r="A634" s="1"/>
      <c r="B634" s="2"/>
      <c r="C634" s="1"/>
      <c r="D634" s="2"/>
      <c r="E634" s="1"/>
      <c r="F634" s="1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4.0" customHeight="1">
      <c r="A635" s="1"/>
      <c r="B635" s="2"/>
      <c r="C635" s="1"/>
      <c r="D635" s="2"/>
      <c r="E635" s="1"/>
      <c r="F635" s="1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4.0" customHeight="1">
      <c r="A636" s="1"/>
      <c r="B636" s="2"/>
      <c r="C636" s="1"/>
      <c r="D636" s="2"/>
      <c r="E636" s="1"/>
      <c r="F636" s="1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4.0" customHeight="1">
      <c r="A637" s="1"/>
      <c r="B637" s="2"/>
      <c r="C637" s="1"/>
      <c r="D637" s="2"/>
      <c r="E637" s="1"/>
      <c r="F637" s="1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4.0" customHeight="1">
      <c r="A638" s="1"/>
      <c r="B638" s="2"/>
      <c r="C638" s="1"/>
      <c r="D638" s="2"/>
      <c r="E638" s="1"/>
      <c r="F638" s="1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4.0" customHeight="1">
      <c r="A639" s="1"/>
      <c r="B639" s="2"/>
      <c r="C639" s="1"/>
      <c r="D639" s="2"/>
      <c r="E639" s="1"/>
      <c r="F639" s="1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4.0" customHeight="1">
      <c r="A640" s="1"/>
      <c r="B640" s="2"/>
      <c r="C640" s="1"/>
      <c r="D640" s="2"/>
      <c r="E640" s="1"/>
      <c r="F640" s="1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4.0" customHeight="1">
      <c r="A641" s="1"/>
      <c r="B641" s="2"/>
      <c r="C641" s="1"/>
      <c r="D641" s="2"/>
      <c r="E641" s="1"/>
      <c r="F641" s="1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4.0" customHeight="1">
      <c r="A642" s="1"/>
      <c r="B642" s="2"/>
      <c r="C642" s="1"/>
      <c r="D642" s="2"/>
      <c r="E642" s="1"/>
      <c r="F642" s="1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4.0" customHeight="1">
      <c r="A643" s="1"/>
      <c r="B643" s="2"/>
      <c r="C643" s="1"/>
      <c r="D643" s="2"/>
      <c r="E643" s="1"/>
      <c r="F643" s="1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4.0" customHeight="1">
      <c r="A644" s="1"/>
      <c r="B644" s="2"/>
      <c r="C644" s="1"/>
      <c r="D644" s="2"/>
      <c r="E644" s="1"/>
      <c r="F644" s="1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4.0" customHeight="1">
      <c r="A645" s="1"/>
      <c r="B645" s="2"/>
      <c r="C645" s="1"/>
      <c r="D645" s="2"/>
      <c r="E645" s="1"/>
      <c r="F645" s="1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4.0" customHeight="1">
      <c r="A646" s="1"/>
      <c r="B646" s="2"/>
      <c r="C646" s="1"/>
      <c r="D646" s="2"/>
      <c r="E646" s="1"/>
      <c r="F646" s="1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4.0" customHeight="1">
      <c r="A647" s="1"/>
      <c r="B647" s="2"/>
      <c r="C647" s="1"/>
      <c r="D647" s="2"/>
      <c r="E647" s="1"/>
      <c r="F647" s="1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4.0" customHeight="1">
      <c r="A648" s="1"/>
      <c r="B648" s="2"/>
      <c r="C648" s="1"/>
      <c r="D648" s="2"/>
      <c r="E648" s="1"/>
      <c r="F648" s="1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4.0" customHeight="1">
      <c r="A649" s="1"/>
      <c r="B649" s="2"/>
      <c r="C649" s="1"/>
      <c r="D649" s="2"/>
      <c r="E649" s="1"/>
      <c r="F649" s="1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4.0" customHeight="1">
      <c r="A650" s="1"/>
      <c r="B650" s="2"/>
      <c r="C650" s="1"/>
      <c r="D650" s="2"/>
      <c r="E650" s="1"/>
      <c r="F650" s="1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4.0" customHeight="1">
      <c r="A651" s="1"/>
      <c r="B651" s="2"/>
      <c r="C651" s="1"/>
      <c r="D651" s="2"/>
      <c r="E651" s="1"/>
      <c r="F651" s="1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4.0" customHeight="1">
      <c r="A652" s="1"/>
      <c r="B652" s="2"/>
      <c r="C652" s="1"/>
      <c r="D652" s="2"/>
      <c r="E652" s="1"/>
      <c r="F652" s="1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4.0" customHeight="1">
      <c r="A653" s="1"/>
      <c r="B653" s="2"/>
      <c r="C653" s="1"/>
      <c r="D653" s="2"/>
      <c r="E653" s="1"/>
      <c r="F653" s="1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4.0" customHeight="1">
      <c r="A654" s="1"/>
      <c r="B654" s="2"/>
      <c r="C654" s="1"/>
      <c r="D654" s="2"/>
      <c r="E654" s="1"/>
      <c r="F654" s="1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4.0" customHeight="1">
      <c r="A655" s="1"/>
      <c r="B655" s="2"/>
      <c r="C655" s="1"/>
      <c r="D655" s="2"/>
      <c r="E655" s="1"/>
      <c r="F655" s="1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4.0" customHeight="1">
      <c r="A656" s="1"/>
      <c r="B656" s="2"/>
      <c r="C656" s="1"/>
      <c r="D656" s="2"/>
      <c r="E656" s="1"/>
      <c r="F656" s="1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4.0" customHeight="1">
      <c r="A657" s="1"/>
      <c r="B657" s="2"/>
      <c r="C657" s="1"/>
      <c r="D657" s="2"/>
      <c r="E657" s="1"/>
      <c r="F657" s="1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4.0" customHeight="1">
      <c r="A658" s="1"/>
      <c r="B658" s="2"/>
      <c r="C658" s="1"/>
      <c r="D658" s="2"/>
      <c r="E658" s="1"/>
      <c r="F658" s="1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4.0" customHeight="1">
      <c r="A659" s="1"/>
      <c r="B659" s="2"/>
      <c r="C659" s="1"/>
      <c r="D659" s="2"/>
      <c r="E659" s="1"/>
      <c r="F659" s="1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4.0" customHeight="1">
      <c r="A660" s="1"/>
      <c r="B660" s="2"/>
      <c r="C660" s="1"/>
      <c r="D660" s="2"/>
      <c r="E660" s="1"/>
      <c r="F660" s="1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4.0" customHeight="1">
      <c r="A661" s="1"/>
      <c r="B661" s="2"/>
      <c r="C661" s="1"/>
      <c r="D661" s="2"/>
      <c r="E661" s="1"/>
      <c r="F661" s="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4.0" customHeight="1">
      <c r="A662" s="1"/>
      <c r="B662" s="2"/>
      <c r="C662" s="1"/>
      <c r="D662" s="2"/>
      <c r="E662" s="1"/>
      <c r="F662" s="1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4.0" customHeight="1">
      <c r="A663" s="1"/>
      <c r="B663" s="2"/>
      <c r="C663" s="1"/>
      <c r="D663" s="2"/>
      <c r="E663" s="1"/>
      <c r="F663" s="1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4.0" customHeight="1">
      <c r="A664" s="1"/>
      <c r="B664" s="2"/>
      <c r="C664" s="1"/>
      <c r="D664" s="2"/>
      <c r="E664" s="1"/>
      <c r="F664" s="1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4.0" customHeight="1">
      <c r="A665" s="1"/>
      <c r="B665" s="2"/>
      <c r="C665" s="1"/>
      <c r="D665" s="2"/>
      <c r="E665" s="1"/>
      <c r="F665" s="1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4.0" customHeight="1">
      <c r="A666" s="1"/>
      <c r="B666" s="2"/>
      <c r="C666" s="1"/>
      <c r="D666" s="2"/>
      <c r="E666" s="1"/>
      <c r="F666" s="1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4.0" customHeight="1">
      <c r="A667" s="1"/>
      <c r="B667" s="2"/>
      <c r="C667" s="1"/>
      <c r="D667" s="2"/>
      <c r="E667" s="1"/>
      <c r="F667" s="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4.0" customHeight="1">
      <c r="A668" s="1"/>
      <c r="B668" s="2"/>
      <c r="C668" s="1"/>
      <c r="D668" s="2"/>
      <c r="E668" s="1"/>
      <c r="F668" s="1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4.0" customHeight="1">
      <c r="A669" s="1"/>
      <c r="B669" s="2"/>
      <c r="C669" s="1"/>
      <c r="D669" s="2"/>
      <c r="E669" s="1"/>
      <c r="F669" s="1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4.0" customHeight="1">
      <c r="A670" s="1"/>
      <c r="B670" s="2"/>
      <c r="C670" s="1"/>
      <c r="D670" s="2"/>
      <c r="E670" s="1"/>
      <c r="F670" s="1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4.0" customHeight="1">
      <c r="A671" s="1"/>
      <c r="B671" s="2"/>
      <c r="C671" s="1"/>
      <c r="D671" s="2"/>
      <c r="E671" s="1"/>
      <c r="F671" s="1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4.0" customHeight="1">
      <c r="A672" s="1"/>
      <c r="B672" s="2"/>
      <c r="C672" s="1"/>
      <c r="D672" s="2"/>
      <c r="E672" s="1"/>
      <c r="F672" s="1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4.0" customHeight="1">
      <c r="A673" s="1"/>
      <c r="B673" s="2"/>
      <c r="C673" s="1"/>
      <c r="D673" s="2"/>
      <c r="E673" s="1"/>
      <c r="F673" s="1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4.0" customHeight="1">
      <c r="A674" s="1"/>
      <c r="B674" s="2"/>
      <c r="C674" s="1"/>
      <c r="D674" s="2"/>
      <c r="E674" s="1"/>
      <c r="F674" s="1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4.0" customHeight="1">
      <c r="A675" s="1"/>
      <c r="B675" s="2"/>
      <c r="C675" s="1"/>
      <c r="D675" s="2"/>
      <c r="E675" s="1"/>
      <c r="F675" s="1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4.0" customHeight="1">
      <c r="A676" s="1"/>
      <c r="B676" s="2"/>
      <c r="C676" s="1"/>
      <c r="D676" s="2"/>
      <c r="E676" s="1"/>
      <c r="F676" s="1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4.0" customHeight="1">
      <c r="A677" s="1"/>
      <c r="B677" s="2"/>
      <c r="C677" s="1"/>
      <c r="D677" s="2"/>
      <c r="E677" s="1"/>
      <c r="F677" s="1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4.0" customHeight="1">
      <c r="A678" s="1"/>
      <c r="B678" s="2"/>
      <c r="C678" s="1"/>
      <c r="D678" s="2"/>
      <c r="E678" s="1"/>
      <c r="F678" s="1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4.0" customHeight="1">
      <c r="A679" s="1"/>
      <c r="B679" s="2"/>
      <c r="C679" s="1"/>
      <c r="D679" s="2"/>
      <c r="E679" s="1"/>
      <c r="F679" s="1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4.0" customHeight="1">
      <c r="A680" s="1"/>
      <c r="B680" s="2"/>
      <c r="C680" s="1"/>
      <c r="D680" s="2"/>
      <c r="E680" s="1"/>
      <c r="F680" s="1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4.0" customHeight="1">
      <c r="A681" s="1"/>
      <c r="B681" s="2"/>
      <c r="C681" s="1"/>
      <c r="D681" s="2"/>
      <c r="E681" s="1"/>
      <c r="F681" s="1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4.0" customHeight="1">
      <c r="A682" s="1"/>
      <c r="B682" s="2"/>
      <c r="C682" s="1"/>
      <c r="D682" s="2"/>
      <c r="E682" s="1"/>
      <c r="F682" s="1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4.0" customHeight="1">
      <c r="A683" s="1"/>
      <c r="B683" s="2"/>
      <c r="C683" s="1"/>
      <c r="D683" s="2"/>
      <c r="E683" s="1"/>
      <c r="F683" s="1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4.0" customHeight="1">
      <c r="A684" s="1"/>
      <c r="B684" s="2"/>
      <c r="C684" s="1"/>
      <c r="D684" s="2"/>
      <c r="E684" s="1"/>
      <c r="F684" s="1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4.0" customHeight="1">
      <c r="A685" s="1"/>
      <c r="B685" s="2"/>
      <c r="C685" s="1"/>
      <c r="D685" s="2"/>
      <c r="E685" s="1"/>
      <c r="F685" s="1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4.0" customHeight="1">
      <c r="A686" s="1"/>
      <c r="B686" s="2"/>
      <c r="C686" s="1"/>
      <c r="D686" s="2"/>
      <c r="E686" s="1"/>
      <c r="F686" s="1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4.0" customHeight="1">
      <c r="A687" s="1"/>
      <c r="B687" s="2"/>
      <c r="C687" s="1"/>
      <c r="D687" s="2"/>
      <c r="E687" s="1"/>
      <c r="F687" s="1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4.0" customHeight="1">
      <c r="A688" s="1"/>
      <c r="B688" s="2"/>
      <c r="C688" s="1"/>
      <c r="D688" s="2"/>
      <c r="E688" s="1"/>
      <c r="F688" s="1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4.0" customHeight="1">
      <c r="A689" s="1"/>
      <c r="B689" s="2"/>
      <c r="C689" s="1"/>
      <c r="D689" s="2"/>
      <c r="E689" s="1"/>
      <c r="F689" s="1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4.0" customHeight="1">
      <c r="A690" s="1"/>
      <c r="B690" s="2"/>
      <c r="C690" s="1"/>
      <c r="D690" s="2"/>
      <c r="E690" s="1"/>
      <c r="F690" s="1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4.0" customHeight="1">
      <c r="A691" s="1"/>
      <c r="B691" s="2"/>
      <c r="C691" s="1"/>
      <c r="D691" s="2"/>
      <c r="E691" s="1"/>
      <c r="F691" s="1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4.0" customHeight="1">
      <c r="A692" s="1"/>
      <c r="B692" s="2"/>
      <c r="C692" s="1"/>
      <c r="D692" s="2"/>
      <c r="E692" s="1"/>
      <c r="F692" s="1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4.0" customHeight="1">
      <c r="A693" s="1"/>
      <c r="B693" s="2"/>
      <c r="C693" s="1"/>
      <c r="D693" s="2"/>
      <c r="E693" s="1"/>
      <c r="F693" s="1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4.0" customHeight="1">
      <c r="A694" s="1"/>
      <c r="B694" s="2"/>
      <c r="C694" s="1"/>
      <c r="D694" s="2"/>
      <c r="E694" s="1"/>
      <c r="F694" s="1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4.0" customHeight="1">
      <c r="A695" s="1"/>
      <c r="B695" s="2"/>
      <c r="C695" s="1"/>
      <c r="D695" s="2"/>
      <c r="E695" s="1"/>
      <c r="F695" s="1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4.0" customHeight="1">
      <c r="A696" s="1"/>
      <c r="B696" s="2"/>
      <c r="C696" s="1"/>
      <c r="D696" s="2"/>
      <c r="E696" s="1"/>
      <c r="F696" s="1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4.0" customHeight="1">
      <c r="A697" s="1"/>
      <c r="B697" s="2"/>
      <c r="C697" s="1"/>
      <c r="D697" s="2"/>
      <c r="E697" s="1"/>
      <c r="F697" s="1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4.0" customHeight="1">
      <c r="A698" s="1"/>
      <c r="B698" s="2"/>
      <c r="C698" s="1"/>
      <c r="D698" s="2"/>
      <c r="E698" s="1"/>
      <c r="F698" s="1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4.0" customHeight="1">
      <c r="A699" s="1"/>
      <c r="B699" s="2"/>
      <c r="C699" s="1"/>
      <c r="D699" s="2"/>
      <c r="E699" s="1"/>
      <c r="F699" s="1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4.0" customHeight="1">
      <c r="A700" s="1"/>
      <c r="B700" s="2"/>
      <c r="C700" s="1"/>
      <c r="D700" s="2"/>
      <c r="E700" s="1"/>
      <c r="F700" s="1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4.0" customHeight="1">
      <c r="A701" s="1"/>
      <c r="B701" s="2"/>
      <c r="C701" s="1"/>
      <c r="D701" s="2"/>
      <c r="E701" s="1"/>
      <c r="F701" s="1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4.0" customHeight="1">
      <c r="A702" s="1"/>
      <c r="B702" s="2"/>
      <c r="C702" s="1"/>
      <c r="D702" s="2"/>
      <c r="E702" s="1"/>
      <c r="F702" s="1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4.0" customHeight="1">
      <c r="A703" s="1"/>
      <c r="B703" s="2"/>
      <c r="C703" s="1"/>
      <c r="D703" s="2"/>
      <c r="E703" s="1"/>
      <c r="F703" s="1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4.0" customHeight="1">
      <c r="A704" s="1"/>
      <c r="B704" s="2"/>
      <c r="C704" s="1"/>
      <c r="D704" s="2"/>
      <c r="E704" s="1"/>
      <c r="F704" s="1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4.0" customHeight="1">
      <c r="A705" s="1"/>
      <c r="B705" s="2"/>
      <c r="C705" s="1"/>
      <c r="D705" s="2"/>
      <c r="E705" s="1"/>
      <c r="F705" s="1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4.0" customHeight="1">
      <c r="A706" s="1"/>
      <c r="B706" s="2"/>
      <c r="C706" s="1"/>
      <c r="D706" s="2"/>
      <c r="E706" s="1"/>
      <c r="F706" s="1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4.0" customHeight="1">
      <c r="A707" s="1"/>
      <c r="B707" s="2"/>
      <c r="C707" s="1"/>
      <c r="D707" s="2"/>
      <c r="E707" s="1"/>
      <c r="F707" s="1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4.0" customHeight="1">
      <c r="A708" s="1"/>
      <c r="B708" s="2"/>
      <c r="C708" s="1"/>
      <c r="D708" s="2"/>
      <c r="E708" s="1"/>
      <c r="F708" s="1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4.0" customHeight="1">
      <c r="A709" s="1"/>
      <c r="B709" s="2"/>
      <c r="C709" s="1"/>
      <c r="D709" s="2"/>
      <c r="E709" s="1"/>
      <c r="F709" s="1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4.0" customHeight="1">
      <c r="A710" s="1"/>
      <c r="B710" s="2"/>
      <c r="C710" s="1"/>
      <c r="D710" s="2"/>
      <c r="E710" s="1"/>
      <c r="F710" s="1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4.0" customHeight="1">
      <c r="A711" s="1"/>
      <c r="B711" s="2"/>
      <c r="C711" s="1"/>
      <c r="D711" s="2"/>
      <c r="E711" s="1"/>
      <c r="F711" s="1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4.0" customHeight="1">
      <c r="A712" s="1"/>
      <c r="B712" s="2"/>
      <c r="C712" s="1"/>
      <c r="D712" s="2"/>
      <c r="E712" s="1"/>
      <c r="F712" s="1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4.0" customHeight="1">
      <c r="A713" s="1"/>
      <c r="B713" s="2"/>
      <c r="C713" s="1"/>
      <c r="D713" s="2"/>
      <c r="E713" s="1"/>
      <c r="F713" s="1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4.0" customHeight="1">
      <c r="A714" s="1"/>
      <c r="B714" s="2"/>
      <c r="C714" s="1"/>
      <c r="D714" s="2"/>
      <c r="E714" s="1"/>
      <c r="F714" s="1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4.0" customHeight="1">
      <c r="A715" s="1"/>
      <c r="B715" s="2"/>
      <c r="C715" s="1"/>
      <c r="D715" s="2"/>
      <c r="E715" s="1"/>
      <c r="F715" s="1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4.0" customHeight="1">
      <c r="A716" s="1"/>
      <c r="B716" s="2"/>
      <c r="C716" s="1"/>
      <c r="D716" s="2"/>
      <c r="E716" s="1"/>
      <c r="F716" s="1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4.0" customHeight="1">
      <c r="A717" s="1"/>
      <c r="B717" s="2"/>
      <c r="C717" s="1"/>
      <c r="D717" s="2"/>
      <c r="E717" s="1"/>
      <c r="F717" s="1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4.0" customHeight="1">
      <c r="A718" s="1"/>
      <c r="B718" s="2"/>
      <c r="C718" s="1"/>
      <c r="D718" s="2"/>
      <c r="E718" s="1"/>
      <c r="F718" s="1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4.0" customHeight="1">
      <c r="A719" s="1"/>
      <c r="B719" s="2"/>
      <c r="C719" s="1"/>
      <c r="D719" s="2"/>
      <c r="E719" s="1"/>
      <c r="F719" s="1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4.0" customHeight="1">
      <c r="A720" s="1"/>
      <c r="B720" s="2"/>
      <c r="C720" s="1"/>
      <c r="D720" s="2"/>
      <c r="E720" s="1"/>
      <c r="F720" s="1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4.0" customHeight="1">
      <c r="A721" s="1"/>
      <c r="B721" s="2"/>
      <c r="C721" s="1"/>
      <c r="D721" s="2"/>
      <c r="E721" s="1"/>
      <c r="F721" s="1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4.0" customHeight="1">
      <c r="A722" s="1"/>
      <c r="B722" s="2"/>
      <c r="C722" s="1"/>
      <c r="D722" s="2"/>
      <c r="E722" s="1"/>
      <c r="F722" s="1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4.0" customHeight="1">
      <c r="A723" s="1"/>
      <c r="B723" s="2"/>
      <c r="C723" s="1"/>
      <c r="D723" s="2"/>
      <c r="E723" s="1"/>
      <c r="F723" s="1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4.0" customHeight="1">
      <c r="A724" s="1"/>
      <c r="B724" s="2"/>
      <c r="C724" s="1"/>
      <c r="D724" s="2"/>
      <c r="E724" s="1"/>
      <c r="F724" s="1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4.0" customHeight="1">
      <c r="A725" s="1"/>
      <c r="B725" s="2"/>
      <c r="C725" s="1"/>
      <c r="D725" s="2"/>
      <c r="E725" s="1"/>
      <c r="F725" s="1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4.0" customHeight="1">
      <c r="A726" s="1"/>
      <c r="B726" s="2"/>
      <c r="C726" s="1"/>
      <c r="D726" s="2"/>
      <c r="E726" s="1"/>
      <c r="F726" s="1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4.0" customHeight="1">
      <c r="A727" s="1"/>
      <c r="B727" s="2"/>
      <c r="C727" s="1"/>
      <c r="D727" s="2"/>
      <c r="E727" s="1"/>
      <c r="F727" s="1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4.0" customHeight="1">
      <c r="A728" s="1"/>
      <c r="B728" s="2"/>
      <c r="C728" s="1"/>
      <c r="D728" s="2"/>
      <c r="E728" s="1"/>
      <c r="F728" s="1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4.0" customHeight="1">
      <c r="A729" s="1"/>
      <c r="B729" s="2"/>
      <c r="C729" s="1"/>
      <c r="D729" s="2"/>
      <c r="E729" s="1"/>
      <c r="F729" s="1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4.0" customHeight="1">
      <c r="A730" s="1"/>
      <c r="B730" s="2"/>
      <c r="C730" s="1"/>
      <c r="D730" s="2"/>
      <c r="E730" s="1"/>
      <c r="F730" s="1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4.0" customHeight="1">
      <c r="A731" s="1"/>
      <c r="B731" s="2"/>
      <c r="C731" s="1"/>
      <c r="D731" s="2"/>
      <c r="E731" s="1"/>
      <c r="F731" s="1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4.0" customHeight="1">
      <c r="A732" s="1"/>
      <c r="B732" s="2"/>
      <c r="C732" s="1"/>
      <c r="D732" s="2"/>
      <c r="E732" s="1"/>
      <c r="F732" s="1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4.0" customHeight="1">
      <c r="A733" s="1"/>
      <c r="B733" s="2"/>
      <c r="C733" s="1"/>
      <c r="D733" s="2"/>
      <c r="E733" s="1"/>
      <c r="F733" s="1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4.0" customHeight="1">
      <c r="A734" s="1"/>
      <c r="B734" s="2"/>
      <c r="C734" s="1"/>
      <c r="D734" s="2"/>
      <c r="E734" s="1"/>
      <c r="F734" s="1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4.0" customHeight="1">
      <c r="A735" s="1"/>
      <c r="B735" s="2"/>
      <c r="C735" s="1"/>
      <c r="D735" s="2"/>
      <c r="E735" s="1"/>
      <c r="F735" s="1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4.0" customHeight="1">
      <c r="A736" s="1"/>
      <c r="B736" s="2"/>
      <c r="C736" s="1"/>
      <c r="D736" s="2"/>
      <c r="E736" s="1"/>
      <c r="F736" s="1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4.0" customHeight="1">
      <c r="A737" s="1"/>
      <c r="B737" s="2"/>
      <c r="C737" s="1"/>
      <c r="D737" s="2"/>
      <c r="E737" s="1"/>
      <c r="F737" s="1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4.0" customHeight="1">
      <c r="A738" s="1"/>
      <c r="B738" s="2"/>
      <c r="C738" s="1"/>
      <c r="D738" s="2"/>
      <c r="E738" s="1"/>
      <c r="F738" s="1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4.0" customHeight="1">
      <c r="A739" s="1"/>
      <c r="B739" s="2"/>
      <c r="C739" s="1"/>
      <c r="D739" s="2"/>
      <c r="E739" s="1"/>
      <c r="F739" s="1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4.0" customHeight="1">
      <c r="A740" s="1"/>
      <c r="B740" s="2"/>
      <c r="C740" s="1"/>
      <c r="D740" s="2"/>
      <c r="E740" s="1"/>
      <c r="F740" s="1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4.0" customHeight="1">
      <c r="A741" s="1"/>
      <c r="B741" s="2"/>
      <c r="C741" s="1"/>
      <c r="D741" s="2"/>
      <c r="E741" s="1"/>
      <c r="F741" s="1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4.0" customHeight="1">
      <c r="A742" s="1"/>
      <c r="B742" s="2"/>
      <c r="C742" s="1"/>
      <c r="D742" s="2"/>
      <c r="E742" s="1"/>
      <c r="F742" s="1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4.0" customHeight="1">
      <c r="A743" s="1"/>
      <c r="B743" s="2"/>
      <c r="C743" s="1"/>
      <c r="D743" s="2"/>
      <c r="E743" s="1"/>
      <c r="F743" s="1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4.0" customHeight="1">
      <c r="A744" s="1"/>
      <c r="B744" s="2"/>
      <c r="C744" s="1"/>
      <c r="D744" s="2"/>
      <c r="E744" s="1"/>
      <c r="F744" s="1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4.0" customHeight="1">
      <c r="A745" s="1"/>
      <c r="B745" s="2"/>
      <c r="C745" s="1"/>
      <c r="D745" s="2"/>
      <c r="E745" s="1"/>
      <c r="F745" s="1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4.0" customHeight="1">
      <c r="A746" s="1"/>
      <c r="B746" s="2"/>
      <c r="C746" s="1"/>
      <c r="D746" s="2"/>
      <c r="E746" s="1"/>
      <c r="F746" s="1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4.0" customHeight="1">
      <c r="A747" s="1"/>
      <c r="B747" s="2"/>
      <c r="C747" s="1"/>
      <c r="D747" s="2"/>
      <c r="E747" s="1"/>
      <c r="F747" s="1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4.0" customHeight="1">
      <c r="A748" s="1"/>
      <c r="B748" s="2"/>
      <c r="C748" s="1"/>
      <c r="D748" s="2"/>
      <c r="E748" s="1"/>
      <c r="F748" s="1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4.0" customHeight="1">
      <c r="A749" s="1"/>
      <c r="B749" s="2"/>
      <c r="C749" s="1"/>
      <c r="D749" s="2"/>
      <c r="E749" s="1"/>
      <c r="F749" s="1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4.0" customHeight="1">
      <c r="A750" s="1"/>
      <c r="B750" s="2"/>
      <c r="C750" s="1"/>
      <c r="D750" s="2"/>
      <c r="E750" s="1"/>
      <c r="F750" s="1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4.0" customHeight="1">
      <c r="A751" s="1"/>
      <c r="B751" s="2"/>
      <c r="C751" s="1"/>
      <c r="D751" s="2"/>
      <c r="E751" s="1"/>
      <c r="F751" s="1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4.0" customHeight="1">
      <c r="A752" s="1"/>
      <c r="B752" s="2"/>
      <c r="C752" s="1"/>
      <c r="D752" s="2"/>
      <c r="E752" s="1"/>
      <c r="F752" s="1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4.0" customHeight="1">
      <c r="A753" s="1"/>
      <c r="B753" s="2"/>
      <c r="C753" s="1"/>
      <c r="D753" s="2"/>
      <c r="E753" s="1"/>
      <c r="F753" s="1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4.0" customHeight="1">
      <c r="A754" s="1"/>
      <c r="B754" s="2"/>
      <c r="C754" s="1"/>
      <c r="D754" s="2"/>
      <c r="E754" s="1"/>
      <c r="F754" s="1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4.0" customHeight="1">
      <c r="A755" s="1"/>
      <c r="B755" s="2"/>
      <c r="C755" s="1"/>
      <c r="D755" s="2"/>
      <c r="E755" s="1"/>
      <c r="F755" s="1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4.0" customHeight="1">
      <c r="A756" s="1"/>
      <c r="B756" s="2"/>
      <c r="C756" s="1"/>
      <c r="D756" s="2"/>
      <c r="E756" s="1"/>
      <c r="F756" s="1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4.0" customHeight="1">
      <c r="A757" s="1"/>
      <c r="B757" s="2"/>
      <c r="C757" s="1"/>
      <c r="D757" s="2"/>
      <c r="E757" s="1"/>
      <c r="F757" s="1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4.0" customHeight="1">
      <c r="A758" s="1"/>
      <c r="B758" s="2"/>
      <c r="C758" s="1"/>
      <c r="D758" s="2"/>
      <c r="E758" s="1"/>
      <c r="F758" s="1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4.0" customHeight="1">
      <c r="A759" s="1"/>
      <c r="B759" s="2"/>
      <c r="C759" s="1"/>
      <c r="D759" s="2"/>
      <c r="E759" s="1"/>
      <c r="F759" s="1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4.0" customHeight="1">
      <c r="A760" s="1"/>
      <c r="B760" s="2"/>
      <c r="C760" s="1"/>
      <c r="D760" s="2"/>
      <c r="E760" s="1"/>
      <c r="F760" s="1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4.0" customHeight="1">
      <c r="A761" s="1"/>
      <c r="B761" s="2"/>
      <c r="C761" s="1"/>
      <c r="D761" s="2"/>
      <c r="E761" s="1"/>
      <c r="F761" s="1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4.0" customHeight="1">
      <c r="A762" s="1"/>
      <c r="B762" s="2"/>
      <c r="C762" s="1"/>
      <c r="D762" s="2"/>
      <c r="E762" s="1"/>
      <c r="F762" s="1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4.0" customHeight="1">
      <c r="A763" s="1"/>
      <c r="B763" s="2"/>
      <c r="C763" s="1"/>
      <c r="D763" s="2"/>
      <c r="E763" s="1"/>
      <c r="F763" s="1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4.0" customHeight="1">
      <c r="A764" s="1"/>
      <c r="B764" s="2"/>
      <c r="C764" s="1"/>
      <c r="D764" s="2"/>
      <c r="E764" s="1"/>
      <c r="F764" s="1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4.0" customHeight="1">
      <c r="A765" s="1"/>
      <c r="B765" s="2"/>
      <c r="C765" s="1"/>
      <c r="D765" s="2"/>
      <c r="E765" s="1"/>
      <c r="F765" s="1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4.0" customHeight="1">
      <c r="A766" s="1"/>
      <c r="B766" s="2"/>
      <c r="C766" s="1"/>
      <c r="D766" s="2"/>
      <c r="E766" s="1"/>
      <c r="F766" s="1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4.0" customHeight="1">
      <c r="A767" s="1"/>
      <c r="B767" s="2"/>
      <c r="C767" s="1"/>
      <c r="D767" s="2"/>
      <c r="E767" s="1"/>
      <c r="F767" s="1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4.0" customHeight="1">
      <c r="A768" s="1"/>
      <c r="B768" s="2"/>
      <c r="C768" s="1"/>
      <c r="D768" s="2"/>
      <c r="E768" s="1"/>
      <c r="F768" s="1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4.0" customHeight="1">
      <c r="A769" s="1"/>
      <c r="B769" s="2"/>
      <c r="C769" s="1"/>
      <c r="D769" s="2"/>
      <c r="E769" s="1"/>
      <c r="F769" s="1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4.0" customHeight="1">
      <c r="A770" s="1"/>
      <c r="B770" s="2"/>
      <c r="C770" s="1"/>
      <c r="D770" s="2"/>
      <c r="E770" s="1"/>
      <c r="F770" s="1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4.0" customHeight="1">
      <c r="A771" s="1"/>
      <c r="B771" s="2"/>
      <c r="C771" s="1"/>
      <c r="D771" s="2"/>
      <c r="E771" s="1"/>
      <c r="F771" s="1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4.0" customHeight="1">
      <c r="A772" s="1"/>
      <c r="B772" s="2"/>
      <c r="C772" s="1"/>
      <c r="D772" s="2"/>
      <c r="E772" s="1"/>
      <c r="F772" s="1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4.0" customHeight="1">
      <c r="A773" s="1"/>
      <c r="B773" s="2"/>
      <c r="C773" s="1"/>
      <c r="D773" s="2"/>
      <c r="E773" s="1"/>
      <c r="F773" s="1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4.0" customHeight="1">
      <c r="A774" s="1"/>
      <c r="B774" s="2"/>
      <c r="C774" s="1"/>
      <c r="D774" s="2"/>
      <c r="E774" s="1"/>
      <c r="F774" s="1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4.0" customHeight="1">
      <c r="A775" s="1"/>
      <c r="B775" s="2"/>
      <c r="C775" s="1"/>
      <c r="D775" s="2"/>
      <c r="E775" s="1"/>
      <c r="F775" s="1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4.0" customHeight="1">
      <c r="A776" s="1"/>
      <c r="B776" s="2"/>
      <c r="C776" s="1"/>
      <c r="D776" s="2"/>
      <c r="E776" s="1"/>
      <c r="F776" s="1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4.0" customHeight="1">
      <c r="A777" s="1"/>
      <c r="B777" s="2"/>
      <c r="C777" s="1"/>
      <c r="D777" s="2"/>
      <c r="E777" s="1"/>
      <c r="F777" s="1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4.0" customHeight="1">
      <c r="A778" s="1"/>
      <c r="B778" s="2"/>
      <c r="C778" s="1"/>
      <c r="D778" s="2"/>
      <c r="E778" s="1"/>
      <c r="F778" s="1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4.0" customHeight="1">
      <c r="A779" s="1"/>
      <c r="B779" s="2"/>
      <c r="C779" s="1"/>
      <c r="D779" s="2"/>
      <c r="E779" s="1"/>
      <c r="F779" s="1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4.0" customHeight="1">
      <c r="A780" s="1"/>
      <c r="B780" s="2"/>
      <c r="C780" s="1"/>
      <c r="D780" s="2"/>
      <c r="E780" s="1"/>
      <c r="F780" s="1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4.0" customHeight="1">
      <c r="A781" s="1"/>
      <c r="B781" s="2"/>
      <c r="C781" s="1"/>
      <c r="D781" s="2"/>
      <c r="E781" s="1"/>
      <c r="F781" s="1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4.0" customHeight="1">
      <c r="A782" s="1"/>
      <c r="B782" s="2"/>
      <c r="C782" s="1"/>
      <c r="D782" s="2"/>
      <c r="E782" s="1"/>
      <c r="F782" s="1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4.0" customHeight="1">
      <c r="A783" s="1"/>
      <c r="B783" s="2"/>
      <c r="C783" s="1"/>
      <c r="D783" s="2"/>
      <c r="E783" s="1"/>
      <c r="F783" s="1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4.0" customHeight="1">
      <c r="A784" s="1"/>
      <c r="B784" s="2"/>
      <c r="C784" s="1"/>
      <c r="D784" s="2"/>
      <c r="E784" s="1"/>
      <c r="F784" s="1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4.0" customHeight="1">
      <c r="A785" s="1"/>
      <c r="B785" s="2"/>
      <c r="C785" s="1"/>
      <c r="D785" s="2"/>
      <c r="E785" s="1"/>
      <c r="F785" s="1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4.0" customHeight="1">
      <c r="A786" s="1"/>
      <c r="B786" s="2"/>
      <c r="C786" s="1"/>
      <c r="D786" s="2"/>
      <c r="E786" s="1"/>
      <c r="F786" s="1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4.0" customHeight="1">
      <c r="A787" s="1"/>
      <c r="B787" s="2"/>
      <c r="C787" s="1"/>
      <c r="D787" s="2"/>
      <c r="E787" s="1"/>
      <c r="F787" s="1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4.0" customHeight="1">
      <c r="A788" s="1"/>
      <c r="B788" s="2"/>
      <c r="C788" s="1"/>
      <c r="D788" s="2"/>
      <c r="E788" s="1"/>
      <c r="F788" s="1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4.0" customHeight="1">
      <c r="A789" s="1"/>
      <c r="B789" s="2"/>
      <c r="C789" s="1"/>
      <c r="D789" s="2"/>
      <c r="E789" s="1"/>
      <c r="F789" s="1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4.0" customHeight="1">
      <c r="A790" s="1"/>
      <c r="B790" s="2"/>
      <c r="C790" s="1"/>
      <c r="D790" s="2"/>
      <c r="E790" s="1"/>
      <c r="F790" s="1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4.0" customHeight="1">
      <c r="A791" s="1"/>
      <c r="B791" s="2"/>
      <c r="C791" s="1"/>
      <c r="D791" s="2"/>
      <c r="E791" s="1"/>
      <c r="F791" s="1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4.0" customHeight="1">
      <c r="A792" s="1"/>
      <c r="B792" s="2"/>
      <c r="C792" s="1"/>
      <c r="D792" s="2"/>
      <c r="E792" s="1"/>
      <c r="F792" s="1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4.0" customHeight="1">
      <c r="A793" s="1"/>
      <c r="B793" s="2"/>
      <c r="C793" s="1"/>
      <c r="D793" s="2"/>
      <c r="E793" s="1"/>
      <c r="F793" s="1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4.0" customHeight="1">
      <c r="A794" s="1"/>
      <c r="B794" s="2"/>
      <c r="C794" s="1"/>
      <c r="D794" s="2"/>
      <c r="E794" s="1"/>
      <c r="F794" s="1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4.0" customHeight="1">
      <c r="A795" s="1"/>
      <c r="B795" s="2"/>
      <c r="C795" s="1"/>
      <c r="D795" s="2"/>
      <c r="E795" s="1"/>
      <c r="F795" s="1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4.0" customHeight="1">
      <c r="A796" s="1"/>
      <c r="B796" s="2"/>
      <c r="C796" s="1"/>
      <c r="D796" s="2"/>
      <c r="E796" s="1"/>
      <c r="F796" s="1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4.0" customHeight="1">
      <c r="A797" s="1"/>
      <c r="B797" s="2"/>
      <c r="C797" s="1"/>
      <c r="D797" s="2"/>
      <c r="E797" s="1"/>
      <c r="F797" s="1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4.0" customHeight="1">
      <c r="A798" s="1"/>
      <c r="B798" s="2"/>
      <c r="C798" s="1"/>
      <c r="D798" s="2"/>
      <c r="E798" s="1"/>
      <c r="F798" s="1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4.0" customHeight="1">
      <c r="A799" s="1"/>
      <c r="B799" s="2"/>
      <c r="C799" s="1"/>
      <c r="D799" s="2"/>
      <c r="E799" s="1"/>
      <c r="F799" s="1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4.0" customHeight="1">
      <c r="A800" s="1"/>
      <c r="B800" s="2"/>
      <c r="C800" s="1"/>
      <c r="D800" s="2"/>
      <c r="E800" s="1"/>
      <c r="F800" s="1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4.0" customHeight="1">
      <c r="A801" s="1"/>
      <c r="B801" s="2"/>
      <c r="C801" s="1"/>
      <c r="D801" s="2"/>
      <c r="E801" s="1"/>
      <c r="F801" s="1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4.0" customHeight="1">
      <c r="A802" s="1"/>
      <c r="B802" s="2"/>
      <c r="C802" s="1"/>
      <c r="D802" s="2"/>
      <c r="E802" s="1"/>
      <c r="F802" s="1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4.0" customHeight="1">
      <c r="A803" s="1"/>
      <c r="B803" s="2"/>
      <c r="C803" s="1"/>
      <c r="D803" s="2"/>
      <c r="E803" s="1"/>
      <c r="F803" s="1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4.0" customHeight="1">
      <c r="A804" s="1"/>
      <c r="B804" s="2"/>
      <c r="C804" s="1"/>
      <c r="D804" s="2"/>
      <c r="E804" s="1"/>
      <c r="F804" s="1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4.0" customHeight="1">
      <c r="A805" s="1"/>
      <c r="B805" s="2"/>
      <c r="C805" s="1"/>
      <c r="D805" s="2"/>
      <c r="E805" s="1"/>
      <c r="F805" s="1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4.0" customHeight="1">
      <c r="A806" s="1"/>
      <c r="B806" s="2"/>
      <c r="C806" s="1"/>
      <c r="D806" s="2"/>
      <c r="E806" s="1"/>
      <c r="F806" s="1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4.0" customHeight="1">
      <c r="A807" s="1"/>
      <c r="B807" s="2"/>
      <c r="C807" s="1"/>
      <c r="D807" s="2"/>
      <c r="E807" s="1"/>
      <c r="F807" s="1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4.0" customHeight="1">
      <c r="A808" s="1"/>
      <c r="B808" s="2"/>
      <c r="C808" s="1"/>
      <c r="D808" s="2"/>
      <c r="E808" s="1"/>
      <c r="F808" s="1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4.0" customHeight="1">
      <c r="A809" s="1"/>
      <c r="B809" s="2"/>
      <c r="C809" s="1"/>
      <c r="D809" s="2"/>
      <c r="E809" s="1"/>
      <c r="F809" s="1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4.0" customHeight="1">
      <c r="A810" s="1"/>
      <c r="B810" s="2"/>
      <c r="C810" s="1"/>
      <c r="D810" s="2"/>
      <c r="E810" s="1"/>
      <c r="F810" s="1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4.0" customHeight="1">
      <c r="A811" s="1"/>
      <c r="B811" s="2"/>
      <c r="C811" s="1"/>
      <c r="D811" s="2"/>
      <c r="E811" s="1"/>
      <c r="F811" s="1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4.0" customHeight="1">
      <c r="A812" s="1"/>
      <c r="B812" s="2"/>
      <c r="C812" s="1"/>
      <c r="D812" s="2"/>
      <c r="E812" s="1"/>
      <c r="F812" s="1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4.0" customHeight="1">
      <c r="A813" s="1"/>
      <c r="B813" s="2"/>
      <c r="C813" s="1"/>
      <c r="D813" s="2"/>
      <c r="E813" s="1"/>
      <c r="F813" s="1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4.0" customHeight="1">
      <c r="A814" s="1"/>
      <c r="B814" s="2"/>
      <c r="C814" s="1"/>
      <c r="D814" s="2"/>
      <c r="E814" s="1"/>
      <c r="F814" s="1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4.0" customHeight="1">
      <c r="A815" s="1"/>
      <c r="B815" s="2"/>
      <c r="C815" s="1"/>
      <c r="D815" s="2"/>
      <c r="E815" s="1"/>
      <c r="F815" s="1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4.0" customHeight="1">
      <c r="A816" s="1"/>
      <c r="B816" s="2"/>
      <c r="C816" s="1"/>
      <c r="D816" s="2"/>
      <c r="E816" s="1"/>
      <c r="F816" s="1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4.0" customHeight="1">
      <c r="A817" s="1"/>
      <c r="B817" s="2"/>
      <c r="C817" s="1"/>
      <c r="D817" s="2"/>
      <c r="E817" s="1"/>
      <c r="F817" s="1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4.0" customHeight="1">
      <c r="A818" s="1"/>
      <c r="B818" s="2"/>
      <c r="C818" s="1"/>
      <c r="D818" s="2"/>
      <c r="E818" s="1"/>
      <c r="F818" s="1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4.0" customHeight="1">
      <c r="A819" s="1"/>
      <c r="B819" s="2"/>
      <c r="C819" s="1"/>
      <c r="D819" s="2"/>
      <c r="E819" s="1"/>
      <c r="F819" s="1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4.0" customHeight="1">
      <c r="A820" s="1"/>
      <c r="B820" s="2"/>
      <c r="C820" s="1"/>
      <c r="D820" s="2"/>
      <c r="E820" s="1"/>
      <c r="F820" s="1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4.0" customHeight="1">
      <c r="A821" s="1"/>
      <c r="B821" s="2"/>
      <c r="C821" s="1"/>
      <c r="D821" s="2"/>
      <c r="E821" s="1"/>
      <c r="F821" s="1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4.0" customHeight="1">
      <c r="A822" s="1"/>
      <c r="B822" s="2"/>
      <c r="C822" s="1"/>
      <c r="D822" s="2"/>
      <c r="E822" s="1"/>
      <c r="F822" s="1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4.0" customHeight="1">
      <c r="A823" s="1"/>
      <c r="B823" s="2"/>
      <c r="C823" s="1"/>
      <c r="D823" s="2"/>
      <c r="E823" s="1"/>
      <c r="F823" s="1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4.0" customHeight="1">
      <c r="A824" s="1"/>
      <c r="B824" s="2"/>
      <c r="C824" s="1"/>
      <c r="D824" s="2"/>
      <c r="E824" s="1"/>
      <c r="F824" s="1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4.0" customHeight="1">
      <c r="A825" s="1"/>
      <c r="B825" s="2"/>
      <c r="C825" s="1"/>
      <c r="D825" s="2"/>
      <c r="E825" s="1"/>
      <c r="F825" s="1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4.0" customHeight="1">
      <c r="A826" s="1"/>
      <c r="B826" s="2"/>
      <c r="C826" s="1"/>
      <c r="D826" s="2"/>
      <c r="E826" s="1"/>
      <c r="F826" s="1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4.0" customHeight="1">
      <c r="A827" s="1"/>
      <c r="B827" s="2"/>
      <c r="C827" s="1"/>
      <c r="D827" s="2"/>
      <c r="E827" s="1"/>
      <c r="F827" s="1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4.0" customHeight="1">
      <c r="A828" s="1"/>
      <c r="B828" s="2"/>
      <c r="C828" s="1"/>
      <c r="D828" s="2"/>
      <c r="E828" s="1"/>
      <c r="F828" s="1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4.0" customHeight="1">
      <c r="A829" s="1"/>
      <c r="B829" s="2"/>
      <c r="C829" s="1"/>
      <c r="D829" s="2"/>
      <c r="E829" s="1"/>
      <c r="F829" s="1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4.0" customHeight="1">
      <c r="A830" s="1"/>
      <c r="B830" s="2"/>
      <c r="C830" s="1"/>
      <c r="D830" s="2"/>
      <c r="E830" s="1"/>
      <c r="F830" s="1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4.0" customHeight="1">
      <c r="A831" s="1"/>
      <c r="B831" s="2"/>
      <c r="C831" s="1"/>
      <c r="D831" s="2"/>
      <c r="E831" s="1"/>
      <c r="F831" s="1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4.0" customHeight="1">
      <c r="A832" s="1"/>
      <c r="B832" s="2"/>
      <c r="C832" s="1"/>
      <c r="D832" s="2"/>
      <c r="E832" s="1"/>
      <c r="F832" s="1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4.0" customHeight="1">
      <c r="A833" s="1"/>
      <c r="B833" s="2"/>
      <c r="C833" s="1"/>
      <c r="D833" s="2"/>
      <c r="E833" s="1"/>
      <c r="F833" s="1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4.0" customHeight="1">
      <c r="A834" s="1"/>
      <c r="B834" s="2"/>
      <c r="C834" s="1"/>
      <c r="D834" s="2"/>
      <c r="E834" s="1"/>
      <c r="F834" s="1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4.0" customHeight="1">
      <c r="A835" s="1"/>
      <c r="B835" s="2"/>
      <c r="C835" s="1"/>
      <c r="D835" s="2"/>
      <c r="E835" s="1"/>
      <c r="F835" s="1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4.0" customHeight="1">
      <c r="A836" s="1"/>
      <c r="B836" s="2"/>
      <c r="C836" s="1"/>
      <c r="D836" s="2"/>
      <c r="E836" s="1"/>
      <c r="F836" s="1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4.0" customHeight="1">
      <c r="A837" s="1"/>
      <c r="B837" s="2"/>
      <c r="C837" s="1"/>
      <c r="D837" s="2"/>
      <c r="E837" s="1"/>
      <c r="F837" s="1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4.0" customHeight="1">
      <c r="A838" s="1"/>
      <c r="B838" s="2"/>
      <c r="C838" s="1"/>
      <c r="D838" s="2"/>
      <c r="E838" s="1"/>
      <c r="F838" s="1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4.0" customHeight="1">
      <c r="A839" s="1"/>
      <c r="B839" s="2"/>
      <c r="C839" s="1"/>
      <c r="D839" s="2"/>
      <c r="E839" s="1"/>
      <c r="F839" s="1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4.0" customHeight="1">
      <c r="A840" s="1"/>
      <c r="B840" s="2"/>
      <c r="C840" s="1"/>
      <c r="D840" s="2"/>
      <c r="E840" s="1"/>
      <c r="F840" s="1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4.0" customHeight="1">
      <c r="A841" s="1"/>
      <c r="B841" s="2"/>
      <c r="C841" s="1"/>
      <c r="D841" s="2"/>
      <c r="E841" s="1"/>
      <c r="F841" s="1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4.0" customHeight="1">
      <c r="A842" s="1"/>
      <c r="B842" s="2"/>
      <c r="C842" s="1"/>
      <c r="D842" s="2"/>
      <c r="E842" s="1"/>
      <c r="F842" s="1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4.0" customHeight="1">
      <c r="A843" s="1"/>
      <c r="B843" s="2"/>
      <c r="C843" s="1"/>
      <c r="D843" s="2"/>
      <c r="E843" s="1"/>
      <c r="F843" s="1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4.0" customHeight="1">
      <c r="A844" s="1"/>
      <c r="B844" s="2"/>
      <c r="C844" s="1"/>
      <c r="D844" s="2"/>
      <c r="E844" s="1"/>
      <c r="F844" s="1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4.0" customHeight="1">
      <c r="A845" s="1"/>
      <c r="B845" s="2"/>
      <c r="C845" s="1"/>
      <c r="D845" s="2"/>
      <c r="E845" s="1"/>
      <c r="F845" s="1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4.0" customHeight="1">
      <c r="A846" s="1"/>
      <c r="B846" s="2"/>
      <c r="C846" s="1"/>
      <c r="D846" s="2"/>
      <c r="E846" s="1"/>
      <c r="F846" s="1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4.0" customHeight="1">
      <c r="A847" s="1"/>
      <c r="B847" s="2"/>
      <c r="C847" s="1"/>
      <c r="D847" s="2"/>
      <c r="E847" s="1"/>
      <c r="F847" s="1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4.0" customHeight="1">
      <c r="A848" s="1"/>
      <c r="B848" s="2"/>
      <c r="C848" s="1"/>
      <c r="D848" s="2"/>
      <c r="E848" s="1"/>
      <c r="F848" s="1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4.0" customHeight="1">
      <c r="A849" s="1"/>
      <c r="B849" s="2"/>
      <c r="C849" s="1"/>
      <c r="D849" s="2"/>
      <c r="E849" s="1"/>
      <c r="F849" s="1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4.0" customHeight="1">
      <c r="A850" s="1"/>
      <c r="B850" s="2"/>
      <c r="C850" s="1"/>
      <c r="D850" s="2"/>
      <c r="E850" s="1"/>
      <c r="F850" s="1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4.0" customHeight="1">
      <c r="A851" s="1"/>
      <c r="B851" s="2"/>
      <c r="C851" s="1"/>
      <c r="D851" s="2"/>
      <c r="E851" s="1"/>
      <c r="F851" s="1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4.0" customHeight="1">
      <c r="A852" s="1"/>
      <c r="B852" s="2"/>
      <c r="C852" s="1"/>
      <c r="D852" s="2"/>
      <c r="E852" s="1"/>
      <c r="F852" s="1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4.0" customHeight="1">
      <c r="A853" s="1"/>
      <c r="B853" s="2"/>
      <c r="C853" s="1"/>
      <c r="D853" s="2"/>
      <c r="E853" s="1"/>
      <c r="F853" s="1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4.0" customHeight="1">
      <c r="A854" s="1"/>
      <c r="B854" s="2"/>
      <c r="C854" s="1"/>
      <c r="D854" s="2"/>
      <c r="E854" s="1"/>
      <c r="F854" s="1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4.0" customHeight="1">
      <c r="A855" s="1"/>
      <c r="B855" s="2"/>
      <c r="C855" s="1"/>
      <c r="D855" s="2"/>
      <c r="E855" s="1"/>
      <c r="F855" s="1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4.0" customHeight="1">
      <c r="A856" s="1"/>
      <c r="B856" s="2"/>
      <c r="C856" s="1"/>
      <c r="D856" s="2"/>
      <c r="E856" s="1"/>
      <c r="F856" s="1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4.0" customHeight="1">
      <c r="A857" s="1"/>
      <c r="B857" s="2"/>
      <c r="C857" s="1"/>
      <c r="D857" s="2"/>
      <c r="E857" s="1"/>
      <c r="F857" s="1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4.0" customHeight="1">
      <c r="A858" s="1"/>
      <c r="B858" s="2"/>
      <c r="C858" s="1"/>
      <c r="D858" s="2"/>
      <c r="E858" s="1"/>
      <c r="F858" s="1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4.0" customHeight="1">
      <c r="A859" s="1"/>
      <c r="B859" s="2"/>
      <c r="C859" s="1"/>
      <c r="D859" s="2"/>
      <c r="E859" s="1"/>
      <c r="F859" s="1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4.0" customHeight="1">
      <c r="A860" s="1"/>
      <c r="B860" s="2"/>
      <c r="C860" s="1"/>
      <c r="D860" s="2"/>
      <c r="E860" s="1"/>
      <c r="F860" s="1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4.0" customHeight="1">
      <c r="A861" s="1"/>
      <c r="B861" s="2"/>
      <c r="C861" s="1"/>
      <c r="D861" s="2"/>
      <c r="E861" s="1"/>
      <c r="F861" s="1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4.0" customHeight="1">
      <c r="A862" s="1"/>
      <c r="B862" s="2"/>
      <c r="C862" s="1"/>
      <c r="D862" s="2"/>
      <c r="E862" s="1"/>
      <c r="F862" s="1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4.0" customHeight="1">
      <c r="A863" s="1"/>
      <c r="B863" s="2"/>
      <c r="C863" s="1"/>
      <c r="D863" s="2"/>
      <c r="E863" s="1"/>
      <c r="F863" s="1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4.0" customHeight="1">
      <c r="A864" s="1"/>
      <c r="B864" s="2"/>
      <c r="C864" s="1"/>
      <c r="D864" s="2"/>
      <c r="E864" s="1"/>
      <c r="F864" s="1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4.0" customHeight="1">
      <c r="A865" s="1"/>
      <c r="B865" s="2"/>
      <c r="C865" s="1"/>
      <c r="D865" s="2"/>
      <c r="E865" s="1"/>
      <c r="F865" s="1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4.0" customHeight="1">
      <c r="A866" s="1"/>
      <c r="B866" s="2"/>
      <c r="C866" s="1"/>
      <c r="D866" s="2"/>
      <c r="E866" s="1"/>
      <c r="F866" s="1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4.0" customHeight="1">
      <c r="A867" s="1"/>
      <c r="B867" s="2"/>
      <c r="C867" s="1"/>
      <c r="D867" s="2"/>
      <c r="E867" s="1"/>
      <c r="F867" s="1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4.0" customHeight="1">
      <c r="A868" s="1"/>
      <c r="B868" s="2"/>
      <c r="C868" s="1"/>
      <c r="D868" s="2"/>
      <c r="E868" s="1"/>
      <c r="F868" s="1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4.0" customHeight="1">
      <c r="A869" s="1"/>
      <c r="B869" s="2"/>
      <c r="C869" s="1"/>
      <c r="D869" s="2"/>
      <c r="E869" s="1"/>
      <c r="F869" s="1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4.0" customHeight="1">
      <c r="A870" s="1"/>
      <c r="B870" s="2"/>
      <c r="C870" s="1"/>
      <c r="D870" s="2"/>
      <c r="E870" s="1"/>
      <c r="F870" s="1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4.0" customHeight="1">
      <c r="A871" s="1"/>
      <c r="B871" s="2"/>
      <c r="C871" s="1"/>
      <c r="D871" s="2"/>
      <c r="E871" s="1"/>
      <c r="F871" s="1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4.0" customHeight="1">
      <c r="A872" s="1"/>
      <c r="B872" s="2"/>
      <c r="C872" s="1"/>
      <c r="D872" s="2"/>
      <c r="E872" s="1"/>
      <c r="F872" s="1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4.0" customHeight="1">
      <c r="A873" s="1"/>
      <c r="B873" s="2"/>
      <c r="C873" s="1"/>
      <c r="D873" s="2"/>
      <c r="E873" s="1"/>
      <c r="F873" s="1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4.0" customHeight="1">
      <c r="A874" s="1"/>
      <c r="B874" s="2"/>
      <c r="C874" s="1"/>
      <c r="D874" s="2"/>
      <c r="E874" s="1"/>
      <c r="F874" s="1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4.0" customHeight="1">
      <c r="A875" s="1"/>
      <c r="B875" s="2"/>
      <c r="C875" s="1"/>
      <c r="D875" s="2"/>
      <c r="E875" s="1"/>
      <c r="F875" s="1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4.0" customHeight="1">
      <c r="A876" s="1"/>
      <c r="B876" s="2"/>
      <c r="C876" s="1"/>
      <c r="D876" s="2"/>
      <c r="E876" s="1"/>
      <c r="F876" s="1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4.0" customHeight="1">
      <c r="A877" s="1"/>
      <c r="B877" s="2"/>
      <c r="C877" s="1"/>
      <c r="D877" s="2"/>
      <c r="E877" s="1"/>
      <c r="F877" s="1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4.0" customHeight="1">
      <c r="A878" s="1"/>
      <c r="B878" s="2"/>
      <c r="C878" s="1"/>
      <c r="D878" s="2"/>
      <c r="E878" s="1"/>
      <c r="F878" s="1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4.0" customHeight="1">
      <c r="A879" s="1"/>
      <c r="B879" s="2"/>
      <c r="C879" s="1"/>
      <c r="D879" s="2"/>
      <c r="E879" s="1"/>
      <c r="F879" s="1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4.0" customHeight="1">
      <c r="A880" s="1"/>
      <c r="B880" s="2"/>
      <c r="C880" s="1"/>
      <c r="D880" s="2"/>
      <c r="E880" s="1"/>
      <c r="F880" s="1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4.0" customHeight="1">
      <c r="A881" s="1"/>
      <c r="B881" s="2"/>
      <c r="C881" s="1"/>
      <c r="D881" s="2"/>
      <c r="E881" s="1"/>
      <c r="F881" s="1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4.0" customHeight="1">
      <c r="A882" s="1"/>
      <c r="B882" s="2"/>
      <c r="C882" s="1"/>
      <c r="D882" s="2"/>
      <c r="E882" s="1"/>
      <c r="F882" s="1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4.0" customHeight="1">
      <c r="A883" s="1"/>
      <c r="B883" s="2"/>
      <c r="C883" s="1"/>
      <c r="D883" s="2"/>
      <c r="E883" s="1"/>
      <c r="F883" s="1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4.0" customHeight="1">
      <c r="A884" s="1"/>
      <c r="B884" s="2"/>
      <c r="C884" s="1"/>
      <c r="D884" s="2"/>
      <c r="E884" s="1"/>
      <c r="F884" s="1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4.0" customHeight="1">
      <c r="A885" s="1"/>
      <c r="B885" s="2"/>
      <c r="C885" s="1"/>
      <c r="D885" s="2"/>
      <c r="E885" s="1"/>
      <c r="F885" s="1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4.0" customHeight="1">
      <c r="A886" s="1"/>
      <c r="B886" s="2"/>
      <c r="C886" s="1"/>
      <c r="D886" s="2"/>
      <c r="E886" s="1"/>
      <c r="F886" s="1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4.0" customHeight="1">
      <c r="A887" s="1"/>
      <c r="B887" s="2"/>
      <c r="C887" s="1"/>
      <c r="D887" s="2"/>
      <c r="E887" s="1"/>
      <c r="F887" s="1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4.0" customHeight="1">
      <c r="A888" s="1"/>
      <c r="B888" s="2"/>
      <c r="C888" s="1"/>
      <c r="D888" s="2"/>
      <c r="E888" s="1"/>
      <c r="F888" s="1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4.0" customHeight="1">
      <c r="A889" s="1"/>
      <c r="B889" s="2"/>
      <c r="C889" s="1"/>
      <c r="D889" s="2"/>
      <c r="E889" s="1"/>
      <c r="F889" s="1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4.0" customHeight="1">
      <c r="A890" s="1"/>
      <c r="B890" s="2"/>
      <c r="C890" s="1"/>
      <c r="D890" s="2"/>
      <c r="E890" s="1"/>
      <c r="F890" s="1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4.0" customHeight="1">
      <c r="A891" s="1"/>
      <c r="B891" s="2"/>
      <c r="C891" s="1"/>
      <c r="D891" s="2"/>
      <c r="E891" s="1"/>
      <c r="F891" s="1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4.0" customHeight="1">
      <c r="A892" s="1"/>
      <c r="B892" s="2"/>
      <c r="C892" s="1"/>
      <c r="D892" s="2"/>
      <c r="E892" s="1"/>
      <c r="F892" s="1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4.0" customHeight="1">
      <c r="A893" s="1"/>
      <c r="B893" s="2"/>
      <c r="C893" s="1"/>
      <c r="D893" s="2"/>
      <c r="E893" s="1"/>
      <c r="F893" s="1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4.0" customHeight="1">
      <c r="A894" s="1"/>
      <c r="B894" s="2"/>
      <c r="C894" s="1"/>
      <c r="D894" s="2"/>
      <c r="E894" s="1"/>
      <c r="F894" s="1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4.0" customHeight="1">
      <c r="A895" s="1"/>
      <c r="B895" s="2"/>
      <c r="C895" s="1"/>
      <c r="D895" s="2"/>
      <c r="E895" s="1"/>
      <c r="F895" s="1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4.0" customHeight="1">
      <c r="A896" s="1"/>
      <c r="B896" s="2"/>
      <c r="C896" s="1"/>
      <c r="D896" s="2"/>
      <c r="E896" s="1"/>
      <c r="F896" s="1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4.0" customHeight="1">
      <c r="A897" s="1"/>
      <c r="B897" s="2"/>
      <c r="C897" s="1"/>
      <c r="D897" s="2"/>
      <c r="E897" s="1"/>
      <c r="F897" s="1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4.0" customHeight="1">
      <c r="A898" s="1"/>
      <c r="B898" s="2"/>
      <c r="C898" s="1"/>
      <c r="D898" s="2"/>
      <c r="E898" s="1"/>
      <c r="F898" s="1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4.0" customHeight="1">
      <c r="A899" s="1"/>
      <c r="B899" s="2"/>
      <c r="C899" s="1"/>
      <c r="D899" s="2"/>
      <c r="E899" s="1"/>
      <c r="F899" s="1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4.0" customHeight="1">
      <c r="A900" s="1"/>
      <c r="B900" s="2"/>
      <c r="C900" s="1"/>
      <c r="D900" s="2"/>
      <c r="E900" s="1"/>
      <c r="F900" s="1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4.0" customHeight="1">
      <c r="A901" s="1"/>
      <c r="B901" s="2"/>
      <c r="C901" s="1"/>
      <c r="D901" s="2"/>
      <c r="E901" s="1"/>
      <c r="F901" s="1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4.0" customHeight="1">
      <c r="A902" s="1"/>
      <c r="B902" s="2"/>
      <c r="C902" s="1"/>
      <c r="D902" s="2"/>
      <c r="E902" s="1"/>
      <c r="F902" s="1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4.0" customHeight="1">
      <c r="A903" s="1"/>
      <c r="B903" s="2"/>
      <c r="C903" s="1"/>
      <c r="D903" s="2"/>
      <c r="E903" s="1"/>
      <c r="F903" s="1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4.0" customHeight="1">
      <c r="A904" s="1"/>
      <c r="B904" s="2"/>
      <c r="C904" s="1"/>
      <c r="D904" s="2"/>
      <c r="E904" s="1"/>
      <c r="F904" s="1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4.0" customHeight="1">
      <c r="A905" s="1"/>
      <c r="B905" s="2"/>
      <c r="C905" s="1"/>
      <c r="D905" s="2"/>
      <c r="E905" s="1"/>
      <c r="F905" s="1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4.0" customHeight="1">
      <c r="A906" s="1"/>
      <c r="B906" s="2"/>
      <c r="C906" s="1"/>
      <c r="D906" s="2"/>
      <c r="E906" s="1"/>
      <c r="F906" s="1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4.0" customHeight="1">
      <c r="A907" s="1"/>
      <c r="B907" s="2"/>
      <c r="C907" s="1"/>
      <c r="D907" s="2"/>
      <c r="E907" s="1"/>
      <c r="F907" s="1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4.0" customHeight="1">
      <c r="A908" s="1"/>
      <c r="B908" s="2"/>
      <c r="C908" s="1"/>
      <c r="D908" s="2"/>
      <c r="E908" s="1"/>
      <c r="F908" s="1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4.0" customHeight="1">
      <c r="A909" s="1"/>
      <c r="B909" s="2"/>
      <c r="C909" s="1"/>
      <c r="D909" s="2"/>
      <c r="E909" s="1"/>
      <c r="F909" s="1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4.0" customHeight="1">
      <c r="A910" s="1"/>
      <c r="B910" s="2"/>
      <c r="C910" s="1"/>
      <c r="D910" s="2"/>
      <c r="E910" s="1"/>
      <c r="F910" s="1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4.0" customHeight="1">
      <c r="A911" s="1"/>
      <c r="B911" s="2"/>
      <c r="C911" s="1"/>
      <c r="D911" s="2"/>
      <c r="E911" s="1"/>
      <c r="F911" s="1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4.0" customHeight="1">
      <c r="A912" s="1"/>
      <c r="B912" s="2"/>
      <c r="C912" s="1"/>
      <c r="D912" s="2"/>
      <c r="E912" s="1"/>
      <c r="F912" s="1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4.0" customHeight="1">
      <c r="A913" s="1"/>
      <c r="B913" s="2"/>
      <c r="C913" s="1"/>
      <c r="D913" s="2"/>
      <c r="E913" s="1"/>
      <c r="F913" s="1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4.0" customHeight="1">
      <c r="A914" s="1"/>
      <c r="B914" s="2"/>
      <c r="C914" s="1"/>
      <c r="D914" s="2"/>
      <c r="E914" s="1"/>
      <c r="F914" s="1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4.0" customHeight="1">
      <c r="A915" s="1"/>
      <c r="B915" s="2"/>
      <c r="C915" s="1"/>
      <c r="D915" s="2"/>
      <c r="E915" s="1"/>
      <c r="F915" s="1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4.0" customHeight="1">
      <c r="A916" s="1"/>
      <c r="B916" s="2"/>
      <c r="C916" s="1"/>
      <c r="D916" s="2"/>
      <c r="E916" s="1"/>
      <c r="F916" s="1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4.0" customHeight="1">
      <c r="A917" s="1"/>
      <c r="B917" s="2"/>
      <c r="C917" s="1"/>
      <c r="D917" s="2"/>
      <c r="E917" s="1"/>
      <c r="F917" s="1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4.0" customHeight="1">
      <c r="A918" s="1"/>
      <c r="B918" s="2"/>
      <c r="C918" s="1"/>
      <c r="D918" s="2"/>
      <c r="E918" s="1"/>
      <c r="F918" s="1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4.0" customHeight="1">
      <c r="A919" s="1"/>
      <c r="B919" s="2"/>
      <c r="C919" s="1"/>
      <c r="D919" s="2"/>
      <c r="E919" s="1"/>
      <c r="F919" s="1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4.0" customHeight="1">
      <c r="A920" s="1"/>
      <c r="B920" s="2"/>
      <c r="C920" s="1"/>
      <c r="D920" s="2"/>
      <c r="E920" s="1"/>
      <c r="F920" s="1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4.0" customHeight="1">
      <c r="A921" s="1"/>
      <c r="B921" s="2"/>
      <c r="C921" s="1"/>
      <c r="D921" s="2"/>
      <c r="E921" s="1"/>
      <c r="F921" s="1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4.0" customHeight="1">
      <c r="A922" s="1"/>
      <c r="B922" s="2"/>
      <c r="C922" s="1"/>
      <c r="D922" s="2"/>
      <c r="E922" s="1"/>
      <c r="F922" s="1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4.0" customHeight="1">
      <c r="A923" s="1"/>
      <c r="B923" s="2"/>
      <c r="C923" s="1"/>
      <c r="D923" s="2"/>
      <c r="E923" s="1"/>
      <c r="F923" s="1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4.0" customHeight="1">
      <c r="A924" s="1"/>
      <c r="B924" s="2"/>
      <c r="C924" s="1"/>
      <c r="D924" s="2"/>
      <c r="E924" s="1"/>
      <c r="F924" s="1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4.0" customHeight="1">
      <c r="A925" s="1"/>
      <c r="B925" s="2"/>
      <c r="C925" s="1"/>
      <c r="D925" s="2"/>
      <c r="E925" s="1"/>
      <c r="F925" s="1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4.0" customHeight="1">
      <c r="A926" s="1"/>
      <c r="B926" s="2"/>
      <c r="C926" s="1"/>
      <c r="D926" s="2"/>
      <c r="E926" s="1"/>
      <c r="F926" s="1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4.0" customHeight="1">
      <c r="A927" s="1"/>
      <c r="B927" s="2"/>
      <c r="C927" s="1"/>
      <c r="D927" s="2"/>
      <c r="E927" s="1"/>
      <c r="F927" s="1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4.0" customHeight="1">
      <c r="A928" s="1"/>
      <c r="B928" s="2"/>
      <c r="C928" s="1"/>
      <c r="D928" s="2"/>
      <c r="E928" s="1"/>
      <c r="F928" s="1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4.0" customHeight="1">
      <c r="A929" s="1"/>
      <c r="B929" s="2"/>
      <c r="C929" s="1"/>
      <c r="D929" s="2"/>
      <c r="E929" s="1"/>
      <c r="F929" s="1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4.0" customHeight="1">
      <c r="A930" s="1"/>
      <c r="B930" s="2"/>
      <c r="C930" s="1"/>
      <c r="D930" s="2"/>
      <c r="E930" s="1"/>
      <c r="F930" s="1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4.0" customHeight="1">
      <c r="A931" s="1"/>
      <c r="B931" s="2"/>
      <c r="C931" s="1"/>
      <c r="D931" s="2"/>
      <c r="E931" s="1"/>
      <c r="F931" s="1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4.0" customHeight="1">
      <c r="A932" s="1"/>
      <c r="B932" s="2"/>
      <c r="C932" s="1"/>
      <c r="D932" s="2"/>
      <c r="E932" s="1"/>
      <c r="F932" s="1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4.0" customHeight="1">
      <c r="A933" s="1"/>
      <c r="B933" s="2"/>
      <c r="C933" s="1"/>
      <c r="D933" s="2"/>
      <c r="E933" s="1"/>
      <c r="F933" s="1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4.0" customHeight="1">
      <c r="A934" s="1"/>
      <c r="B934" s="2"/>
      <c r="C934" s="1"/>
      <c r="D934" s="2"/>
      <c r="E934" s="1"/>
      <c r="F934" s="1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4.0" customHeight="1">
      <c r="A935" s="1"/>
      <c r="B935" s="2"/>
      <c r="C935" s="1"/>
      <c r="D935" s="2"/>
      <c r="E935" s="1"/>
      <c r="F935" s="1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4.0" customHeight="1">
      <c r="A936" s="1"/>
      <c r="B936" s="2"/>
      <c r="C936" s="1"/>
      <c r="D936" s="2"/>
      <c r="E936" s="1"/>
      <c r="F936" s="1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4.0" customHeight="1">
      <c r="A937" s="1"/>
      <c r="B937" s="2"/>
      <c r="C937" s="1"/>
      <c r="D937" s="2"/>
      <c r="E937" s="1"/>
      <c r="F937" s="1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4.0" customHeight="1">
      <c r="A938" s="1"/>
      <c r="B938" s="2"/>
      <c r="C938" s="1"/>
      <c r="D938" s="2"/>
      <c r="E938" s="1"/>
      <c r="F938" s="1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4.0" customHeight="1">
      <c r="A939" s="1"/>
      <c r="B939" s="2"/>
      <c r="C939" s="1"/>
      <c r="D939" s="2"/>
      <c r="E939" s="1"/>
      <c r="F939" s="1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4.0" customHeight="1">
      <c r="A940" s="1"/>
      <c r="B940" s="2"/>
      <c r="C940" s="1"/>
      <c r="D940" s="2"/>
      <c r="E940" s="1"/>
      <c r="F940" s="1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4.0" customHeight="1">
      <c r="A941" s="1"/>
      <c r="B941" s="2"/>
      <c r="C941" s="1"/>
      <c r="D941" s="2"/>
      <c r="E941" s="1"/>
      <c r="F941" s="1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4.0" customHeight="1">
      <c r="A942" s="1"/>
      <c r="B942" s="2"/>
      <c r="C942" s="1"/>
      <c r="D942" s="2"/>
      <c r="E942" s="1"/>
      <c r="F942" s="1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4.0" customHeight="1">
      <c r="A943" s="1"/>
      <c r="B943" s="2"/>
      <c r="C943" s="1"/>
      <c r="D943" s="2"/>
      <c r="E943" s="1"/>
      <c r="F943" s="1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4.0" customHeight="1">
      <c r="A944" s="1"/>
      <c r="B944" s="2"/>
      <c r="C944" s="1"/>
      <c r="D944" s="2"/>
      <c r="E944" s="1"/>
      <c r="F944" s="1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4.0" customHeight="1">
      <c r="A945" s="1"/>
      <c r="B945" s="2"/>
      <c r="C945" s="1"/>
      <c r="D945" s="2"/>
      <c r="E945" s="1"/>
      <c r="F945" s="1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4.0" customHeight="1">
      <c r="A946" s="1"/>
      <c r="B946" s="2"/>
      <c r="C946" s="1"/>
      <c r="D946" s="2"/>
      <c r="E946" s="1"/>
      <c r="F946" s="1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4.0" customHeight="1">
      <c r="A947" s="1"/>
      <c r="B947" s="2"/>
      <c r="C947" s="1"/>
      <c r="D947" s="2"/>
      <c r="E947" s="1"/>
      <c r="F947" s="1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4.0" customHeight="1">
      <c r="A948" s="1"/>
      <c r="B948" s="2"/>
      <c r="C948" s="1"/>
      <c r="D948" s="2"/>
      <c r="E948" s="1"/>
      <c r="F948" s="1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4.0" customHeight="1">
      <c r="A949" s="1"/>
      <c r="B949" s="2"/>
      <c r="C949" s="1"/>
      <c r="D949" s="2"/>
      <c r="E949" s="1"/>
      <c r="F949" s="1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4.0" customHeight="1">
      <c r="A950" s="1"/>
      <c r="B950" s="2"/>
      <c r="C950" s="1"/>
      <c r="D950" s="2"/>
      <c r="E950" s="1"/>
      <c r="F950" s="1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4.0" customHeight="1">
      <c r="A951" s="1"/>
      <c r="B951" s="2"/>
      <c r="C951" s="1"/>
      <c r="D951" s="2"/>
      <c r="E951" s="1"/>
      <c r="F951" s="1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4.0" customHeight="1">
      <c r="A952" s="1"/>
      <c r="B952" s="2"/>
      <c r="C952" s="1"/>
      <c r="D952" s="2"/>
      <c r="E952" s="1"/>
      <c r="F952" s="1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4.0" customHeight="1">
      <c r="A953" s="1"/>
      <c r="B953" s="2"/>
      <c r="C953" s="1"/>
      <c r="D953" s="2"/>
      <c r="E953" s="1"/>
      <c r="F953" s="1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4.0" customHeight="1">
      <c r="A954" s="1"/>
      <c r="B954" s="2"/>
      <c r="C954" s="1"/>
      <c r="D954" s="2"/>
      <c r="E954" s="1"/>
      <c r="F954" s="1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4.0" customHeight="1">
      <c r="A955" s="1"/>
      <c r="B955" s="2"/>
      <c r="C955" s="1"/>
      <c r="D955" s="2"/>
      <c r="E955" s="1"/>
      <c r="F955" s="1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4.0" customHeight="1">
      <c r="A956" s="1"/>
      <c r="B956" s="2"/>
      <c r="C956" s="1"/>
      <c r="D956" s="2"/>
      <c r="E956" s="1"/>
      <c r="F956" s="1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4.0" customHeight="1">
      <c r="A957" s="1"/>
      <c r="B957" s="2"/>
      <c r="C957" s="1"/>
      <c r="D957" s="2"/>
      <c r="E957" s="1"/>
      <c r="F957" s="1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4.0" customHeight="1">
      <c r="A958" s="1"/>
      <c r="B958" s="2"/>
      <c r="C958" s="1"/>
      <c r="D958" s="2"/>
      <c r="E958" s="1"/>
      <c r="F958" s="1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4.0" customHeight="1">
      <c r="A959" s="1"/>
      <c r="B959" s="2"/>
      <c r="C959" s="1"/>
      <c r="D959" s="2"/>
      <c r="E959" s="1"/>
      <c r="F959" s="1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4.0" customHeight="1">
      <c r="A960" s="1"/>
      <c r="B960" s="2"/>
      <c r="C960" s="1"/>
      <c r="D960" s="2"/>
      <c r="E960" s="1"/>
      <c r="F960" s="1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4.0" customHeight="1">
      <c r="A961" s="1"/>
      <c r="B961" s="2"/>
      <c r="C961" s="1"/>
      <c r="D961" s="2"/>
      <c r="E961" s="1"/>
      <c r="F961" s="1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4.0" customHeight="1">
      <c r="A962" s="1"/>
      <c r="B962" s="2"/>
      <c r="C962" s="1"/>
      <c r="D962" s="2"/>
      <c r="E962" s="1"/>
      <c r="F962" s="1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4.0" customHeight="1">
      <c r="A963" s="1"/>
      <c r="B963" s="2"/>
      <c r="C963" s="1"/>
      <c r="D963" s="2"/>
      <c r="E963" s="1"/>
      <c r="F963" s="1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4.0" customHeight="1">
      <c r="A964" s="1"/>
      <c r="B964" s="2"/>
      <c r="C964" s="1"/>
      <c r="D964" s="2"/>
      <c r="E964" s="1"/>
      <c r="F964" s="1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4.0" customHeight="1">
      <c r="A965" s="1"/>
      <c r="B965" s="2"/>
      <c r="C965" s="1"/>
      <c r="D965" s="2"/>
      <c r="E965" s="1"/>
      <c r="F965" s="1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4.0" customHeight="1">
      <c r="A966" s="1"/>
      <c r="B966" s="2"/>
      <c r="C966" s="1"/>
      <c r="D966" s="2"/>
      <c r="E966" s="1"/>
      <c r="F966" s="1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4.0" customHeight="1">
      <c r="A967" s="1"/>
      <c r="B967" s="2"/>
      <c r="C967" s="1"/>
      <c r="D967" s="2"/>
      <c r="E967" s="1"/>
      <c r="F967" s="1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4.0" customHeight="1">
      <c r="A968" s="1"/>
      <c r="B968" s="2"/>
      <c r="C968" s="1"/>
      <c r="D968" s="2"/>
      <c r="E968" s="1"/>
      <c r="F968" s="1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4.0" customHeight="1">
      <c r="A969" s="1"/>
      <c r="B969" s="2"/>
      <c r="C969" s="1"/>
      <c r="D969" s="2"/>
      <c r="E969" s="1"/>
      <c r="F969" s="1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4.0" customHeight="1">
      <c r="A970" s="1"/>
      <c r="B970" s="2"/>
      <c r="C970" s="1"/>
      <c r="D970" s="2"/>
      <c r="E970" s="1"/>
      <c r="F970" s="1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4.0" customHeight="1">
      <c r="A971" s="1"/>
      <c r="B971" s="2"/>
      <c r="C971" s="1"/>
      <c r="D971" s="2"/>
      <c r="E971" s="1"/>
      <c r="F971" s="1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4.0" customHeight="1">
      <c r="A972" s="1"/>
      <c r="B972" s="2"/>
      <c r="C972" s="1"/>
      <c r="D972" s="2"/>
      <c r="E972" s="1"/>
      <c r="F972" s="1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4.0" customHeight="1">
      <c r="A973" s="1"/>
      <c r="B973" s="2"/>
      <c r="C973" s="1"/>
      <c r="D973" s="2"/>
      <c r="E973" s="1"/>
      <c r="F973" s="1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4.0" customHeight="1">
      <c r="A974" s="1"/>
      <c r="B974" s="2"/>
      <c r="C974" s="1"/>
      <c r="D974" s="2"/>
      <c r="E974" s="1"/>
      <c r="F974" s="1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4.0" customHeight="1">
      <c r="A975" s="1"/>
      <c r="B975" s="2"/>
      <c r="C975" s="1"/>
      <c r="D975" s="2"/>
      <c r="E975" s="1"/>
      <c r="F975" s="1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4.0" customHeight="1">
      <c r="A976" s="1"/>
      <c r="B976" s="2"/>
      <c r="C976" s="1"/>
      <c r="D976" s="2"/>
      <c r="E976" s="1"/>
      <c r="F976" s="1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4.0" customHeight="1">
      <c r="A977" s="1"/>
      <c r="B977" s="2"/>
      <c r="C977" s="1"/>
      <c r="D977" s="2"/>
      <c r="E977" s="1"/>
      <c r="F977" s="1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4.0" customHeight="1">
      <c r="A978" s="1"/>
      <c r="B978" s="2"/>
      <c r="C978" s="1"/>
      <c r="D978" s="2"/>
      <c r="E978" s="1"/>
      <c r="F978" s="1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4.0" customHeight="1">
      <c r="A979" s="1"/>
      <c r="B979" s="2"/>
      <c r="C979" s="1"/>
      <c r="D979" s="2"/>
      <c r="E979" s="1"/>
      <c r="F979" s="1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4.0" customHeight="1">
      <c r="A980" s="1"/>
      <c r="B980" s="2"/>
      <c r="C980" s="1"/>
      <c r="D980" s="2"/>
      <c r="E980" s="1"/>
      <c r="F980" s="1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4.0" customHeight="1">
      <c r="A981" s="1"/>
      <c r="B981" s="2"/>
      <c r="C981" s="1"/>
      <c r="D981" s="2"/>
      <c r="E981" s="1"/>
      <c r="F981" s="1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4.0" customHeight="1">
      <c r="A982" s="1"/>
      <c r="B982" s="2"/>
      <c r="C982" s="1"/>
      <c r="D982" s="2"/>
      <c r="E982" s="1"/>
      <c r="F982" s="1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4.0" customHeight="1">
      <c r="A983" s="1"/>
      <c r="B983" s="2"/>
      <c r="C983" s="1"/>
      <c r="D983" s="2"/>
      <c r="E983" s="1"/>
      <c r="F983" s="1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4.0" customHeight="1">
      <c r="A984" s="1"/>
      <c r="B984" s="2"/>
      <c r="C984" s="1"/>
      <c r="D984" s="2"/>
      <c r="E984" s="1"/>
      <c r="F984" s="1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4.0" customHeight="1">
      <c r="A985" s="1"/>
      <c r="B985" s="2"/>
      <c r="C985" s="1"/>
      <c r="D985" s="2"/>
      <c r="E985" s="1"/>
      <c r="F985" s="1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4.0" customHeight="1">
      <c r="A986" s="1"/>
      <c r="B986" s="2"/>
      <c r="C986" s="1"/>
      <c r="D986" s="2"/>
      <c r="E986" s="1"/>
      <c r="F986" s="1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4.0" customHeight="1">
      <c r="A987" s="1"/>
      <c r="B987" s="2"/>
      <c r="C987" s="1"/>
      <c r="D987" s="2"/>
      <c r="E987" s="1"/>
      <c r="F987" s="1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4.0" customHeight="1">
      <c r="A988" s="1"/>
      <c r="B988" s="2"/>
      <c r="C988" s="1"/>
      <c r="D988" s="2"/>
      <c r="E988" s="1"/>
      <c r="F988" s="1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4.0" customHeight="1">
      <c r="A989" s="1"/>
      <c r="B989" s="2"/>
      <c r="C989" s="1"/>
      <c r="D989" s="2"/>
      <c r="E989" s="1"/>
      <c r="F989" s="1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4.0" customHeight="1">
      <c r="A990" s="1"/>
      <c r="B990" s="2"/>
      <c r="C990" s="1"/>
      <c r="D990" s="2"/>
      <c r="E990" s="1"/>
      <c r="F990" s="1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4.0" customHeight="1">
      <c r="A991" s="1"/>
      <c r="B991" s="2"/>
      <c r="C991" s="1"/>
      <c r="D991" s="2"/>
      <c r="E991" s="1"/>
      <c r="F991" s="1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4.0" customHeight="1">
      <c r="A992" s="1"/>
      <c r="B992" s="2"/>
      <c r="C992" s="1"/>
      <c r="D992" s="2"/>
      <c r="E992" s="1"/>
      <c r="F992" s="1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4.0" customHeight="1">
      <c r="A993" s="1"/>
      <c r="B993" s="2"/>
      <c r="C993" s="1"/>
      <c r="D993" s="2"/>
      <c r="E993" s="1"/>
      <c r="F993" s="1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4.0" customHeight="1">
      <c r="A994" s="1"/>
      <c r="B994" s="2"/>
      <c r="C994" s="1"/>
      <c r="D994" s="2"/>
      <c r="E994" s="1"/>
      <c r="F994" s="1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4.0" customHeight="1">
      <c r="A995" s="1"/>
      <c r="B995" s="2"/>
      <c r="C995" s="1"/>
      <c r="D995" s="2"/>
      <c r="E995" s="1"/>
      <c r="F995" s="1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4.0" customHeight="1">
      <c r="A996" s="1"/>
      <c r="B996" s="2"/>
      <c r="C996" s="1"/>
      <c r="D996" s="2"/>
      <c r="E996" s="1"/>
      <c r="F996" s="1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4.0" customHeight="1">
      <c r="A997" s="1"/>
      <c r="B997" s="2"/>
      <c r="C997" s="1"/>
      <c r="D997" s="2"/>
      <c r="E997" s="1"/>
      <c r="F997" s="1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4.0" customHeight="1">
      <c r="A998" s="1"/>
      <c r="B998" s="2"/>
      <c r="C998" s="1"/>
      <c r="D998" s="2"/>
      <c r="E998" s="1"/>
      <c r="F998" s="1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4.0" customHeight="1">
      <c r="A999" s="1"/>
      <c r="B999" s="2"/>
      <c r="C999" s="1"/>
      <c r="D999" s="2"/>
      <c r="E999" s="1"/>
      <c r="F999" s="1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4.0" customHeight="1">
      <c r="A1000" s="1"/>
      <c r="B1000" s="2"/>
      <c r="C1000" s="1"/>
      <c r="D1000" s="2"/>
      <c r="E1000" s="1"/>
      <c r="F1000" s="1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B6:M125">
    <cfRule type="expression" dxfId="0" priority="1">
      <formula>$A6=1</formula>
    </cfRule>
  </conditionalFormatting>
  <printOptions/>
  <pageMargins bottom="0.7480314960629921" footer="0.0" header="0.0" left="0.7086614173228347" right="0.7086614173228347" top="0.7480314960629921"/>
  <pageSetup paperSize="9" scale="68"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63"/>
    <col customWidth="1" min="2" max="2" width="4.38"/>
    <col customWidth="1" min="3" max="3" width="6.75"/>
    <col customWidth="1" min="4" max="4" width="21.13"/>
    <col customWidth="1" min="5" max="5" width="5.25"/>
    <col customWidth="1" min="6" max="6" width="8.5"/>
    <col customWidth="1" min="7" max="7" width="37.88"/>
    <col customWidth="1" min="8" max="8" width="17.63"/>
    <col customWidth="1" min="9" max="9" width="10.75"/>
    <col customWidth="1" min="10" max="10" width="6.0"/>
    <col customWidth="1" min="11" max="12" width="10.88"/>
    <col customWidth="1" min="13" max="13" width="6.88"/>
    <col customWidth="1" min="14" max="14" width="10.13"/>
    <col customWidth="1" min="15" max="26" width="7.88"/>
  </cols>
  <sheetData>
    <row r="1" ht="24.0" customHeight="1">
      <c r="A1" s="1"/>
      <c r="B1" s="2"/>
      <c r="C1" s="1"/>
      <c r="D1" s="3" t="s">
        <v>0</v>
      </c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1"/>
      <c r="B2" s="2"/>
      <c r="C2" s="1"/>
      <c r="D2" s="4" t="s">
        <v>1</v>
      </c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57.75" customHeight="1">
      <c r="A3" s="1"/>
      <c r="B3" s="2"/>
      <c r="C3" s="1"/>
      <c r="D3" s="2"/>
      <c r="E3" s="5" t="s">
        <v>2</v>
      </c>
      <c r="F3" s="1"/>
      <c r="G3" s="2"/>
      <c r="H3" s="2"/>
      <c r="I3" s="2"/>
      <c r="J3" s="2"/>
      <c r="K3" s="2"/>
      <c r="L3" s="6" t="s">
        <v>5</v>
      </c>
      <c r="M3" s="7">
        <v>3.0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.0" customHeight="1">
      <c r="A4" s="1"/>
      <c r="B4" s="2"/>
      <c r="C4" s="1"/>
      <c r="D4" s="2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2.25" customHeight="1">
      <c r="A5" s="8" t="s">
        <v>6</v>
      </c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  <c r="G5" s="9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18</v>
      </c>
      <c r="N5" s="9" t="s">
        <v>19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2.5" customHeight="1">
      <c r="A6" s="11">
        <f>IFERROR((('Tháng 10'!$K6+'Tháng 10'!Ngayquahan)&lt;TODAY())*(LEN('Tháng 10'!$L6)=0)*(LEN('Tháng 10'!$K6)&gt;0),0)</f>
        <v>0</v>
      </c>
      <c r="B6" s="12">
        <f>IF('Tháng 10'!$C6&lt;&gt;"",COUNTA($C$6:C6),"")</f>
        <v>1</v>
      </c>
      <c r="C6" s="12" t="s">
        <v>20</v>
      </c>
      <c r="D6" s="12" t="str">
        <f>IF('Tháng 10'!$C6&lt;&gt;"",VLOOKUP('Tháng 10'!$C6,'Danh sách HS'!$B$6:$D$421,2,),"")</f>
        <v>Phú Anh Tuấn</v>
      </c>
      <c r="E6" s="11" t="str">
        <f>IF('Tháng 10'!$D6&lt;&gt;"",VLOOKUP('Tháng 10'!$C6,'Danh sách HS'!$B$6:$D$421,3,),"")</f>
        <v>2B</v>
      </c>
      <c r="F6" s="12" t="s">
        <v>23</v>
      </c>
      <c r="G6" s="12" t="str">
        <f>IF('Tháng 10'!$F6&lt;&gt;"",VLOOKUP('Tháng 10'!$F6,'Quản lý sách'!$C$6:$F$1000,3,FALSE),"")</f>
        <v>Sơn Ca trong bụi cỏ</v>
      </c>
      <c r="H6" s="12" t="str">
        <f>IF('Tháng 10'!$G6&lt;&gt;"",VLOOKUP('Tháng 10'!$F6,'Quản lý sách'!$C$6:$F$1000,4,FALSE),"")</f>
        <v>Lê Hoài Nam</v>
      </c>
      <c r="I6" s="12" t="str">
        <f>IF('Tháng 10'!$F6&lt;&gt;"",VLOOKUP(LEFT('Tháng 10'!$F6,2),'Biên mục sách'!$A$1:$B$13,2,FALSE),"")</f>
        <v>Thiếu nhi</v>
      </c>
      <c r="J6" s="12"/>
      <c r="K6" s="13">
        <v>43376.0</v>
      </c>
      <c r="L6" s="13">
        <v>43378.0</v>
      </c>
      <c r="M6" s="12">
        <f>IFERROR(IF('Tháng 10'!$L6="",IF('Tháng 10'!$K6&lt;&gt;"", TODAY()-'Tháng 10'!$K6,""),'Tháng 10'!$L6-'Tháng 10'!$K6), "")</f>
        <v>2</v>
      </c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2.5" customHeight="1">
      <c r="A7" s="11">
        <f>IFERROR((('Tháng 10'!$K7+'Tháng 10'!Ngayquahan)&lt;TODAY())*(LEN('Tháng 10'!$L7)=0)*(LEN('Tháng 10'!$K7)&gt;0),0)</f>
        <v>0</v>
      </c>
      <c r="B7" s="12">
        <f>IF('Tháng 10'!$C7&lt;&gt;"",COUNTA($C$6:C7),"")</f>
        <v>2</v>
      </c>
      <c r="C7" s="12" t="s">
        <v>29</v>
      </c>
      <c r="D7" s="12" t="str">
        <f>IF('Tháng 10'!$C7&lt;&gt;"",VLOOKUP('Tháng 10'!$C7,'Danh sách HS'!$B$6:$D$421,2,),"")</f>
        <v>Cao Quốc Thái</v>
      </c>
      <c r="E7" s="11" t="str">
        <f>IF('Tháng 10'!$D7&lt;&gt;"",VLOOKUP('Tháng 10'!$C7,'Danh sách HS'!$B$6:$D$421,3,),"")</f>
        <v>2B</v>
      </c>
      <c r="F7" s="12" t="s">
        <v>31</v>
      </c>
      <c r="G7" s="12" t="str">
        <f>IF('Tháng 10'!$F7&lt;&gt;"",VLOOKUP('Tháng 10'!$F7,'Quản lý sách'!$C$6:$F$1000,3,FALSE),"")</f>
        <v>Viên ngọc ếch</v>
      </c>
      <c r="H7" s="12" t="str">
        <f>IF('Tháng 10'!$G7&lt;&gt;"",VLOOKUP('Tháng 10'!$F7,'Quản lý sách'!$C$6:$F$1000,4,FALSE),"")</f>
        <v>Lê Minh Hải, Hồng Hà</v>
      </c>
      <c r="I7" s="12" t="str">
        <f>IF('Tháng 10'!$F7&lt;&gt;"",VLOOKUP(LEFT('Tháng 10'!$F7,2),'Biên mục sách'!$A$1:$B$13,2,FALSE),"")</f>
        <v>Thiếu nhi</v>
      </c>
      <c r="J7" s="12"/>
      <c r="K7" s="13">
        <v>43377.0</v>
      </c>
      <c r="L7" s="13">
        <v>43378.0</v>
      </c>
      <c r="M7" s="12">
        <f>IFERROR(IF('Tháng 10'!$L7="",IF('Tháng 10'!$K7&lt;&gt;"", TODAY()-'Tháng 10'!$K7,""),'Tháng 10'!$L7-'Tháng 10'!$K7), "")</f>
        <v>1</v>
      </c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2.5" customHeight="1">
      <c r="A8" s="11">
        <f>IFERROR((('Tháng 10'!$K8+'Tháng 10'!Ngayquahan)&lt;TODAY())*(LEN('Tháng 10'!$L8)=0)*(LEN('Tháng 10'!$K8)&gt;0),0)</f>
        <v>0</v>
      </c>
      <c r="B8" s="12">
        <f>IF('Tháng 10'!$C8&lt;&gt;"",COUNTA($C$6:C8),"")</f>
        <v>3</v>
      </c>
      <c r="C8" s="12" t="s">
        <v>35</v>
      </c>
      <c r="D8" s="12" t="str">
        <f>IF('Tháng 10'!$C8&lt;&gt;"",VLOOKUP('Tháng 10'!$C8,'Danh sách HS'!$B$6:$D$421,2,),"")</f>
        <v>Bùi Thị Ngọc Trân</v>
      </c>
      <c r="E8" s="11" t="str">
        <f>IF('Tháng 10'!$D8&lt;&gt;"",VLOOKUP('Tháng 10'!$C8,'Danh sách HS'!$B$6:$D$421,3,),"")</f>
        <v>2B</v>
      </c>
      <c r="F8" s="12" t="s">
        <v>37</v>
      </c>
      <c r="G8" s="12" t="str">
        <f>IF('Tháng 10'!$F8&lt;&gt;"",VLOOKUP('Tháng 10'!$F8,'Quản lý sách'!$C$6:$F$1000,3,FALSE),"")</f>
        <v>Nhớ về Lũng Cú - Thơ</v>
      </c>
      <c r="H8" s="12" t="str">
        <f>IF('Tháng 10'!$G8&lt;&gt;"",VLOOKUP('Tháng 10'!$F8,'Quản lý sách'!$C$6:$F$1000,4,FALSE),"")</f>
        <v>Cao Xuân Thái</v>
      </c>
      <c r="I8" s="12" t="str">
        <f>IF('Tháng 10'!$F8&lt;&gt;"",VLOOKUP(LEFT('Tháng 10'!$F8,2),'Biên mục sách'!$A$1:$B$13,2,FALSE),"")</f>
        <v>Thiếu nhi</v>
      </c>
      <c r="J8" s="12"/>
      <c r="K8" s="13">
        <v>43377.0</v>
      </c>
      <c r="L8" s="13">
        <v>43378.0</v>
      </c>
      <c r="M8" s="12">
        <f>IFERROR(IF('Tháng 10'!$L8="",IF('Tháng 10'!$K8&lt;&gt;"", TODAY()-'Tháng 10'!$K8,""),'Tháng 10'!$L8-'Tháng 10'!$K8), "")</f>
        <v>1</v>
      </c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2.5" customHeight="1">
      <c r="A9" s="11">
        <f>IFERROR((('Tháng 10'!$K9+'Tháng 10'!Ngayquahan)&lt;TODAY())*(LEN('Tháng 10'!$L9)=0)*(LEN('Tháng 10'!$K9)&gt;0),0)</f>
        <v>0</v>
      </c>
      <c r="B9" s="12">
        <f>IF('Tháng 10'!$C9&lt;&gt;"",COUNTA($C$6:C9),"")</f>
        <v>4</v>
      </c>
      <c r="C9" s="12" t="s">
        <v>42</v>
      </c>
      <c r="D9" s="12" t="str">
        <f>IF('Tháng 10'!$C9&lt;&gt;"",VLOOKUP('Tháng 10'!$C9,'Danh sách HS'!$B$6:$D$421,2,),"")</f>
        <v>Nguyễn Phương Trinh</v>
      </c>
      <c r="E9" s="11" t="str">
        <f>IF('Tháng 10'!$D9&lt;&gt;"",VLOOKUP('Tháng 10'!$C9,'Danh sách HS'!$B$6:$D$421,3,),"")</f>
        <v>2B</v>
      </c>
      <c r="F9" s="12" t="s">
        <v>43</v>
      </c>
      <c r="G9" s="12" t="str">
        <f>IF('Tháng 10'!$F9&lt;&gt;"",VLOOKUP('Tháng 10'!$F9,'Quản lý sách'!$C$6:$F$1000,3,FALSE),"")</f>
        <v>Vườn quốc gia Cúc Phương</v>
      </c>
      <c r="H9" s="12" t="str">
        <f>IF('Tháng 10'!$G9&lt;&gt;"",VLOOKUP('Tháng 10'!$F9,'Quản lý sách'!$C$6:$F$1000,4,FALSE),"")</f>
        <v>Đỗ Văn Lập, Bùi Việt</v>
      </c>
      <c r="I9" s="12" t="str">
        <f>IF('Tháng 10'!$F9&lt;&gt;"",VLOOKUP(LEFT('Tháng 10'!$F9,2),'Biên mục sách'!$A$1:$B$13,2,FALSE),"")</f>
        <v>Thiếu nhi</v>
      </c>
      <c r="J9" s="12"/>
      <c r="K9" s="13">
        <v>43377.0</v>
      </c>
      <c r="L9" s="13">
        <v>43378.0</v>
      </c>
      <c r="M9" s="12">
        <f>IFERROR(IF('Tháng 10'!$L9="",IF('Tháng 10'!$K9&lt;&gt;"", TODAY()-'Tháng 10'!$K9,""),'Tháng 10'!$L9-'Tháng 10'!$K9), "")</f>
        <v>1</v>
      </c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2.5" customHeight="1">
      <c r="A10" s="11">
        <f>IFERROR((('Tháng 10'!$K10+'Tháng 10'!Ngayquahan)&lt;TODAY())*(LEN('Tháng 10'!$L10)=0)*(LEN('Tháng 10'!$K10)&gt;0),0)</f>
        <v>0</v>
      </c>
      <c r="B10" s="12">
        <f>IF('Tháng 10'!$C10&lt;&gt;"",COUNTA($C$6:C10),"")</f>
        <v>5</v>
      </c>
      <c r="C10" s="12" t="s">
        <v>47</v>
      </c>
      <c r="D10" s="12" t="str">
        <f>IF('Tháng 10'!$C10&lt;&gt;"",VLOOKUP('Tháng 10'!$C10,'Danh sách HS'!$B$6:$D$421,2,),"")</f>
        <v>Nguyễn Chí Vĩ</v>
      </c>
      <c r="E10" s="11" t="str">
        <f>IF('Tháng 10'!$D10&lt;&gt;"",VLOOKUP('Tháng 10'!$C10,'Danh sách HS'!$B$6:$D$421,3,),"")</f>
        <v>2B</v>
      </c>
      <c r="F10" s="12" t="s">
        <v>50</v>
      </c>
      <c r="G10" s="12" t="str">
        <f>IF('Tháng 10'!$F10&lt;&gt;"",VLOOKUP('Tháng 10'!$F10,'Quản lý sách'!$C$6:$F$1000,3,FALSE),"")</f>
        <v>Nỗi kinh hoàng ở Amazon - Cuộc truy tìm TP El Dorado</v>
      </c>
      <c r="H10" s="12" t="str">
        <f>IF('Tháng 10'!$G10&lt;&gt;"",VLOOKUP('Tháng 10'!$F10,'Quản lý sách'!$C$6:$F$1000,4,FALSE),"")</f>
        <v>Phil Gates</v>
      </c>
      <c r="I10" s="12" t="str">
        <f>IF('Tháng 10'!$F10&lt;&gt;"",VLOOKUP(LEFT('Tháng 10'!$F10,2),'Biên mục sách'!$A$1:$B$13,2,FALSE),"")</f>
        <v>Thiếu nhi</v>
      </c>
      <c r="J10" s="12"/>
      <c r="K10" s="13">
        <v>43377.0</v>
      </c>
      <c r="L10" s="13">
        <v>43378.0</v>
      </c>
      <c r="M10" s="12">
        <f>IFERROR(IF('Tháng 10'!$L10="",IF('Tháng 10'!$K10&lt;&gt;"", TODAY()-'Tháng 10'!$K10,""),'Tháng 10'!$L10-'Tháng 10'!$K10), "")</f>
        <v>1</v>
      </c>
      <c r="N10" s="1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2.5" customHeight="1">
      <c r="A11" s="11">
        <f>IFERROR((('Tháng 10'!$K11+'Tháng 10'!Ngayquahan)&lt;TODAY())*(LEN('Tháng 10'!$L11)=0)*(LEN('Tháng 10'!$K11)&gt;0),0)</f>
        <v>0</v>
      </c>
      <c r="B11" s="12">
        <f>IF('Tháng 10'!$C11&lt;&gt;"",COUNTA($C$6:C11),"")</f>
        <v>6</v>
      </c>
      <c r="C11" s="12" t="s">
        <v>53</v>
      </c>
      <c r="D11" s="12" t="str">
        <f>IF('Tháng 10'!$C11&lt;&gt;"",VLOOKUP('Tháng 10'!$C11,'Danh sách HS'!$B$6:$D$421,2,),"")</f>
        <v>Trần Thị Yến Vy</v>
      </c>
      <c r="E11" s="11" t="str">
        <f>IF('Tháng 10'!$D11&lt;&gt;"",VLOOKUP('Tháng 10'!$C11,'Danh sách HS'!$B$6:$D$421,3,),"")</f>
        <v>2B</v>
      </c>
      <c r="F11" s="12" t="s">
        <v>57</v>
      </c>
      <c r="G11" s="12" t="str">
        <f>IF('Tháng 10'!$F11&lt;&gt;"",VLOOKUP('Tháng 10'!$F11,'Quản lý sách'!$C$6:$F$1000,3,FALSE),"")</f>
        <v>Nàng Phương Hoa</v>
      </c>
      <c r="H11" s="12" t="str">
        <f>IF('Tháng 10'!$G11&lt;&gt;"",VLOOKUP('Tháng 10'!$F11,'Quản lý sách'!$C$6:$F$1000,4,FALSE),"")</f>
        <v>Trương Hiếu, Hà Trúc Dương</v>
      </c>
      <c r="I11" s="12" t="str">
        <f>IF('Tháng 10'!$F11&lt;&gt;"",VLOOKUP(LEFT('Tháng 10'!$F11,2),'Biên mục sách'!$A$1:$B$13,2,FALSE),"")</f>
        <v>Thiếu nhi</v>
      </c>
      <c r="J11" s="12"/>
      <c r="K11" s="13">
        <v>43377.0</v>
      </c>
      <c r="L11" s="13">
        <v>43378.0</v>
      </c>
      <c r="M11" s="12">
        <f>IFERROR(IF('Tháng 10'!$L11="",IF('Tháng 10'!$K11&lt;&gt;"", TODAY()-'Tháng 10'!$K11,""),'Tháng 10'!$L11-'Tháng 10'!$K11), "")</f>
        <v>1</v>
      </c>
      <c r="N11" s="1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2.5" customHeight="1">
      <c r="A12" s="11">
        <f>IFERROR((('Tháng 10'!$K12+'Tháng 10'!Ngayquahan)&lt;TODAY())*(LEN('Tháng 10'!$L12)=0)*(LEN('Tháng 10'!$K12)&gt;0),0)</f>
        <v>0</v>
      </c>
      <c r="B12" s="12">
        <f>IF('Tháng 10'!$C12&lt;&gt;"",COUNTA($C$6:C12),"")</f>
        <v>7</v>
      </c>
      <c r="C12" s="12" t="s">
        <v>62</v>
      </c>
      <c r="D12" s="12" t="str">
        <f>IF('Tháng 10'!$C12&lt;&gt;"",VLOOKUP('Tháng 10'!$C12,'Danh sách HS'!$B$6:$D$421,2,),"")</f>
        <v>Đinh Gia Vỹ</v>
      </c>
      <c r="E12" s="11" t="str">
        <f>IF('Tháng 10'!$D12&lt;&gt;"",VLOOKUP('Tháng 10'!$C12,'Danh sách HS'!$B$6:$D$421,3,),"")</f>
        <v>2B</v>
      </c>
      <c r="F12" s="12" t="s">
        <v>63</v>
      </c>
      <c r="G12" s="12" t="str">
        <f>IF('Tháng 10'!$F12&lt;&gt;"",VLOOKUP('Tháng 10'!$F12,'Quản lý sách'!$C$6:$F$1000,3,FALSE),"")</f>
        <v>Bút bi hay ganh tị</v>
      </c>
      <c r="H12" s="12" t="str">
        <f>IF('Tháng 10'!$G12&lt;&gt;"",VLOOKUP('Tháng 10'!$F12,'Quản lý sách'!$C$6:$F$1000,4,FALSE),"")</f>
        <v>Thùy Dung</v>
      </c>
      <c r="I12" s="12" t="str">
        <f>IF('Tháng 10'!$F12&lt;&gt;"",VLOOKUP(LEFT('Tháng 10'!$F12,2),'Biên mục sách'!$A$1:$B$13,2,FALSE),"")</f>
        <v>Thiếu nhi</v>
      </c>
      <c r="J12" s="12"/>
      <c r="K12" s="13">
        <v>43381.0</v>
      </c>
      <c r="L12" s="13">
        <v>43381.0</v>
      </c>
      <c r="M12" s="12">
        <f>IFERROR(IF('Tháng 10'!$L12="",IF('Tháng 10'!$K12&lt;&gt;"", TODAY()-'Tháng 10'!$K12,""),'Tháng 10'!$L12-'Tháng 10'!$K12), "")</f>
        <v>0</v>
      </c>
      <c r="N12" s="1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2.5" customHeight="1">
      <c r="A13" s="11">
        <f>IFERROR((('Tháng 10'!$K13+'Tháng 10'!Ngayquahan)&lt;TODAY())*(LEN('Tháng 10'!$L13)=0)*(LEN('Tháng 10'!$K13)&gt;0),0)</f>
        <v>0</v>
      </c>
      <c r="B13" s="12">
        <f>IF('Tháng 10'!$C13&lt;&gt;"",COUNTA($C$6:C13),"")</f>
        <v>8</v>
      </c>
      <c r="C13" s="12" t="s">
        <v>68</v>
      </c>
      <c r="D13" s="12" t="str">
        <f>IF('Tháng 10'!$C13&lt;&gt;"",VLOOKUP('Tháng 10'!$C13,'Danh sách HS'!$B$6:$D$421,2,),"")</f>
        <v>Huỳnh Thị Mỷ Ảnh</v>
      </c>
      <c r="E13" s="11" t="str">
        <f>IF('Tháng 10'!$D13&lt;&gt;"",VLOOKUP('Tháng 10'!$C13,'Danh sách HS'!$B$6:$D$421,3,),"")</f>
        <v>2B</v>
      </c>
      <c r="F13" s="12" t="s">
        <v>69</v>
      </c>
      <c r="G13" s="12" t="str">
        <f>IF('Tháng 10'!$F13&lt;&gt;"",VLOOKUP('Tháng 10'!$F13,'Quản lý sách'!$C$6:$F$1000,3,FALSE),"")</f>
        <v>Titi và các bạn - Làm quen</v>
      </c>
      <c r="H13" s="12" t="str">
        <f>IF('Tháng 10'!$G13&lt;&gt;"",VLOOKUP('Tháng 10'!$F13,'Quản lý sách'!$C$6:$F$1000,4,FALSE),"")</f>
        <v>Xuân Ngân, Diệu Thúy</v>
      </c>
      <c r="I13" s="12" t="str">
        <f>IF('Tháng 10'!$F13&lt;&gt;"",VLOOKUP(LEFT('Tháng 10'!$F13,2),'Biên mục sách'!$A$1:$B$13,2,FALSE),"")</f>
        <v>Thiếu nhi</v>
      </c>
      <c r="J13" s="12"/>
      <c r="K13" s="13">
        <v>43381.0</v>
      </c>
      <c r="L13" s="13">
        <v>43381.0</v>
      </c>
      <c r="M13" s="12">
        <f>IFERROR(IF('Tháng 10'!$L13="",IF('Tháng 10'!$K13&lt;&gt;"", TODAY()-'Tháng 10'!$K13,""),'Tháng 10'!$L13-'Tháng 10'!$K13), "")</f>
        <v>0</v>
      </c>
      <c r="N13" s="1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2.5" customHeight="1">
      <c r="A14" s="11">
        <f>IFERROR((('Tháng 10'!$K14+'Tháng 10'!Ngayquahan)&lt;TODAY())*(LEN('Tháng 10'!$L14)=0)*(LEN('Tháng 10'!$K14)&gt;0),0)</f>
        <v>0</v>
      </c>
      <c r="B14" s="12">
        <f>IF('Tháng 10'!$C14&lt;&gt;"",COUNTA($C$6:C14),"")</f>
        <v>9</v>
      </c>
      <c r="C14" s="12" t="s">
        <v>74</v>
      </c>
      <c r="D14" s="12" t="str">
        <f>IF('Tháng 10'!$C14&lt;&gt;"",VLOOKUP('Tháng 10'!$C14,'Danh sách HS'!$B$6:$D$421,2,),"")</f>
        <v>Lý Tiểu Bảo</v>
      </c>
      <c r="E14" s="11" t="str">
        <f>IF('Tháng 10'!$D14&lt;&gt;"",VLOOKUP('Tháng 10'!$C14,'Danh sách HS'!$B$6:$D$421,3,),"")</f>
        <v>2B</v>
      </c>
      <c r="F14" s="12" t="s">
        <v>75</v>
      </c>
      <c r="G14" s="12" t="str">
        <f>IF('Tháng 10'!$F14&lt;&gt;"",VLOOKUP('Tháng 10'!$F14,'Quản lý sách'!$C$6:$F$1000,3,FALSE),"")</f>
        <v>Khỉ Đô-ta tinh nghịch</v>
      </c>
      <c r="H14" s="12" t="str">
        <f>IF('Tháng 10'!$G14&lt;&gt;"",VLOOKUP('Tháng 10'!$F14,'Quản lý sách'!$C$6:$F$1000,4,FALSE),"")</f>
        <v>Hồng Oanh dịch</v>
      </c>
      <c r="I14" s="12" t="str">
        <f>IF('Tháng 10'!$F14&lt;&gt;"",VLOOKUP(LEFT('Tháng 10'!$F14,2),'Biên mục sách'!$A$1:$B$13,2,FALSE),"")</f>
        <v>Thiếu nhi</v>
      </c>
      <c r="J14" s="12"/>
      <c r="K14" s="13">
        <v>43381.0</v>
      </c>
      <c r="L14" s="13">
        <v>43381.0</v>
      </c>
      <c r="M14" s="12">
        <f>IFERROR(IF('Tháng 10'!$L14="",IF('Tháng 10'!$K14&lt;&gt;"", TODAY()-'Tháng 10'!$K14,""),'Tháng 10'!$L14-'Tháng 10'!$K14), "")</f>
        <v>0</v>
      </c>
      <c r="N14" s="1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2.5" customHeight="1">
      <c r="A15" s="11">
        <f>IFERROR((('Tháng 10'!$K15+'Tháng 10'!Ngayquahan)&lt;TODAY())*(LEN('Tháng 10'!$L15)=0)*(LEN('Tháng 10'!$K15)&gt;0),0)</f>
        <v>0</v>
      </c>
      <c r="B15" s="12">
        <f>IF('Tháng 10'!$C15&lt;&gt;"",COUNTA($C$6:C15),"")</f>
        <v>10</v>
      </c>
      <c r="C15" s="12" t="s">
        <v>80</v>
      </c>
      <c r="D15" s="12" t="str">
        <f>IF('Tháng 10'!$C15&lt;&gt;"",VLOOKUP('Tháng 10'!$C15,'Danh sách HS'!$B$6:$D$421,2,),"")</f>
        <v>Biên Văn Thanh Bình</v>
      </c>
      <c r="E15" s="11" t="str">
        <f>IF('Tháng 10'!$D15&lt;&gt;"",VLOOKUP('Tháng 10'!$C15,'Danh sách HS'!$B$6:$D$421,3,),"")</f>
        <v>2B</v>
      </c>
      <c r="F15" s="12" t="s">
        <v>83</v>
      </c>
      <c r="G15" s="12" t="str">
        <f>IF('Tháng 10'!$F15&lt;&gt;"",VLOOKUP('Tháng 10'!$F15,'Quản lý sách'!$C$6:$F$1000,3,FALSE),"")</f>
        <v>Đền Kim Liên</v>
      </c>
      <c r="H15" s="12" t="str">
        <f>IF('Tháng 10'!$G15&lt;&gt;"",VLOOKUP('Tháng 10'!$F15,'Quản lý sách'!$C$6:$F$1000,4,FALSE),"")</f>
        <v>Bộ sách Di tích LS VH</v>
      </c>
      <c r="I15" s="12" t="str">
        <f>IF('Tháng 10'!$F15&lt;&gt;"",VLOOKUP(LEFT('Tháng 10'!$F15,2),'Biên mục sách'!$A$1:$B$13,2,FALSE),"")</f>
        <v>Thiếu nhi</v>
      </c>
      <c r="J15" s="12"/>
      <c r="K15" s="13">
        <v>43381.0</v>
      </c>
      <c r="L15" s="13">
        <v>43381.0</v>
      </c>
      <c r="M15" s="12">
        <f>IFERROR(IF('Tháng 10'!$L15="",IF('Tháng 10'!$K15&lt;&gt;"", TODAY()-'Tháng 10'!$K15,""),'Tháng 10'!$L15-'Tháng 10'!$K15), "")</f>
        <v>0</v>
      </c>
      <c r="N15" s="1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2.5" customHeight="1">
      <c r="A16" s="11">
        <f>IFERROR((('Tháng 10'!$K16+'Tháng 10'!Ngayquahan)&lt;TODAY())*(LEN('Tháng 10'!$L16)=0)*(LEN('Tháng 10'!$K16)&gt;0),0)</f>
        <v>0</v>
      </c>
      <c r="B16" s="12">
        <f>IF('Tháng 10'!$C16&lt;&gt;"",COUNTA($C$6:C16),"")</f>
        <v>11</v>
      </c>
      <c r="C16" s="12" t="s">
        <v>87</v>
      </c>
      <c r="D16" s="12" t="str">
        <f>IF('Tháng 10'!$C16&lt;&gt;"",VLOOKUP('Tháng 10'!$C16,'Danh sách HS'!$B$6:$D$421,2,),"")</f>
        <v>Danh Vũ Duy</v>
      </c>
      <c r="E16" s="11" t="str">
        <f>IF('Tháng 10'!$D16&lt;&gt;"",VLOOKUP('Tháng 10'!$C16,'Danh sách HS'!$B$6:$D$421,3,),"")</f>
        <v>2B</v>
      </c>
      <c r="F16" s="12" t="s">
        <v>89</v>
      </c>
      <c r="G16" s="12" t="str">
        <f>IF('Tháng 10'!$F16&lt;&gt;"",VLOOKUP('Tháng 10'!$F16,'Quản lý sách'!$C$6:$F$1000,3,FALSE),"")</f>
        <v>Đền Bạch Mã</v>
      </c>
      <c r="H16" s="12" t="str">
        <f>IF('Tháng 10'!$G16&lt;&gt;"",VLOOKUP('Tháng 10'!$F16,'Quản lý sách'!$C$6:$F$1000,4,FALSE),"")</f>
        <v>Bộ sách Di tích LS VH</v>
      </c>
      <c r="I16" s="12" t="str">
        <f>IF('Tháng 10'!$F16&lt;&gt;"",VLOOKUP(LEFT('Tháng 10'!$F16,2),'Biên mục sách'!$A$1:$B$13,2,FALSE),"")</f>
        <v>Thiếu nhi</v>
      </c>
      <c r="J16" s="12"/>
      <c r="K16" s="13">
        <v>43381.0</v>
      </c>
      <c r="L16" s="13">
        <v>43381.0</v>
      </c>
      <c r="M16" s="12">
        <f>IFERROR(IF('Tháng 10'!$L16="",IF('Tháng 10'!$K16&lt;&gt;"", TODAY()-'Tháng 10'!$K16,""),'Tháng 10'!$L16-'Tháng 10'!$K16), "")</f>
        <v>0</v>
      </c>
      <c r="N16" s="1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2.5" customHeight="1">
      <c r="A17" s="11">
        <f>IFERROR((('Tháng 10'!$K17+'Tháng 10'!Ngayquahan)&lt;TODAY())*(LEN('Tháng 10'!$L17)=0)*(LEN('Tháng 10'!$K17)&gt;0),0)</f>
        <v>0</v>
      </c>
      <c r="B17" s="12">
        <f>IF('Tháng 10'!$C17&lt;&gt;"",COUNTA($C$6:C17),"")</f>
        <v>12</v>
      </c>
      <c r="C17" s="12" t="s">
        <v>94</v>
      </c>
      <c r="D17" s="12" t="str">
        <f>IF('Tháng 10'!$C17&lt;&gt;"",VLOOKUP('Tháng 10'!$C17,'Danh sách HS'!$B$6:$D$421,2,),"")</f>
        <v>Nguyễn Lê Đại</v>
      </c>
      <c r="E17" s="11" t="str">
        <f>IF('Tháng 10'!$D17&lt;&gt;"",VLOOKUP('Tháng 10'!$C17,'Danh sách HS'!$B$6:$D$421,3,),"")</f>
        <v>2B</v>
      </c>
      <c r="F17" s="12" t="s">
        <v>95</v>
      </c>
      <c r="G17" s="12" t="str">
        <f>IF('Tháng 10'!$F17&lt;&gt;"",VLOOKUP('Tháng 10'!$F17,'Quản lý sách'!$C$6:$F$1000,3,FALSE),"")</f>
        <v>Titi và các bạn - Những người bạn thân thiết</v>
      </c>
      <c r="H17" s="12" t="str">
        <f>IF('Tháng 10'!$G17&lt;&gt;"",VLOOKUP('Tháng 10'!$F17,'Quản lý sách'!$C$6:$F$1000,4,FALSE),"")</f>
        <v>Xuân Ngân, Diệu Thúy</v>
      </c>
      <c r="I17" s="12" t="str">
        <f>IF('Tháng 10'!$F17&lt;&gt;"",VLOOKUP(LEFT('Tháng 10'!$F17,2),'Biên mục sách'!$A$1:$B$13,2,FALSE),"")</f>
        <v>Thiếu nhi</v>
      </c>
      <c r="J17" s="12"/>
      <c r="K17" s="13">
        <v>43382.0</v>
      </c>
      <c r="L17" s="13">
        <v>43385.0</v>
      </c>
      <c r="M17" s="12">
        <f>IFERROR(IF('Tháng 10'!$L17="",IF('Tháng 10'!$K17&lt;&gt;"", TODAY()-'Tháng 10'!$K17,""),'Tháng 10'!$L17-'Tháng 10'!$K17), "")</f>
        <v>3</v>
      </c>
      <c r="N17" s="1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2.5" customHeight="1">
      <c r="A18" s="11">
        <f>IFERROR((('Tháng 10'!$K18+'Tháng 10'!Ngayquahan)&lt;TODAY())*(LEN('Tháng 10'!$L18)=0)*(LEN('Tháng 10'!$K18)&gt;0),0)</f>
        <v>0</v>
      </c>
      <c r="B18" s="12">
        <f>IF('Tháng 10'!$C18&lt;&gt;"",COUNTA($C$6:C18),"")</f>
        <v>13</v>
      </c>
      <c r="C18" s="12" t="s">
        <v>101</v>
      </c>
      <c r="D18" s="12" t="str">
        <f>IF('Tháng 10'!$C18&lt;&gt;"",VLOOKUP('Tháng 10'!$C18,'Danh sách HS'!$B$6:$D$421,2,),"")</f>
        <v>Nguyễn Trung Hạo</v>
      </c>
      <c r="E18" s="11" t="str">
        <f>IF('Tháng 10'!$D18&lt;&gt;"",VLOOKUP('Tháng 10'!$C18,'Danh sách HS'!$B$6:$D$421,3,),"")</f>
        <v>2B</v>
      </c>
      <c r="F18" s="12" t="s">
        <v>103</v>
      </c>
      <c r="G18" s="12" t="str">
        <f>IF('Tháng 10'!$F18&lt;&gt;"",VLOOKUP('Tháng 10'!$F18,'Quản lý sách'!$C$6:$F$1000,3,FALSE),"")</f>
        <v>Tử Cấm Thành</v>
      </c>
      <c r="H18" s="12" t="str">
        <f>IF('Tháng 10'!$G18&lt;&gt;"",VLOOKUP('Tháng 10'!$F18,'Quản lý sách'!$C$6:$F$1000,4,FALSE),"")</f>
        <v>Bộ sách Di tích LS VH</v>
      </c>
      <c r="I18" s="12" t="str">
        <f>IF('Tháng 10'!$F18&lt;&gt;"",VLOOKUP(LEFT('Tháng 10'!$F18,2),'Biên mục sách'!$A$1:$B$13,2,FALSE),"")</f>
        <v>Thiếu nhi</v>
      </c>
      <c r="J18" s="12"/>
      <c r="K18" s="13">
        <v>43382.0</v>
      </c>
      <c r="L18" s="13">
        <v>43385.0</v>
      </c>
      <c r="M18" s="12">
        <f>IFERROR(IF('Tháng 10'!$L18="",IF('Tháng 10'!$K18&lt;&gt;"", TODAY()-'Tháng 10'!$K18,""),'Tháng 10'!$L18-'Tháng 10'!$K18), "")</f>
        <v>3</v>
      </c>
      <c r="N18" s="1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2.5" customHeight="1">
      <c r="A19" s="11">
        <f>IFERROR((('Tháng 10'!$K19+'Tháng 10'!Ngayquahan)&lt;TODAY())*(LEN('Tháng 10'!$L19)=0)*(LEN('Tháng 10'!$K19)&gt;0),0)</f>
        <v>0</v>
      </c>
      <c r="B19" s="12">
        <f>IF('Tháng 10'!$C19&lt;&gt;"",COUNTA($C$6:C19),"")</f>
        <v>14</v>
      </c>
      <c r="C19" s="12" t="s">
        <v>108</v>
      </c>
      <c r="D19" s="12" t="str">
        <f>IF('Tháng 10'!$C19&lt;&gt;"",VLOOKUP('Tháng 10'!$C19,'Danh sách HS'!$B$6:$D$421,2,),"")</f>
        <v>Đặng Gia Hạo</v>
      </c>
      <c r="E19" s="11" t="str">
        <f>IF('Tháng 10'!$D19&lt;&gt;"",VLOOKUP('Tháng 10'!$C19,'Danh sách HS'!$B$6:$D$421,3,),"")</f>
        <v>2B</v>
      </c>
      <c r="F19" s="12" t="s">
        <v>109</v>
      </c>
      <c r="G19" s="12" t="str">
        <f>IF('Tháng 10'!$F19&lt;&gt;"",VLOOKUP('Tháng 10'!$F19,'Quản lý sách'!$C$6:$F$1000,3,FALSE),"")</f>
        <v>Rùa và cáo</v>
      </c>
      <c r="H19" s="12" t="str">
        <f>IF('Tháng 10'!$G19&lt;&gt;"",VLOOKUP('Tháng 10'!$F19,'Quản lý sách'!$C$6:$F$1000,4,FALSE),"")</f>
        <v>Phương Mai, Ng Thị Huyền</v>
      </c>
      <c r="I19" s="12" t="str">
        <f>IF('Tháng 10'!$F19&lt;&gt;"",VLOOKUP(LEFT('Tháng 10'!$F19,2),'Biên mục sách'!$A$1:$B$13,2,FALSE),"")</f>
        <v>Thiếu nhi</v>
      </c>
      <c r="J19" s="12"/>
      <c r="K19" s="13">
        <v>43382.0</v>
      </c>
      <c r="L19" s="13">
        <v>43385.0</v>
      </c>
      <c r="M19" s="12">
        <f>IFERROR(IF('Tháng 10'!$L19="",IF('Tháng 10'!$K19&lt;&gt;"", TODAY()-'Tháng 10'!$K19,""),'Tháng 10'!$L19-'Tháng 10'!$K19), "")</f>
        <v>3</v>
      </c>
      <c r="N19" s="1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2.5" customHeight="1">
      <c r="A20" s="11">
        <f>IFERROR((('Tháng 10'!$K20+'Tháng 10'!Ngayquahan)&lt;TODAY())*(LEN('Tháng 10'!$L20)=0)*(LEN('Tháng 10'!$K20)&gt;0),0)</f>
        <v>0</v>
      </c>
      <c r="B20" s="12">
        <f>IF('Tháng 10'!$C20&lt;&gt;"",COUNTA($C$6:C20),"")</f>
        <v>15</v>
      </c>
      <c r="C20" s="12" t="s">
        <v>91</v>
      </c>
      <c r="D20" s="12" t="str">
        <f>IF('Tháng 10'!$C20&lt;&gt;"",VLOOKUP('Tháng 10'!$C20,'Danh sách HS'!$B$6:$D$421,2,),"")</f>
        <v>Lê You Hi</v>
      </c>
      <c r="E20" s="11" t="str">
        <f>IF('Tháng 10'!$D20&lt;&gt;"",VLOOKUP('Tháng 10'!$C20,'Danh sách HS'!$B$6:$D$421,3,),"")</f>
        <v>2B</v>
      </c>
      <c r="F20" s="12" t="s">
        <v>114</v>
      </c>
      <c r="G20" s="12" t="str">
        <f>IF('Tháng 10'!$F20&lt;&gt;"",VLOOKUP('Tháng 10'!$F20,'Quản lý sách'!$C$6:$F$1000,3,FALSE),"")</f>
        <v>Đền Đô</v>
      </c>
      <c r="H20" s="12" t="str">
        <f>IF('Tháng 10'!$G20&lt;&gt;"",VLOOKUP('Tháng 10'!$F20,'Quản lý sách'!$C$6:$F$1000,4,FALSE),"")</f>
        <v>Bộ sách Di tích LS VH</v>
      </c>
      <c r="I20" s="12" t="str">
        <f>IF('Tháng 10'!$F20&lt;&gt;"",VLOOKUP(LEFT('Tháng 10'!$F20,2),'Biên mục sách'!$A$1:$B$13,2,FALSE),"")</f>
        <v>Thiếu nhi</v>
      </c>
      <c r="J20" s="12"/>
      <c r="K20" s="13">
        <v>43382.0</v>
      </c>
      <c r="L20" s="13">
        <v>43385.0</v>
      </c>
      <c r="M20" s="12">
        <f>IFERROR(IF('Tháng 10'!$L20="",IF('Tháng 10'!$K20&lt;&gt;"", TODAY()-'Tháng 10'!$K20,""),'Tháng 10'!$L20-'Tháng 10'!$K20), "")</f>
        <v>3</v>
      </c>
      <c r="N20" s="1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0" customHeight="1">
      <c r="A21" s="11">
        <f>IFERROR((('Tháng 10'!$K21+'Tháng 10'!Ngayquahan)&lt;TODAY())*(LEN('Tháng 10'!$L21)=0)*(LEN('Tháng 10'!$K21)&gt;0),0)</f>
        <v>0</v>
      </c>
      <c r="B21" s="12">
        <f>IF('Tháng 10'!$C21&lt;&gt;"",COUNTA($C$6:C21),"")</f>
        <v>16</v>
      </c>
      <c r="C21" s="12" t="s">
        <v>98</v>
      </c>
      <c r="D21" s="12" t="str">
        <f>IF('Tháng 10'!$C21&lt;&gt;"",VLOOKUP('Tháng 10'!$C21,'Danh sách HS'!$B$6:$D$421,2,),"")</f>
        <v>Lê Thị Hoa</v>
      </c>
      <c r="E21" s="11" t="str">
        <f>IF('Tháng 10'!$D21&lt;&gt;"",VLOOKUP('Tháng 10'!$C21,'Danh sách HS'!$B$6:$D$421,3,),"")</f>
        <v>2B</v>
      </c>
      <c r="F21" s="12" t="s">
        <v>118</v>
      </c>
      <c r="G21" s="12" t="str">
        <f>IF('Tháng 10'!$F21&lt;&gt;"",VLOOKUP('Tháng 10'!$F21,'Quản lý sách'!$C$6:$F$1000,3,FALSE),"")</f>
        <v>Chú mèo ham chơi</v>
      </c>
      <c r="H21" s="12" t="str">
        <f>IF('Tháng 10'!$G21&lt;&gt;"",VLOOKUP('Tháng 10'!$F21,'Quản lý sách'!$C$6:$F$1000,4,FALSE),"")</f>
        <v>Phượng Lê</v>
      </c>
      <c r="I21" s="12" t="str">
        <f>IF('Tháng 10'!$F21&lt;&gt;"",VLOOKUP(LEFT('Tháng 10'!$F21,2),'Biên mục sách'!$A$1:$B$13,2,FALSE),"")</f>
        <v>Thiếu nhi</v>
      </c>
      <c r="J21" s="12"/>
      <c r="K21" s="13">
        <v>43382.0</v>
      </c>
      <c r="L21" s="13">
        <v>43385.0</v>
      </c>
      <c r="M21" s="12">
        <f>IFERROR(IF('Tháng 10'!$L21="",IF('Tháng 10'!$K21&lt;&gt;"", TODAY()-'Tháng 10'!$K21,""),'Tháng 10'!$L21-'Tháng 10'!$K21), "")</f>
        <v>3</v>
      </c>
      <c r="N21" s="1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4.0" customHeight="1">
      <c r="A22" s="11">
        <f>IFERROR((('Tháng 10'!$K22+'Tháng 10'!Ngayquahan)&lt;TODAY())*(LEN('Tháng 10'!$L22)=0)*(LEN('Tháng 10'!$K22)&gt;0),0)</f>
        <v>0</v>
      </c>
      <c r="B22" s="12">
        <f>IF('Tháng 10'!$C22&lt;&gt;"",COUNTA($C$6:C22),"")</f>
        <v>17</v>
      </c>
      <c r="C22" s="12" t="s">
        <v>122</v>
      </c>
      <c r="D22" s="12" t="str">
        <f>IF('Tháng 10'!$C22&lt;&gt;"",VLOOKUP('Tháng 10'!$C22,'Danh sách HS'!$B$6:$D$421,2,),"")</f>
        <v>Lê Thị Tố Quyên</v>
      </c>
      <c r="E22" s="11" t="str">
        <f>IF('Tháng 10'!$D22&lt;&gt;"",VLOOKUP('Tháng 10'!$C22,'Danh sách HS'!$B$6:$D$421,3,),"")</f>
        <v>2A</v>
      </c>
      <c r="F22" s="12" t="s">
        <v>124</v>
      </c>
      <c r="G22" s="12" t="str">
        <f>IF('Tháng 10'!$F22&lt;&gt;"",VLOOKUP('Tháng 10'!$F22,'Quản lý sách'!$C$6:$F$1000,3,FALSE),"")</f>
        <v>Cây gia đình của Sóc Nâu</v>
      </c>
      <c r="H22" s="12" t="str">
        <f>IF('Tháng 10'!$G22&lt;&gt;"",VLOOKUP('Tháng 10'!$F22,'Quản lý sách'!$C$6:$F$1000,4,FALSE),"")</f>
        <v>Lê Minh Thảo, Thái Hùng</v>
      </c>
      <c r="I22" s="12" t="str">
        <f>IF('Tháng 10'!$F22&lt;&gt;"",VLOOKUP(LEFT('Tháng 10'!$F22,2),'Biên mục sách'!$A$1:$B$13,2,FALSE),"")</f>
        <v>Thiếu nhi</v>
      </c>
      <c r="J22" s="12"/>
      <c r="K22" s="13">
        <v>43382.0</v>
      </c>
      <c r="L22" s="13">
        <v>43385.0</v>
      </c>
      <c r="M22" s="12">
        <f>IFERROR(IF('Tháng 10'!$L22="",IF('Tháng 10'!$K22&lt;&gt;"", TODAY()-'Tháng 10'!$K22,""),'Tháng 10'!$L22-'Tháng 10'!$K22), "")</f>
        <v>3</v>
      </c>
      <c r="N22" s="1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0" customHeight="1">
      <c r="A23" s="11">
        <f>IFERROR((('Tháng 10'!$K23+'Tháng 10'!Ngayquahan)&lt;TODAY())*(LEN('Tháng 10'!$L23)=0)*(LEN('Tháng 10'!$K23)&gt;0),0)</f>
        <v>0</v>
      </c>
      <c r="B23" s="12">
        <f>IF('Tháng 10'!$C23&lt;&gt;"",COUNTA($C$6:C23),"")</f>
        <v>18</v>
      </c>
      <c r="C23" s="12" t="s">
        <v>129</v>
      </c>
      <c r="D23" s="12" t="str">
        <f>IF('Tháng 10'!$C23&lt;&gt;"",VLOOKUP('Tháng 10'!$C23,'Danh sách HS'!$B$6:$D$421,2,),"")</f>
        <v>Lê Mỹ Tiên</v>
      </c>
      <c r="E23" s="11" t="str">
        <f>IF('Tháng 10'!$D23&lt;&gt;"",VLOOKUP('Tháng 10'!$C23,'Danh sách HS'!$B$6:$D$421,3,),"")</f>
        <v>2A</v>
      </c>
      <c r="F23" s="12" t="s">
        <v>130</v>
      </c>
      <c r="G23" s="12" t="str">
        <f>IF('Tháng 10'!$F23&lt;&gt;"",VLOOKUP('Tháng 10'!$F23,'Quản lý sách'!$C$6:$F$1000,3,FALSE),"")</f>
        <v>Những chú công an đường phố</v>
      </c>
      <c r="H23" s="12" t="str">
        <f>IF('Tháng 10'!$G23&lt;&gt;"",VLOOKUP('Tháng 10'!$F23,'Quản lý sách'!$C$6:$F$1000,4,FALSE),"")</f>
        <v>Cỏ Bốn lá Illustration</v>
      </c>
      <c r="I23" s="12" t="str">
        <f>IF('Tháng 10'!$F23&lt;&gt;"",VLOOKUP(LEFT('Tháng 10'!$F23,2),'Biên mục sách'!$A$1:$B$13,2,FALSE),"")</f>
        <v>Thiếu nhi</v>
      </c>
      <c r="J23" s="12"/>
      <c r="K23" s="13">
        <v>43382.0</v>
      </c>
      <c r="L23" s="13">
        <v>43385.0</v>
      </c>
      <c r="M23" s="12">
        <f>IFERROR(IF('Tháng 10'!$L23="",IF('Tháng 10'!$K23&lt;&gt;"", TODAY()-'Tháng 10'!$K23,""),'Tháng 10'!$L23-'Tháng 10'!$K23), "")</f>
        <v>3</v>
      </c>
      <c r="N23" s="1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4.0" customHeight="1">
      <c r="A24" s="11">
        <f>IFERROR((('Tháng 10'!$K24+'Tháng 10'!Ngayquahan)&lt;TODAY())*(LEN('Tháng 10'!$L24)=0)*(LEN('Tháng 10'!$K24)&gt;0),0)</f>
        <v>0</v>
      </c>
      <c r="B24" s="12">
        <f>IF('Tháng 10'!$C24&lt;&gt;"",COUNTA($C$6:C24),"")</f>
        <v>19</v>
      </c>
      <c r="C24" s="12" t="s">
        <v>132</v>
      </c>
      <c r="D24" s="12" t="str">
        <f>IF('Tháng 10'!$C24&lt;&gt;"",VLOOKUP('Tháng 10'!$C24,'Danh sách HS'!$B$6:$D$421,2,),"")</f>
        <v>Nguyễn Quốc Thịnh</v>
      </c>
      <c r="E24" s="11" t="str">
        <f>IF('Tháng 10'!$D24&lt;&gt;"",VLOOKUP('Tháng 10'!$C24,'Danh sách HS'!$B$6:$D$421,3,),"")</f>
        <v>2A</v>
      </c>
      <c r="F24" s="12" t="s">
        <v>134</v>
      </c>
      <c r="G24" s="12" t="str">
        <f>IF('Tháng 10'!$F24&lt;&gt;"",VLOOKUP('Tháng 10'!$F24,'Quản lý sách'!$C$6:$F$1000,3,FALSE),"")</f>
        <v>Khu di tích Cổ Loa</v>
      </c>
      <c r="H24" s="12" t="str">
        <f>IF('Tháng 10'!$G24&lt;&gt;"",VLOOKUP('Tháng 10'!$F24,'Quản lý sách'!$C$6:$F$1000,4,FALSE),"")</f>
        <v>Bộ sách Di tích LS VH</v>
      </c>
      <c r="I24" s="12" t="str">
        <f>IF('Tháng 10'!$F24&lt;&gt;"",VLOOKUP(LEFT('Tháng 10'!$F24,2),'Biên mục sách'!$A$1:$B$13,2,FALSE),"")</f>
        <v>Thiếu nhi</v>
      </c>
      <c r="J24" s="12"/>
      <c r="K24" s="13">
        <v>43382.0</v>
      </c>
      <c r="L24" s="13">
        <v>43385.0</v>
      </c>
      <c r="M24" s="12">
        <f>IFERROR(IF('Tháng 10'!$L24="",IF('Tháng 10'!$K24&lt;&gt;"", TODAY()-'Tháng 10'!$K24,""),'Tháng 10'!$L24-'Tháng 10'!$K24), "")</f>
        <v>3</v>
      </c>
      <c r="N24" s="1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4.0" customHeight="1">
      <c r="A25" s="11">
        <f>IFERROR((('Tháng 10'!$K25+'Tháng 10'!Ngayquahan)&lt;TODAY())*(LEN('Tháng 10'!$L25)=0)*(LEN('Tháng 10'!$K25)&gt;0),0)</f>
        <v>0</v>
      </c>
      <c r="B25" s="12">
        <f>IF('Tháng 10'!$C25&lt;&gt;"",COUNTA($C$6:C25),"")</f>
        <v>20</v>
      </c>
      <c r="C25" s="12" t="s">
        <v>136</v>
      </c>
      <c r="D25" s="12" t="str">
        <f>IF('Tháng 10'!$C25&lt;&gt;"",VLOOKUP('Tháng 10'!$C25,'Danh sách HS'!$B$6:$D$421,2,),"")</f>
        <v>Phạm Phương Thuý</v>
      </c>
      <c r="E25" s="11" t="str">
        <f>IF('Tháng 10'!$D25&lt;&gt;"",VLOOKUP('Tháng 10'!$C25,'Danh sách HS'!$B$6:$D$421,3,),"")</f>
        <v>2A</v>
      </c>
      <c r="F25" s="12" t="s">
        <v>137</v>
      </c>
      <c r="G25" s="12" t="str">
        <f>IF('Tháng 10'!$F25&lt;&gt;"",VLOOKUP('Tháng 10'!$F25,'Quản lý sách'!$C$6:$F$1000,3,FALSE),"")</f>
        <v>Cô bé Bánh Mật</v>
      </c>
      <c r="H25" s="12" t="str">
        <f>IF('Tháng 10'!$G25&lt;&gt;"",VLOOKUP('Tháng 10'!$F25,'Quản lý sách'!$C$6:$F$1000,4,FALSE),"")</f>
        <v>Bích Khoa</v>
      </c>
      <c r="I25" s="12" t="str">
        <f>IF('Tháng 10'!$F25&lt;&gt;"",VLOOKUP(LEFT('Tháng 10'!$F25,2),'Biên mục sách'!$A$1:$B$13,2,FALSE),"")</f>
        <v>Thiếu nhi</v>
      </c>
      <c r="J25" s="12"/>
      <c r="K25" s="13">
        <v>43382.0</v>
      </c>
      <c r="L25" s="13">
        <v>43385.0</v>
      </c>
      <c r="M25" s="12">
        <f>IFERROR(IF('Tháng 10'!$L25="",IF('Tháng 10'!$K25&lt;&gt;"", TODAY()-'Tháng 10'!$K25,""),'Tháng 10'!$L25-'Tháng 10'!$K25), "")</f>
        <v>3</v>
      </c>
      <c r="N25" s="1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4.0" customHeight="1">
      <c r="A26" s="11">
        <f>IFERROR((('Tháng 10'!$K26+'Tháng 10'!Ngayquahan)&lt;TODAY())*(LEN('Tháng 10'!$L26)=0)*(LEN('Tháng 10'!$K26)&gt;0),0)</f>
        <v>0</v>
      </c>
      <c r="B26" s="12">
        <f>IF('Tháng 10'!$C26&lt;&gt;"",COUNTA($C$6:C26),"")</f>
        <v>21</v>
      </c>
      <c r="C26" s="12" t="s">
        <v>139</v>
      </c>
      <c r="D26" s="12" t="str">
        <f>IF('Tháng 10'!$C26&lt;&gt;"",VLOOKUP('Tháng 10'!$C26,'Danh sách HS'!$B$6:$D$421,2,),"")</f>
        <v>Trần Huỳnh Thanh Thư</v>
      </c>
      <c r="E26" s="11" t="str">
        <f>IF('Tháng 10'!$D26&lt;&gt;"",VLOOKUP('Tháng 10'!$C26,'Danh sách HS'!$B$6:$D$421,3,),"")</f>
        <v>2A</v>
      </c>
      <c r="F26" s="12" t="s">
        <v>140</v>
      </c>
      <c r="G26" s="12" t="str">
        <f>IF('Tháng 10'!$F26&lt;&gt;"",VLOOKUP('Tháng 10'!$F26,'Quản lý sách'!$C$6:$F$1000,3,FALSE),"")</f>
        <v>Thừa Thiên - Huế</v>
      </c>
      <c r="H26" s="12" t="str">
        <f>IF('Tháng 10'!$G26&lt;&gt;"",VLOOKUP('Tháng 10'!$F26,'Quản lý sách'!$C$6:$F$1000,4,FALSE),"")</f>
        <v>Bộ sách Di tích LS VH</v>
      </c>
      <c r="I26" s="12" t="str">
        <f>IF('Tháng 10'!$F26&lt;&gt;"",VLOOKUP(LEFT('Tháng 10'!$F26,2),'Biên mục sách'!$A$1:$B$13,2,FALSE),"")</f>
        <v>Thiếu nhi</v>
      </c>
      <c r="J26" s="12"/>
      <c r="K26" s="13">
        <v>43382.0</v>
      </c>
      <c r="L26" s="13">
        <v>43385.0</v>
      </c>
      <c r="M26" s="12">
        <f>IFERROR(IF('Tháng 10'!$L26="",IF('Tháng 10'!$K26&lt;&gt;"", TODAY()-'Tháng 10'!$K26,""),'Tháng 10'!$L26-'Tháng 10'!$K26), "")</f>
        <v>3</v>
      </c>
      <c r="N26" s="1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0" customHeight="1">
      <c r="A27" s="11">
        <f>IFERROR((('Tháng 10'!$K27+'Tháng 10'!Ngayquahan)&lt;TODAY())*(LEN('Tháng 10'!$L27)=0)*(LEN('Tháng 10'!$K27)&gt;0),0)</f>
        <v>0</v>
      </c>
      <c r="B27" s="12">
        <f>IF('Tháng 10'!$C27&lt;&gt;"",COUNTA($C$6:C27),"")</f>
        <v>22</v>
      </c>
      <c r="C27" s="12" t="s">
        <v>142</v>
      </c>
      <c r="D27" s="12" t="str">
        <f>IF('Tháng 10'!$C27&lt;&gt;"",VLOOKUP('Tháng 10'!$C27,'Danh sách HS'!$B$6:$D$421,2,),"")</f>
        <v>Nguyễn Tô Đình Thức</v>
      </c>
      <c r="E27" s="11" t="str">
        <f>IF('Tháng 10'!$D27&lt;&gt;"",VLOOKUP('Tháng 10'!$C27,'Danh sách HS'!$B$6:$D$421,3,),"")</f>
        <v>2A</v>
      </c>
      <c r="F27" s="12" t="s">
        <v>143</v>
      </c>
      <c r="G27" s="12" t="str">
        <f>IF('Tháng 10'!$F27&lt;&gt;"",VLOOKUP('Tháng 10'!$F27,'Quản lý sách'!$C$6:$F$1000,3,FALSE),"")</f>
        <v>Chuyện kể ở Đầm Vạc</v>
      </c>
      <c r="H27" s="12" t="str">
        <f>IF('Tháng 10'!$G27&lt;&gt;"",VLOOKUP('Tháng 10'!$F27,'Quản lý sách'!$C$6:$F$1000,4,FALSE),"")</f>
        <v>Võ Quảng</v>
      </c>
      <c r="I27" s="12" t="str">
        <f>IF('Tháng 10'!$F27&lt;&gt;"",VLOOKUP(LEFT('Tháng 10'!$F27,2),'Biên mục sách'!$A$1:$B$13,2,FALSE),"")</f>
        <v>Thiếu nhi</v>
      </c>
      <c r="J27" s="12"/>
      <c r="K27" s="13">
        <v>43382.0</v>
      </c>
      <c r="L27" s="13">
        <v>43385.0</v>
      </c>
      <c r="M27" s="12">
        <f>IFERROR(IF('Tháng 10'!$L27="",IF('Tháng 10'!$K27&lt;&gt;"", TODAY()-'Tháng 10'!$K27,""),'Tháng 10'!$L27-'Tháng 10'!$K27), "")</f>
        <v>3</v>
      </c>
      <c r="N27" s="1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4.0" customHeight="1">
      <c r="A28" s="11">
        <f>IFERROR((('Tháng 10'!$K28+'Tháng 10'!Ngayquahan)&lt;TODAY())*(LEN('Tháng 10'!$L28)=0)*(LEN('Tháng 10'!$K28)&gt;0),0)</f>
        <v>0</v>
      </c>
      <c r="B28" s="12">
        <f>IF('Tháng 10'!$C28&lt;&gt;"",COUNTA($C$6:C28),"")</f>
        <v>23</v>
      </c>
      <c r="C28" s="12" t="s">
        <v>145</v>
      </c>
      <c r="D28" s="12" t="str">
        <f>IF('Tháng 10'!$C28&lt;&gt;"",VLOOKUP('Tháng 10'!$C28,'Danh sách HS'!$B$6:$D$421,2,),"")</f>
        <v>Nguyễn Ngọc Trân</v>
      </c>
      <c r="E28" s="11" t="str">
        <f>IF('Tháng 10'!$D28&lt;&gt;"",VLOOKUP('Tháng 10'!$C28,'Danh sách HS'!$B$6:$D$421,3,),"")</f>
        <v>2A</v>
      </c>
      <c r="F28" s="12" t="s">
        <v>146</v>
      </c>
      <c r="G28" s="12" t="str">
        <f>IF('Tháng 10'!$F28&lt;&gt;"",VLOOKUP('Tháng 10'!$F28,'Quản lý sách'!$C$6:$F$1000,3,FALSE),"")</f>
        <v>Cuộc phiêu lưu của Mèo và Nhím</v>
      </c>
      <c r="H28" s="12" t="str">
        <f>IF('Tháng 10'!$G28&lt;&gt;"",VLOOKUP('Tháng 10'!$F28,'Quản lý sách'!$C$6:$F$1000,4,FALSE),"")</f>
        <v>Phương Mai, Hoàng Việt</v>
      </c>
      <c r="I28" s="12" t="str">
        <f>IF('Tháng 10'!$F28&lt;&gt;"",VLOOKUP(LEFT('Tháng 10'!$F28,2),'Biên mục sách'!$A$1:$B$13,2,FALSE),"")</f>
        <v>Thiếu nhi</v>
      </c>
      <c r="J28" s="12"/>
      <c r="K28" s="13">
        <v>43384.0</v>
      </c>
      <c r="L28" s="13">
        <v>43390.0</v>
      </c>
      <c r="M28" s="12">
        <f>IFERROR(IF('Tháng 10'!$L28="",IF('Tháng 10'!$K28&lt;&gt;"", TODAY()-'Tháng 10'!$K28,""),'Tháng 10'!$L28-'Tháng 10'!$K28), "")</f>
        <v>6</v>
      </c>
      <c r="N28" s="1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0" customHeight="1">
      <c r="A29" s="11">
        <f>IFERROR((('Tháng 10'!$K29+'Tháng 10'!Ngayquahan)&lt;TODAY())*(LEN('Tháng 10'!$L29)=0)*(LEN('Tháng 10'!$K29)&gt;0),0)</f>
        <v>0</v>
      </c>
      <c r="B29" s="12">
        <f>IF('Tháng 10'!$C29&lt;&gt;"",COUNTA($C$6:C29),"")</f>
        <v>24</v>
      </c>
      <c r="C29" s="12" t="s">
        <v>149</v>
      </c>
      <c r="D29" s="12" t="str">
        <f>IF('Tháng 10'!$C29&lt;&gt;"",VLOOKUP('Tháng 10'!$C29,'Danh sách HS'!$B$6:$D$421,2,),"")</f>
        <v>Trương Nguyễn Nhã Đình</v>
      </c>
      <c r="E29" s="11" t="str">
        <f>IF('Tháng 10'!$D29&lt;&gt;"",VLOOKUP('Tháng 10'!$C29,'Danh sách HS'!$B$6:$D$421,3,),"")</f>
        <v>3A</v>
      </c>
      <c r="F29" s="12" t="s">
        <v>150</v>
      </c>
      <c r="G29" s="12" t="str">
        <f>IF('Tháng 10'!$F29&lt;&gt;"",VLOOKUP('Tháng 10'!$F29,'Quản lý sách'!$C$6:$F$1000,3,FALSE),"")</f>
        <v>Lăng Tự Đức</v>
      </c>
      <c r="H29" s="12" t="str">
        <f>IF('Tháng 10'!$G29&lt;&gt;"",VLOOKUP('Tháng 10'!$F29,'Quản lý sách'!$C$6:$F$1000,4,FALSE),"")</f>
        <v>Bộ sách Di tích LS VH</v>
      </c>
      <c r="I29" s="12" t="str">
        <f>IF('Tháng 10'!$F29&lt;&gt;"",VLOOKUP(LEFT('Tháng 10'!$F29,2),'Biên mục sách'!$A$1:$B$13,2,FALSE),"")</f>
        <v>Thiếu nhi</v>
      </c>
      <c r="J29" s="12"/>
      <c r="K29" s="13">
        <v>43384.0</v>
      </c>
      <c r="L29" s="13">
        <v>43390.0</v>
      </c>
      <c r="M29" s="12">
        <f>IFERROR(IF('Tháng 10'!$L29="",IF('Tháng 10'!$K29&lt;&gt;"", TODAY()-'Tháng 10'!$K29,""),'Tháng 10'!$L29-'Tháng 10'!$K29), "")</f>
        <v>6</v>
      </c>
      <c r="N29" s="1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4.0" customHeight="1">
      <c r="A30" s="11">
        <f>IFERROR((('Tháng 10'!$K30+'Tháng 10'!Ngayquahan)&lt;TODAY())*(LEN('Tháng 10'!$L30)=0)*(LEN('Tháng 10'!$K30)&gt;0),0)</f>
        <v>0</v>
      </c>
      <c r="B30" s="12">
        <f>IF('Tháng 10'!$C30&lt;&gt;"",COUNTA($C$6:C30),"")</f>
        <v>25</v>
      </c>
      <c r="C30" s="12" t="s">
        <v>153</v>
      </c>
      <c r="D30" s="12" t="str">
        <f>IF('Tháng 10'!$C30&lt;&gt;"",VLOOKUP('Tháng 10'!$C30,'Danh sách HS'!$B$6:$D$421,2,),"")</f>
        <v>Cao Chí Độ</v>
      </c>
      <c r="E30" s="11" t="str">
        <f>IF('Tháng 10'!$D30&lt;&gt;"",VLOOKUP('Tháng 10'!$C30,'Danh sách HS'!$B$6:$D$421,3,),"")</f>
        <v>3A</v>
      </c>
      <c r="F30" s="12" t="s">
        <v>154</v>
      </c>
      <c r="G30" s="12" t="str">
        <f>IF('Tháng 10'!$F30&lt;&gt;"",VLOOKUP('Tháng 10'!$F30,'Quản lý sách'!$C$6:$F$1000,3,FALSE),"")</f>
        <v>Khánh Linh với cây hoa đào</v>
      </c>
      <c r="H30" s="12" t="str">
        <f>IF('Tháng 10'!$G30&lt;&gt;"",VLOOKUP('Tháng 10'!$F30,'Quản lý sách'!$C$6:$F$1000,4,FALSE),"")</f>
        <v>Đặng Thúy Hòa</v>
      </c>
      <c r="I30" s="12" t="str">
        <f>IF('Tháng 10'!$F30&lt;&gt;"",VLOOKUP(LEFT('Tháng 10'!$F30,2),'Biên mục sách'!$A$1:$B$13,2,FALSE),"")</f>
        <v>Thiếu nhi</v>
      </c>
      <c r="J30" s="12"/>
      <c r="K30" s="13">
        <v>43384.0</v>
      </c>
      <c r="L30" s="13">
        <v>43390.0</v>
      </c>
      <c r="M30" s="12">
        <f>IFERROR(IF('Tháng 10'!$L30="",IF('Tháng 10'!$K30&lt;&gt;"", TODAY()-'Tháng 10'!$K30,""),'Tháng 10'!$L30-'Tháng 10'!$K30), "")</f>
        <v>6</v>
      </c>
      <c r="N30" s="1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0" customHeight="1">
      <c r="A31" s="11">
        <f>IFERROR((('Tháng 10'!$K31+'Tháng 10'!Ngayquahan)&lt;TODAY())*(LEN('Tháng 10'!$L31)=0)*(LEN('Tháng 10'!$K31)&gt;0),0)</f>
        <v>0</v>
      </c>
      <c r="B31" s="12">
        <f>IF('Tháng 10'!$C31&lt;&gt;"",COUNTA($C$6:C31),"")</f>
        <v>26</v>
      </c>
      <c r="C31" s="12" t="s">
        <v>158</v>
      </c>
      <c r="D31" s="12" t="str">
        <f>IF('Tháng 10'!$C31&lt;&gt;"",VLOOKUP('Tháng 10'!$C31,'Danh sách HS'!$B$6:$D$421,2,),"")</f>
        <v>Chong Yue Er</v>
      </c>
      <c r="E31" s="11" t="str">
        <f>IF('Tháng 10'!$D31&lt;&gt;"",VLOOKUP('Tháng 10'!$C31,'Danh sách HS'!$B$6:$D$421,3,),"")</f>
        <v>3A</v>
      </c>
      <c r="F31" s="12" t="s">
        <v>159</v>
      </c>
      <c r="G31" s="12" t="str">
        <f>IF('Tháng 10'!$F31&lt;&gt;"",VLOOKUP('Tháng 10'!$F31,'Quản lý sách'!$C$6:$F$1000,3,FALSE),"")</f>
        <v>Lăng Khải Định</v>
      </c>
      <c r="H31" s="12" t="str">
        <f>IF('Tháng 10'!$G31&lt;&gt;"",VLOOKUP('Tháng 10'!$F31,'Quản lý sách'!$C$6:$F$1000,4,FALSE),"")</f>
        <v>Bộ sách Di tích LS VH</v>
      </c>
      <c r="I31" s="12" t="str">
        <f>IF('Tháng 10'!$F31&lt;&gt;"",VLOOKUP(LEFT('Tháng 10'!$F31,2),'Biên mục sách'!$A$1:$B$13,2,FALSE),"")</f>
        <v>Thiếu nhi</v>
      </c>
      <c r="J31" s="12"/>
      <c r="K31" s="13">
        <v>43384.0</v>
      </c>
      <c r="L31" s="13">
        <v>43390.0</v>
      </c>
      <c r="M31" s="12">
        <f>IFERROR(IF('Tháng 10'!$L31="",IF('Tháng 10'!$K31&lt;&gt;"", TODAY()-'Tháng 10'!$K31,""),'Tháng 10'!$L31-'Tháng 10'!$K31), "")</f>
        <v>6</v>
      </c>
      <c r="N31" s="1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4.0" customHeight="1">
      <c r="A32" s="11">
        <f>IFERROR((('Tháng 10'!$K32+'Tháng 10'!Ngayquahan)&lt;TODAY())*(LEN('Tháng 10'!$L32)=0)*(LEN('Tháng 10'!$K32)&gt;0),0)</f>
        <v>0</v>
      </c>
      <c r="B32" s="12">
        <f>IF('Tháng 10'!$C32&lt;&gt;"",COUNTA($C$6:C32),"")</f>
        <v>27</v>
      </c>
      <c r="C32" s="12" t="s">
        <v>162</v>
      </c>
      <c r="D32" s="12" t="str">
        <f>IF('Tháng 10'!$C32&lt;&gt;"",VLOOKUP('Tháng 10'!$C32,'Danh sách HS'!$B$6:$D$421,2,),"")</f>
        <v>Nguyễn Nhật Hạo</v>
      </c>
      <c r="E32" s="11" t="str">
        <f>IF('Tháng 10'!$D32&lt;&gt;"",VLOOKUP('Tháng 10'!$C32,'Danh sách HS'!$B$6:$D$421,3,),"")</f>
        <v>3A</v>
      </c>
      <c r="F32" s="12" t="s">
        <v>163</v>
      </c>
      <c r="G32" s="12" t="str">
        <f>IF('Tháng 10'!$F32&lt;&gt;"",VLOOKUP('Tháng 10'!$F32,'Quản lý sách'!$C$6:$F$1000,3,FALSE),"")</f>
        <v>Lăng Minh Mạng</v>
      </c>
      <c r="H32" s="12" t="str">
        <f>IF('Tháng 10'!$G32&lt;&gt;"",VLOOKUP('Tháng 10'!$F32,'Quản lý sách'!$C$6:$F$1000,4,FALSE),"")</f>
        <v>Bộ sách Di tích LS VH</v>
      </c>
      <c r="I32" s="12" t="str">
        <f>IF('Tháng 10'!$F32&lt;&gt;"",VLOOKUP(LEFT('Tháng 10'!$F32,2),'Biên mục sách'!$A$1:$B$13,2,FALSE),"")</f>
        <v>Thiếu nhi</v>
      </c>
      <c r="J32" s="12"/>
      <c r="K32" s="13">
        <v>43384.0</v>
      </c>
      <c r="L32" s="13">
        <v>43390.0</v>
      </c>
      <c r="M32" s="12">
        <f>IFERROR(IF('Tháng 10'!$L32="",IF('Tháng 10'!$K32&lt;&gt;"", TODAY()-'Tháng 10'!$K32,""),'Tháng 10'!$L32-'Tháng 10'!$K32), "")</f>
        <v>6</v>
      </c>
      <c r="N32" s="1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4.0" customHeight="1">
      <c r="A33" s="11">
        <f>IFERROR((('Tháng 10'!$K33+'Tháng 10'!Ngayquahan)&lt;TODAY())*(LEN('Tháng 10'!$L33)=0)*(LEN('Tháng 10'!$K33)&gt;0),0)</f>
        <v>0</v>
      </c>
      <c r="B33" s="12">
        <f>IF('Tháng 10'!$C33&lt;&gt;"",COUNTA($C$6:C33),"")</f>
        <v>28</v>
      </c>
      <c r="C33" s="12" t="s">
        <v>166</v>
      </c>
      <c r="D33" s="12" t="str">
        <f>IF('Tháng 10'!$C33&lt;&gt;"",VLOOKUP('Tháng 10'!$C33,'Danh sách HS'!$B$6:$D$421,2,),"")</f>
        <v>Trần Gia Hạo</v>
      </c>
      <c r="E33" s="11" t="str">
        <f>IF('Tháng 10'!$D33&lt;&gt;"",VLOOKUP('Tháng 10'!$C33,'Danh sách HS'!$B$6:$D$421,3,),"")</f>
        <v>3A</v>
      </c>
      <c r="F33" s="12" t="s">
        <v>167</v>
      </c>
      <c r="G33" s="12" t="str">
        <f>IF('Tháng 10'!$F33&lt;&gt;"",VLOOKUP('Tháng 10'!$F33,'Quản lý sách'!$C$6:$F$1000,3,FALSE),"")</f>
        <v>Đền vua Lê Đại Hành</v>
      </c>
      <c r="H33" s="12" t="str">
        <f>IF('Tháng 10'!$G33&lt;&gt;"",VLOOKUP('Tháng 10'!$F33,'Quản lý sách'!$C$6:$F$1000,4,FALSE),"")</f>
        <v>Bộ sách Di tích LS VH</v>
      </c>
      <c r="I33" s="12" t="str">
        <f>IF('Tháng 10'!$F33&lt;&gt;"",VLOOKUP(LEFT('Tháng 10'!$F33,2),'Biên mục sách'!$A$1:$B$13,2,FALSE),"")</f>
        <v>Thiếu nhi</v>
      </c>
      <c r="J33" s="12"/>
      <c r="K33" s="13">
        <v>43384.0</v>
      </c>
      <c r="L33" s="13">
        <v>43390.0</v>
      </c>
      <c r="M33" s="12">
        <f>IFERROR(IF('Tháng 10'!$L33="",IF('Tháng 10'!$K33&lt;&gt;"", TODAY()-'Tháng 10'!$K33,""),'Tháng 10'!$L33-'Tháng 10'!$K33), "")</f>
        <v>6</v>
      </c>
      <c r="N33" s="1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4.0" customHeight="1">
      <c r="A34" s="11">
        <f>IFERROR((('Tháng 10'!$K34+'Tháng 10'!Ngayquahan)&lt;TODAY())*(LEN('Tháng 10'!$L34)=0)*(LEN('Tháng 10'!$K34)&gt;0),0)</f>
        <v>0</v>
      </c>
      <c r="B34" s="12">
        <f>IF('Tháng 10'!$C34&lt;&gt;"",COUNTA($C$6:C34),"")</f>
        <v>29</v>
      </c>
      <c r="C34" s="12" t="s">
        <v>169</v>
      </c>
      <c r="D34" s="12" t="str">
        <f>IF('Tháng 10'!$C34&lt;&gt;"",VLOOKUP('Tháng 10'!$C34,'Danh sách HS'!$B$6:$D$421,2,),"")</f>
        <v>Nguyễn Ngọc Gia Hân</v>
      </c>
      <c r="E34" s="11" t="str">
        <f>IF('Tháng 10'!$D34&lt;&gt;"",VLOOKUP('Tháng 10'!$C34,'Danh sách HS'!$B$6:$D$421,3,),"")</f>
        <v>3A</v>
      </c>
      <c r="F34" s="12" t="s">
        <v>170</v>
      </c>
      <c r="G34" s="12" t="str">
        <f>IF('Tháng 10'!$F34&lt;&gt;"",VLOOKUP('Tháng 10'!$F34,'Quản lý sách'!$C$6:$F$1000,3,FALSE),"")</f>
        <v>Cái tổ chim</v>
      </c>
      <c r="H34" s="12" t="str">
        <f>IF('Tháng 10'!$G34&lt;&gt;"",VLOOKUP('Tháng 10'!$F34,'Quản lý sách'!$C$6:$F$1000,4,FALSE),"")</f>
        <v>Lê Minh Thảo, Ngô Bình Nhi</v>
      </c>
      <c r="I34" s="12" t="str">
        <f>IF('Tháng 10'!$F34&lt;&gt;"",VLOOKUP(LEFT('Tháng 10'!$F34,2),'Biên mục sách'!$A$1:$B$13,2,FALSE),"")</f>
        <v>Thiếu nhi</v>
      </c>
      <c r="J34" s="12"/>
      <c r="K34" s="13">
        <v>43384.0</v>
      </c>
      <c r="L34" s="13">
        <v>43385.0</v>
      </c>
      <c r="M34" s="12">
        <f>IFERROR(IF('Tháng 10'!$L34="",IF('Tháng 10'!$K34&lt;&gt;"", TODAY()-'Tháng 10'!$K34,""),'Tháng 10'!$L34-'Tháng 10'!$K34), "")</f>
        <v>1</v>
      </c>
      <c r="N34" s="1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4.0" customHeight="1">
      <c r="A35" s="11">
        <f>IFERROR((('Tháng 10'!$K35+'Tháng 10'!Ngayquahan)&lt;TODAY())*(LEN('Tháng 10'!$L35)=0)*(LEN('Tháng 10'!$K35)&gt;0),0)</f>
        <v>0</v>
      </c>
      <c r="B35" s="12">
        <f>IF('Tháng 10'!$C35&lt;&gt;"",COUNTA($C$6:C35),"")</f>
        <v>30</v>
      </c>
      <c r="C35" s="12" t="s">
        <v>172</v>
      </c>
      <c r="D35" s="12" t="str">
        <f>IF('Tháng 10'!$C35&lt;&gt;"",VLOOKUP('Tháng 10'!$C35,'Danh sách HS'!$B$6:$D$421,2,),"")</f>
        <v>Trần Huỳnh Hoàng Thuyên Kim</v>
      </c>
      <c r="E35" s="11" t="str">
        <f>IF('Tháng 10'!$D35&lt;&gt;"",VLOOKUP('Tháng 10'!$C35,'Danh sách HS'!$B$6:$D$421,3,),"")</f>
        <v>3A</v>
      </c>
      <c r="F35" s="12" t="s">
        <v>173</v>
      </c>
      <c r="G35" s="12" t="str">
        <f>IF('Tháng 10'!$F35&lt;&gt;"",VLOOKUP('Tháng 10'!$F35,'Quản lý sách'!$C$6:$F$1000,3,FALSE),"")</f>
        <v>Cửu đỉnh</v>
      </c>
      <c r="H35" s="12" t="str">
        <f>IF('Tháng 10'!$G35&lt;&gt;"",VLOOKUP('Tháng 10'!$F35,'Quản lý sách'!$C$6:$F$1000,4,FALSE),"")</f>
        <v>Bộ sách Di tích LS VH</v>
      </c>
      <c r="I35" s="12" t="str">
        <f>IF('Tháng 10'!$F35&lt;&gt;"",VLOOKUP(LEFT('Tháng 10'!$F35,2),'Biên mục sách'!$A$1:$B$13,2,FALSE),"")</f>
        <v>Thiếu nhi</v>
      </c>
      <c r="J35" s="12"/>
      <c r="K35" s="13">
        <v>43384.0</v>
      </c>
      <c r="L35" s="13">
        <v>43385.0</v>
      </c>
      <c r="M35" s="12">
        <f>IFERROR(IF('Tháng 10'!$L35="",IF('Tháng 10'!$K35&lt;&gt;"", TODAY()-'Tháng 10'!$K35,""),'Tháng 10'!$L35-'Tháng 10'!$K35), "")</f>
        <v>1</v>
      </c>
      <c r="N35" s="1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4.0" customHeight="1">
      <c r="A36" s="11">
        <f>IFERROR((('Tháng 10'!$K36+'Tháng 10'!Ngayquahan)&lt;TODAY())*(LEN('Tháng 10'!$L36)=0)*(LEN('Tháng 10'!$K36)&gt;0),0)</f>
        <v>0</v>
      </c>
      <c r="B36" s="12">
        <f>IF('Tháng 10'!$C36&lt;&gt;"",COUNTA($C$6:C36),"")</f>
        <v>31</v>
      </c>
      <c r="C36" s="12" t="s">
        <v>175</v>
      </c>
      <c r="D36" s="12" t="str">
        <f>IF('Tháng 10'!$C36&lt;&gt;"",VLOOKUP('Tháng 10'!$C36,'Danh sách HS'!$B$6:$D$421,2,),"")</f>
        <v>Nguyễn Thị Yến Linh</v>
      </c>
      <c r="E36" s="11" t="str">
        <f>IF('Tháng 10'!$D36&lt;&gt;"",VLOOKUP('Tháng 10'!$C36,'Danh sách HS'!$B$6:$D$421,3,),"")</f>
        <v>3A</v>
      </c>
      <c r="F36" s="12" t="s">
        <v>140</v>
      </c>
      <c r="G36" s="12" t="str">
        <f>IF('Tháng 10'!$F36&lt;&gt;"",VLOOKUP('Tháng 10'!$F36,'Quản lý sách'!$C$6:$F$1000,3,FALSE),"")</f>
        <v>Thừa Thiên - Huế</v>
      </c>
      <c r="H36" s="12" t="str">
        <f>IF('Tháng 10'!$G36&lt;&gt;"",VLOOKUP('Tháng 10'!$F36,'Quản lý sách'!$C$6:$F$1000,4,FALSE),"")</f>
        <v>Bộ sách Di tích LS VH</v>
      </c>
      <c r="I36" s="12" t="str">
        <f>IF('Tháng 10'!$F36&lt;&gt;"",VLOOKUP(LEFT('Tháng 10'!$F36,2),'Biên mục sách'!$A$1:$B$13,2,FALSE),"")</f>
        <v>Thiếu nhi</v>
      </c>
      <c r="J36" s="12"/>
      <c r="K36" s="13">
        <v>43384.0</v>
      </c>
      <c r="L36" s="13">
        <v>43385.0</v>
      </c>
      <c r="M36" s="12">
        <f>IFERROR(IF('Tháng 10'!$L36="",IF('Tháng 10'!$K36&lt;&gt;"", TODAY()-'Tháng 10'!$K36,""),'Tháng 10'!$L36-'Tháng 10'!$K36), "")</f>
        <v>1</v>
      </c>
      <c r="N36" s="1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4.0" customHeight="1">
      <c r="A37" s="11">
        <f>IFERROR((('Tháng 10'!$K37+'Tháng 10'!Ngayquahan)&lt;TODAY())*(LEN('Tháng 10'!$L37)=0)*(LEN('Tháng 10'!$K37)&gt;0),0)</f>
        <v>0</v>
      </c>
      <c r="B37" s="12">
        <f>IF('Tháng 10'!$C37&lt;&gt;"",COUNTA($C$6:C37),"")</f>
        <v>32</v>
      </c>
      <c r="C37" s="12" t="s">
        <v>179</v>
      </c>
      <c r="D37" s="12" t="str">
        <f>IF('Tháng 10'!$C37&lt;&gt;"",VLOOKUP('Tháng 10'!$C37,'Danh sách HS'!$B$6:$D$421,2,),"")</f>
        <v>Thái Thị Cẩm Duyên</v>
      </c>
      <c r="E37" s="11" t="str">
        <f>IF('Tháng 10'!$D37&lt;&gt;"",VLOOKUP('Tháng 10'!$C37,'Danh sách HS'!$B$6:$D$421,3,),"")</f>
        <v>3B</v>
      </c>
      <c r="F37" s="12" t="s">
        <v>180</v>
      </c>
      <c r="G37" s="12" t="str">
        <f>IF('Tháng 10'!$F37&lt;&gt;"",VLOOKUP('Tháng 10'!$F37,'Quản lý sách'!$C$6:$F$1000,3,FALSE),"")</f>
        <v>Chim Chích và cây cải</v>
      </c>
      <c r="H37" s="12" t="str">
        <f>IF('Tháng 10'!$G37&lt;&gt;"",VLOOKUP('Tháng 10'!$F37,'Quản lý sách'!$C$6:$F$1000,4,FALSE),"")</f>
        <v>Ngụ ngôn Việt Nam</v>
      </c>
      <c r="I37" s="12" t="str">
        <f>IF('Tháng 10'!$F37&lt;&gt;"",VLOOKUP(LEFT('Tháng 10'!$F37,2),'Biên mục sách'!$A$1:$B$13,2,FALSE),"")</f>
        <v>Thiếu nhi</v>
      </c>
      <c r="J37" s="12"/>
      <c r="K37" s="13">
        <v>43384.0</v>
      </c>
      <c r="L37" s="13">
        <v>43388.0</v>
      </c>
      <c r="M37" s="12">
        <f>IFERROR(IF('Tháng 10'!$L37="",IF('Tháng 10'!$K37&lt;&gt;"", TODAY()-'Tháng 10'!$K37,""),'Tháng 10'!$L37-'Tháng 10'!$K37), "")</f>
        <v>4</v>
      </c>
      <c r="N37" s="1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4.0" customHeight="1">
      <c r="A38" s="11">
        <f>IFERROR((('Tháng 10'!$K38+'Tháng 10'!Ngayquahan)&lt;TODAY())*(LEN('Tháng 10'!$L38)=0)*(LEN('Tháng 10'!$K38)&gt;0),0)</f>
        <v>0</v>
      </c>
      <c r="B38" s="12">
        <f>IF('Tháng 10'!$C38&lt;&gt;"",COUNTA($C$6:C38),"")</f>
        <v>33</v>
      </c>
      <c r="C38" s="12" t="s">
        <v>184</v>
      </c>
      <c r="D38" s="12" t="str">
        <f>IF('Tháng 10'!$C38&lt;&gt;"",VLOOKUP('Tháng 10'!$C38,'Danh sách HS'!$B$6:$D$421,2,),"")</f>
        <v>Nguyễn Thùy Dương</v>
      </c>
      <c r="E38" s="11" t="str">
        <f>IF('Tháng 10'!$D38&lt;&gt;"",VLOOKUP('Tháng 10'!$C38,'Danh sách HS'!$B$6:$D$421,3,),"")</f>
        <v>3B</v>
      </c>
      <c r="F38" s="12" t="s">
        <v>185</v>
      </c>
      <c r="G38" s="12" t="str">
        <f>IF('Tháng 10'!$F38&lt;&gt;"",VLOOKUP('Tháng 10'!$F38,'Quản lý sách'!$C$6:$F$1000,3,FALSE),"")</f>
        <v>Sức khỏe và vệ sinh</v>
      </c>
      <c r="H38" s="12" t="str">
        <f>IF('Tháng 10'!$G38&lt;&gt;"",VLOOKUP('Tháng 10'!$F38,'Quản lý sách'!$C$6:$F$1000,4,FALSE),"")</f>
        <v>Rae Bains</v>
      </c>
      <c r="I38" s="12" t="str">
        <f>IF('Tháng 10'!$F38&lt;&gt;"",VLOOKUP(LEFT('Tháng 10'!$F38,2),'Biên mục sách'!$A$1:$B$13,2,FALSE),"")</f>
        <v>Thiếu nhi</v>
      </c>
      <c r="J38" s="12"/>
      <c r="K38" s="13">
        <v>43388.0</v>
      </c>
      <c r="L38" s="13">
        <v>43391.0</v>
      </c>
      <c r="M38" s="12">
        <f>IFERROR(IF('Tháng 10'!$L38="",IF('Tháng 10'!$K38&lt;&gt;"", TODAY()-'Tháng 10'!$K38,""),'Tháng 10'!$L38-'Tháng 10'!$K38), "")</f>
        <v>3</v>
      </c>
      <c r="N38" s="1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4.0" customHeight="1">
      <c r="A39" s="11">
        <f>IFERROR((('Tháng 10'!$K39+'Tháng 10'!Ngayquahan)&lt;TODAY())*(LEN('Tháng 10'!$L39)=0)*(LEN('Tháng 10'!$K39)&gt;0),0)</f>
        <v>0</v>
      </c>
      <c r="B39" s="12">
        <f>IF('Tháng 10'!$C39&lt;&gt;"",COUNTA($C$6:C39),"")</f>
        <v>34</v>
      </c>
      <c r="C39" s="12" t="s">
        <v>189</v>
      </c>
      <c r="D39" s="12" t="str">
        <f>IF('Tháng 10'!$C39&lt;&gt;"",VLOOKUP('Tháng 10'!$C39,'Danh sách HS'!$B$6:$D$421,2,),"")</f>
        <v>Trần Minh Hảo</v>
      </c>
      <c r="E39" s="11" t="str">
        <f>IF('Tháng 10'!$D39&lt;&gt;"",VLOOKUP('Tháng 10'!$C39,'Danh sách HS'!$B$6:$D$421,3,),"")</f>
        <v>3B</v>
      </c>
      <c r="F39" s="12" t="s">
        <v>190</v>
      </c>
      <c r="G39" s="12" t="str">
        <f>IF('Tháng 10'!$F39&lt;&gt;"",VLOOKUP('Tháng 10'!$F39,'Quản lý sách'!$C$6:$F$1000,3,FALSE),"")</f>
        <v>Nhà Bác Hồ ở Hà Nội</v>
      </c>
      <c r="H39" s="12" t="str">
        <f>IF('Tháng 10'!$G39&lt;&gt;"",VLOOKUP('Tháng 10'!$F39,'Quản lý sách'!$C$6:$F$1000,4,FALSE),"")</f>
        <v>Tư liệu</v>
      </c>
      <c r="I39" s="12" t="str">
        <f>IF('Tháng 10'!$F39&lt;&gt;"",VLOOKUP(LEFT('Tháng 10'!$F39,2),'Biên mục sách'!$A$1:$B$13,2,FALSE),"")</f>
        <v>Thiếu nhi</v>
      </c>
      <c r="J39" s="12"/>
      <c r="K39" s="13">
        <v>43388.0</v>
      </c>
      <c r="L39" s="13">
        <v>43391.0</v>
      </c>
      <c r="M39" s="12">
        <f>IFERROR(IF('Tháng 10'!$L39="",IF('Tháng 10'!$K39&lt;&gt;"", TODAY()-'Tháng 10'!$K39,""),'Tháng 10'!$L39-'Tháng 10'!$K39), "")</f>
        <v>3</v>
      </c>
      <c r="N39" s="1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4.0" customHeight="1">
      <c r="A40" s="11">
        <f>IFERROR((('Tháng 10'!$K40+'Tháng 10'!Ngayquahan)&lt;TODAY())*(LEN('Tháng 10'!$L40)=0)*(LEN('Tháng 10'!$K40)&gt;0),0)</f>
        <v>0</v>
      </c>
      <c r="B40" s="12">
        <f>IF('Tháng 10'!$C40&lt;&gt;"",COUNTA($C$6:C40),"")</f>
        <v>35</v>
      </c>
      <c r="C40" s="12" t="s">
        <v>193</v>
      </c>
      <c r="D40" s="12" t="str">
        <f>IF('Tháng 10'!$C40&lt;&gt;"",VLOOKUP('Tháng 10'!$C40,'Danh sách HS'!$B$6:$D$421,2,),"")</f>
        <v>Đặng Ngọc Huyền</v>
      </c>
      <c r="E40" s="11" t="str">
        <f>IF('Tháng 10'!$D40&lt;&gt;"",VLOOKUP('Tháng 10'!$C40,'Danh sách HS'!$B$6:$D$421,3,),"")</f>
        <v>3B</v>
      </c>
      <c r="F40" s="12" t="s">
        <v>196</v>
      </c>
      <c r="G40" s="12" t="str">
        <f>IF('Tháng 10'!$F40&lt;&gt;"",VLOOKUP('Tháng 10'!$F40,'Quản lý sách'!$C$6:$F$1000,3,FALSE),"")</f>
        <v>Con số và hình dạng</v>
      </c>
      <c r="H40" s="12" t="str">
        <f>IF('Tháng 10'!$G40&lt;&gt;"",VLOOKUP('Tháng 10'!$F40,'Quản lý sách'!$C$6:$F$1000,4,FALSE),"")</f>
        <v>Thu Hiền dịch</v>
      </c>
      <c r="I40" s="12" t="str">
        <f>IF('Tháng 10'!$F40&lt;&gt;"",VLOOKUP(LEFT('Tháng 10'!$F40,2),'Biên mục sách'!$A$1:$B$13,2,FALSE),"")</f>
        <v>Thiếu nhi</v>
      </c>
      <c r="J40" s="12"/>
      <c r="K40" s="13">
        <v>43388.0</v>
      </c>
      <c r="L40" s="13">
        <v>43391.0</v>
      </c>
      <c r="M40" s="12">
        <f>IFERROR(IF('Tháng 10'!$L40="",IF('Tháng 10'!$K40&lt;&gt;"", TODAY()-'Tháng 10'!$K40,""),'Tháng 10'!$L40-'Tháng 10'!$K40), "")</f>
        <v>3</v>
      </c>
      <c r="N40" s="1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4.0" customHeight="1">
      <c r="A41" s="11">
        <f>IFERROR((('Tháng 10'!$K41+'Tháng 10'!Ngayquahan)&lt;TODAY())*(LEN('Tháng 10'!$L41)=0)*(LEN('Tháng 10'!$K41)&gt;0),0)</f>
        <v>0</v>
      </c>
      <c r="B41" s="12">
        <f>IF('Tháng 10'!$C41&lt;&gt;"",COUNTA($C$6:C41),"")</f>
        <v>36</v>
      </c>
      <c r="C41" s="12" t="s">
        <v>199</v>
      </c>
      <c r="D41" s="12" t="str">
        <f>IF('Tháng 10'!$C41&lt;&gt;"",VLOOKUP('Tháng 10'!$C41,'Danh sách HS'!$B$6:$D$421,2,),"")</f>
        <v>Võ Văn Hưởng</v>
      </c>
      <c r="E41" s="11" t="str">
        <f>IF('Tháng 10'!$D41&lt;&gt;"",VLOOKUP('Tháng 10'!$C41,'Danh sách HS'!$B$6:$D$421,3,),"")</f>
        <v>3B</v>
      </c>
      <c r="F41" s="12" t="s">
        <v>201</v>
      </c>
      <c r="G41" s="12" t="str">
        <f>IF('Tháng 10'!$F41&lt;&gt;"",VLOOKUP('Tháng 10'!$F41,'Quản lý sách'!$C$6:$F$1000,3,FALSE),"")</f>
        <v>Chuyện nàng Mây</v>
      </c>
      <c r="H41" s="12" t="str">
        <f>IF('Tháng 10'!$G41&lt;&gt;"",VLOOKUP('Tháng 10'!$F41,'Quản lý sách'!$C$6:$F$1000,4,FALSE),"")</f>
        <v>Phạm Hổ</v>
      </c>
      <c r="I41" s="12" t="str">
        <f>IF('Tháng 10'!$F41&lt;&gt;"",VLOOKUP(LEFT('Tháng 10'!$F41,2),'Biên mục sách'!$A$1:$B$13,2,FALSE),"")</f>
        <v>Thiếu nhi</v>
      </c>
      <c r="J41" s="12"/>
      <c r="K41" s="13">
        <v>43388.0</v>
      </c>
      <c r="L41" s="13">
        <v>43391.0</v>
      </c>
      <c r="M41" s="12">
        <f>IFERROR(IF('Tháng 10'!$L41="",IF('Tháng 10'!$K41&lt;&gt;"", TODAY()-'Tháng 10'!$K41,""),'Tháng 10'!$L41-'Tháng 10'!$K41), "")</f>
        <v>3</v>
      </c>
      <c r="N41" s="1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4.0" customHeight="1">
      <c r="A42" s="11">
        <f>IFERROR((('Tháng 10'!$K42+'Tháng 10'!Ngayquahan)&lt;TODAY())*(LEN('Tháng 10'!$L42)=0)*(LEN('Tháng 10'!$K42)&gt;0),0)</f>
        <v>0</v>
      </c>
      <c r="B42" s="12">
        <f>IF('Tháng 10'!$C42&lt;&gt;"",COUNTA($C$6:C42),"")</f>
        <v>37</v>
      </c>
      <c r="C42" s="12" t="s">
        <v>204</v>
      </c>
      <c r="D42" s="12" t="str">
        <f>IF('Tháng 10'!$C42&lt;&gt;"",VLOOKUP('Tháng 10'!$C42,'Danh sách HS'!$B$6:$D$421,2,),"")</f>
        <v>Nguyễn Minh Khang</v>
      </c>
      <c r="E42" s="11" t="str">
        <f>IF('Tháng 10'!$D42&lt;&gt;"",VLOOKUP('Tháng 10'!$C42,'Danh sách HS'!$B$6:$D$421,3,),"")</f>
        <v>3B</v>
      </c>
      <c r="F42" s="12" t="s">
        <v>207</v>
      </c>
      <c r="G42" s="12" t="str">
        <f>IF('Tháng 10'!$F42&lt;&gt;"",VLOOKUP('Tháng 10'!$F42,'Quản lý sách'!$C$6:$F$1000,3,FALSE),"")</f>
        <v>Bệnh viêm kết mạc</v>
      </c>
      <c r="H42" s="12" t="str">
        <f>IF('Tháng 10'!$G42&lt;&gt;"",VLOOKUP('Tháng 10'!$F42,'Quản lý sách'!$C$6:$F$1000,4,FALSE),"")</f>
        <v>Bùi Hoàng Long dịch</v>
      </c>
      <c r="I42" s="12" t="str">
        <f>IF('Tháng 10'!$F42&lt;&gt;"",VLOOKUP(LEFT('Tháng 10'!$F42,2),'Biên mục sách'!$A$1:$B$13,2,FALSE),"")</f>
        <v>Thiếu nhi</v>
      </c>
      <c r="J42" s="12"/>
      <c r="K42" s="13">
        <v>43388.0</v>
      </c>
      <c r="L42" s="13">
        <v>43391.0</v>
      </c>
      <c r="M42" s="12">
        <f>IFERROR(IF('Tháng 10'!$L42="",IF('Tháng 10'!$K42&lt;&gt;"", TODAY()-'Tháng 10'!$K42,""),'Tháng 10'!$L42-'Tháng 10'!$K42), "")</f>
        <v>3</v>
      </c>
      <c r="N42" s="1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4.0" customHeight="1">
      <c r="A43" s="11">
        <f>IFERROR((('Tháng 10'!$K43+'Tháng 10'!Ngayquahan)&lt;TODAY())*(LEN('Tháng 10'!$L43)=0)*(LEN('Tháng 10'!$K43)&gt;0),0)</f>
        <v>0</v>
      </c>
      <c r="B43" s="12">
        <f>IF('Tháng 10'!$C43&lt;&gt;"",COUNTA($C$6:C43),"")</f>
        <v>38</v>
      </c>
      <c r="C43" s="12" t="s">
        <v>211</v>
      </c>
      <c r="D43" s="12" t="str">
        <f>IF('Tháng 10'!$C43&lt;&gt;"",VLOOKUP('Tháng 10'!$C43,'Danh sách HS'!$B$6:$D$421,2,),"")</f>
        <v>Lê Thiên Phú</v>
      </c>
      <c r="E43" s="11" t="str">
        <f>IF('Tháng 10'!$D43&lt;&gt;"",VLOOKUP('Tháng 10'!$C43,'Danh sách HS'!$B$6:$D$421,3,),"")</f>
        <v>4A</v>
      </c>
      <c r="F43" s="12" t="s">
        <v>213</v>
      </c>
      <c r="G43" s="12" t="str">
        <f>IF('Tháng 10'!$F43&lt;&gt;"",VLOOKUP('Tháng 10'!$F43,'Quản lý sách'!$C$6:$F$1000,3,FALSE),"")</f>
        <v>Bé và quả thị</v>
      </c>
      <c r="H43" s="12" t="str">
        <f>IF('Tháng 10'!$G43&lt;&gt;"",VLOOKUP('Tháng 10'!$F43,'Quản lý sách'!$C$6:$F$1000,4,FALSE),"")</f>
        <v>Tịnh Thủy</v>
      </c>
      <c r="I43" s="12" t="str">
        <f>IF('Tháng 10'!$F43&lt;&gt;"",VLOOKUP(LEFT('Tháng 10'!$F43,2),'Biên mục sách'!$A$1:$B$13,2,FALSE),"")</f>
        <v>Thiếu nhi</v>
      </c>
      <c r="J43" s="12"/>
      <c r="K43" s="13">
        <v>43388.0</v>
      </c>
      <c r="L43" s="13">
        <v>43391.0</v>
      </c>
      <c r="M43" s="12">
        <f>IFERROR(IF('Tháng 10'!$L43="",IF('Tháng 10'!$K43&lt;&gt;"", TODAY()-'Tháng 10'!$K43,""),'Tháng 10'!$L43-'Tháng 10'!$K43), "")</f>
        <v>3</v>
      </c>
      <c r="N43" s="1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4.0" customHeight="1">
      <c r="A44" s="11">
        <f>IFERROR((('Tháng 10'!$K44+'Tháng 10'!Ngayquahan)&lt;TODAY())*(LEN('Tháng 10'!$L44)=0)*(LEN('Tháng 10'!$K44)&gt;0),0)</f>
        <v>0</v>
      </c>
      <c r="B44" s="12">
        <f>IF('Tháng 10'!$C44&lt;&gt;"",COUNTA($C$6:C44),"")</f>
        <v>39</v>
      </c>
      <c r="C44" s="12" t="s">
        <v>178</v>
      </c>
      <c r="D44" s="12" t="str">
        <f>IF('Tháng 10'!$C44&lt;&gt;"",VLOOKUP('Tháng 10'!$C44,'Danh sách HS'!$B$6:$D$421,2,),"")</f>
        <v>Lý Vưu Thành Phú</v>
      </c>
      <c r="E44" s="11" t="str">
        <f>IF('Tháng 10'!$D44&lt;&gt;"",VLOOKUP('Tháng 10'!$C44,'Danh sách HS'!$B$6:$D$421,3,),"")</f>
        <v>4A</v>
      </c>
      <c r="F44" s="12" t="s">
        <v>218</v>
      </c>
      <c r="G44" s="12" t="str">
        <f>IF('Tháng 10'!$F44&lt;&gt;"",VLOOKUP('Tháng 10'!$F44,'Quản lý sách'!$C$6:$F$1000,3,FALSE),"")</f>
        <v>Bí mật trong cặp sách</v>
      </c>
      <c r="H44" s="12" t="str">
        <f>IF('Tháng 10'!$G44&lt;&gt;"",VLOOKUP('Tháng 10'!$F44,'Quản lý sách'!$C$6:$F$1000,4,FALSE),"")</f>
        <v>Nguyễn Trần Bé</v>
      </c>
      <c r="I44" s="12" t="str">
        <f>IF('Tháng 10'!$F44&lt;&gt;"",VLOOKUP(LEFT('Tháng 10'!$F44,2),'Biên mục sách'!$A$1:$B$13,2,FALSE),"")</f>
        <v>Thiếu nhi</v>
      </c>
      <c r="J44" s="12"/>
      <c r="K44" s="13">
        <v>43388.0</v>
      </c>
      <c r="L44" s="13">
        <v>43389.0</v>
      </c>
      <c r="M44" s="12">
        <f>IFERROR(IF('Tháng 10'!$L44="",IF('Tháng 10'!$K44&lt;&gt;"", TODAY()-'Tháng 10'!$K44,""),'Tháng 10'!$L44-'Tháng 10'!$K44), "")</f>
        <v>1</v>
      </c>
      <c r="N44" s="1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4.0" customHeight="1">
      <c r="A45" s="11">
        <f>IFERROR((('Tháng 10'!$K45+'Tháng 10'!Ngayquahan)&lt;TODAY())*(LEN('Tháng 10'!$L45)=0)*(LEN('Tháng 10'!$K45)&gt;0),0)</f>
        <v>0</v>
      </c>
      <c r="B45" s="12">
        <f>IF('Tháng 10'!$C45&lt;&gt;"",COUNTA($C$6:C45),"")</f>
        <v>40</v>
      </c>
      <c r="C45" s="12" t="s">
        <v>182</v>
      </c>
      <c r="D45" s="12" t="str">
        <f>IF('Tháng 10'!$C45&lt;&gt;"",VLOOKUP('Tháng 10'!$C45,'Danh sách HS'!$B$6:$D$421,2,),"")</f>
        <v>Lê Thi Tú Quỳnh</v>
      </c>
      <c r="E45" s="11" t="str">
        <f>IF('Tháng 10'!$D45&lt;&gt;"",VLOOKUP('Tháng 10'!$C45,'Danh sách HS'!$B$6:$D$421,3,),"")</f>
        <v>4A</v>
      </c>
      <c r="F45" s="12" t="s">
        <v>222</v>
      </c>
      <c r="G45" s="12" t="str">
        <f>IF('Tháng 10'!$F45&lt;&gt;"",VLOOKUP('Tháng 10'!$F45,'Quản lý sách'!$C$6:$F$1000,3,FALSE),"")</f>
        <v>Con này con gì?</v>
      </c>
      <c r="H45" s="12" t="str">
        <f>IF('Tháng 10'!$G45&lt;&gt;"",VLOOKUP('Tháng 10'!$F45,'Quản lý sách'!$C$6:$F$1000,4,FALSE),"")</f>
        <v>Nguyễn Như Mai</v>
      </c>
      <c r="I45" s="12" t="str">
        <f>IF('Tháng 10'!$F45&lt;&gt;"",VLOOKUP(LEFT('Tháng 10'!$F45,2),'Biên mục sách'!$A$1:$B$13,2,FALSE),"")</f>
        <v>Thiếu nhi</v>
      </c>
      <c r="J45" s="12"/>
      <c r="K45" s="13">
        <v>43388.0</v>
      </c>
      <c r="L45" s="13">
        <v>43389.0</v>
      </c>
      <c r="M45" s="12">
        <f>IFERROR(IF('Tháng 10'!$L45="",IF('Tháng 10'!$K45&lt;&gt;"", TODAY()-'Tháng 10'!$K45,""),'Tháng 10'!$L45-'Tháng 10'!$K45), "")</f>
        <v>1</v>
      </c>
      <c r="N45" s="1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4.0" customHeight="1">
      <c r="A46" s="11">
        <f>IFERROR((('Tháng 10'!$K46+'Tháng 10'!Ngayquahan)&lt;TODAY())*(LEN('Tháng 10'!$L46)=0)*(LEN('Tháng 10'!$K46)&gt;0),0)</f>
        <v>0</v>
      </c>
      <c r="B46" s="12">
        <f>IF('Tháng 10'!$C46&lt;&gt;"",COUNTA($C$6:C46),"")</f>
        <v>41</v>
      </c>
      <c r="C46" s="12" t="s">
        <v>187</v>
      </c>
      <c r="D46" s="12" t="str">
        <f>IF('Tháng 10'!$C46&lt;&gt;"",VLOOKUP('Tháng 10'!$C46,'Danh sách HS'!$B$6:$D$421,2,),"")</f>
        <v>Nguyễn Hoàng Sang</v>
      </c>
      <c r="E46" s="11" t="str">
        <f>IF('Tháng 10'!$D46&lt;&gt;"",VLOOKUP('Tháng 10'!$C46,'Danh sách HS'!$B$6:$D$421,3,),"")</f>
        <v>4A</v>
      </c>
      <c r="F46" s="12" t="s">
        <v>225</v>
      </c>
      <c r="G46" s="12" t="str">
        <f>IF('Tháng 10'!$F46&lt;&gt;"",VLOOKUP('Tháng 10'!$F46,'Quản lý sách'!$C$6:$F$1000,3,FALSE),"")</f>
        <v>Anh chàng nhanh trí - Tranh truyện dân gian VN</v>
      </c>
      <c r="H46" s="12" t="str">
        <f>IF('Tháng 10'!$G46&lt;&gt;"",VLOOKUP('Tháng 10'!$F46,'Quản lý sách'!$C$6:$F$1000,4,FALSE),"")</f>
        <v>Hồng Hà, Lê Minh Hải</v>
      </c>
      <c r="I46" s="12" t="str">
        <f>IF('Tháng 10'!$F46&lt;&gt;"",VLOOKUP(LEFT('Tháng 10'!$F46,2),'Biên mục sách'!$A$1:$B$13,2,FALSE),"")</f>
        <v>Thiếu nhi</v>
      </c>
      <c r="J46" s="12"/>
      <c r="K46" s="13">
        <v>43388.0</v>
      </c>
      <c r="L46" s="13">
        <v>43389.0</v>
      </c>
      <c r="M46" s="12">
        <f>IFERROR(IF('Tháng 10'!$L46="",IF('Tháng 10'!$K46&lt;&gt;"", TODAY()-'Tháng 10'!$K46,""),'Tháng 10'!$L46-'Tháng 10'!$K46), "")</f>
        <v>1</v>
      </c>
      <c r="N46" s="1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4.0" customHeight="1">
      <c r="A47" s="11">
        <f>IFERROR((('Tháng 10'!$K47+'Tháng 10'!Ngayquahan)&lt;TODAY())*(LEN('Tháng 10'!$L47)=0)*(LEN('Tháng 10'!$K47)&gt;0),0)</f>
        <v>0</v>
      </c>
      <c r="B47" s="12">
        <f>IF('Tháng 10'!$C47&lt;&gt;"",COUNTA($C$6:C47),"")</f>
        <v>42</v>
      </c>
      <c r="C47" s="12" t="s">
        <v>192</v>
      </c>
      <c r="D47" s="12" t="str">
        <f>IF('Tháng 10'!$C47&lt;&gt;"",VLOOKUP('Tháng 10'!$C47,'Danh sách HS'!$B$6:$D$421,2,),"")</f>
        <v>Huỳnh Cẩm Tiên</v>
      </c>
      <c r="E47" s="11" t="str">
        <f>IF('Tháng 10'!$D47&lt;&gt;"",VLOOKUP('Tháng 10'!$C47,'Danh sách HS'!$B$6:$D$421,3,),"")</f>
        <v>4A</v>
      </c>
      <c r="F47" s="12" t="s">
        <v>228</v>
      </c>
      <c r="G47" s="12" t="str">
        <f>IF('Tháng 10'!$F47&lt;&gt;"",VLOOKUP('Tháng 10'!$F47,'Quản lý sách'!$C$6:$F$1000,3,FALSE),"")</f>
        <v>Chàng Côn Tưi nhanh trí</v>
      </c>
      <c r="H47" s="12" t="str">
        <f>IF('Tháng 10'!$G47&lt;&gt;"",VLOOKUP('Tháng 10'!$F47,'Quản lý sách'!$C$6:$F$1000,4,FALSE),"")</f>
        <v>Trần Nguyễn Khánh Phong</v>
      </c>
      <c r="I47" s="12" t="str">
        <f>IF('Tháng 10'!$F47&lt;&gt;"",VLOOKUP(LEFT('Tháng 10'!$F47,2),'Biên mục sách'!$A$1:$B$13,2,FALSE),"")</f>
        <v>Thiếu nhi</v>
      </c>
      <c r="J47" s="12"/>
      <c r="K47" s="13">
        <v>43389.0</v>
      </c>
      <c r="L47" s="13">
        <v>43391.0</v>
      </c>
      <c r="M47" s="12">
        <f>IFERROR(IF('Tháng 10'!$L47="",IF('Tháng 10'!$K47&lt;&gt;"", TODAY()-'Tháng 10'!$K47,""),'Tháng 10'!$L47-'Tháng 10'!$K47), "")</f>
        <v>2</v>
      </c>
      <c r="N47" s="1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4.0" customHeight="1">
      <c r="A48" s="11">
        <f>IFERROR((('Tháng 10'!$K48+'Tháng 10'!Ngayquahan)&lt;TODAY())*(LEN('Tháng 10'!$L48)=0)*(LEN('Tháng 10'!$K48)&gt;0),0)</f>
        <v>0</v>
      </c>
      <c r="B48" s="12">
        <f>IF('Tháng 10'!$C48&lt;&gt;"",COUNTA($C$6:C48),"")</f>
        <v>43</v>
      </c>
      <c r="C48" s="12" t="s">
        <v>197</v>
      </c>
      <c r="D48" s="12" t="str">
        <f>IF('Tháng 10'!$C48&lt;&gt;"",VLOOKUP('Tháng 10'!$C48,'Danh sách HS'!$B$6:$D$421,2,),"")</f>
        <v>Trần Chí Tình</v>
      </c>
      <c r="E48" s="11" t="str">
        <f>IF('Tháng 10'!$D48&lt;&gt;"",VLOOKUP('Tháng 10'!$C48,'Danh sách HS'!$B$6:$D$421,3,),"")</f>
        <v>4A</v>
      </c>
      <c r="F48" s="12" t="s">
        <v>231</v>
      </c>
      <c r="G48" s="12" t="str">
        <f>IF('Tháng 10'!$F48&lt;&gt;"",VLOOKUP('Tháng 10'!$F48,'Quản lý sách'!$C$6:$F$1000,3,FALSE),"")</f>
        <v>Tại sao anh em sinh đôi lại giống nhau ?</v>
      </c>
      <c r="H48" s="12" t="str">
        <f>IF('Tháng 10'!$G48&lt;&gt;"",VLOOKUP('Tháng 10'!$F48,'Quản lý sách'!$C$6:$F$1000,4,FALSE),"")</f>
        <v>Carmen Gil</v>
      </c>
      <c r="I48" s="12" t="str">
        <f>IF('Tháng 10'!$F48&lt;&gt;"",VLOOKUP(LEFT('Tháng 10'!$F48,2),'Biên mục sách'!$A$1:$B$13,2,FALSE),"")</f>
        <v>Thiếu nhi</v>
      </c>
      <c r="J48" s="12"/>
      <c r="K48" s="13">
        <v>43389.0</v>
      </c>
      <c r="L48" s="13">
        <v>43391.0</v>
      </c>
      <c r="M48" s="12">
        <f>IFERROR(IF('Tháng 10'!$L48="",IF('Tháng 10'!$K48&lt;&gt;"", TODAY()-'Tháng 10'!$K48,""),'Tháng 10'!$L48-'Tháng 10'!$K48), "")</f>
        <v>2</v>
      </c>
      <c r="N48" s="1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4.0" customHeight="1">
      <c r="A49" s="11">
        <f>IFERROR((('Tháng 10'!$K49+'Tháng 10'!Ngayquahan)&lt;TODAY())*(LEN('Tháng 10'!$L49)=0)*(LEN('Tháng 10'!$K49)&gt;0),0)</f>
        <v>0</v>
      </c>
      <c r="B49" s="12">
        <f>IF('Tháng 10'!$C49&lt;&gt;"",COUNTA($C$6:C49),"")</f>
        <v>44</v>
      </c>
      <c r="C49" s="12" t="s">
        <v>203</v>
      </c>
      <c r="D49" s="12" t="str">
        <f>IF('Tháng 10'!$C49&lt;&gt;"",VLOOKUP('Tháng 10'!$C49,'Danh sách HS'!$B$6:$D$421,2,),"")</f>
        <v>Đặng Hoàng Túc</v>
      </c>
      <c r="E49" s="11" t="str">
        <f>IF('Tháng 10'!$D49&lt;&gt;"",VLOOKUP('Tháng 10'!$C49,'Danh sách HS'!$B$6:$D$421,3,),"")</f>
        <v>4A</v>
      </c>
      <c r="F49" s="12" t="s">
        <v>234</v>
      </c>
      <c r="G49" s="12" t="str">
        <f>IF('Tháng 10'!$F49&lt;&gt;"",VLOOKUP('Tháng 10'!$F49,'Quản lý sách'!$C$6:$F$1000,3,FALSE),"")</f>
        <v>Chiếc nôi trên vách đá</v>
      </c>
      <c r="H49" s="12" t="str">
        <f>IF('Tháng 10'!$G49&lt;&gt;"",VLOOKUP('Tháng 10'!$F49,'Quản lý sách'!$C$6:$F$1000,4,FALSE),"")</f>
        <v>Vũ Duy Thông</v>
      </c>
      <c r="I49" s="12" t="str">
        <f>IF('Tháng 10'!$F49&lt;&gt;"",VLOOKUP(LEFT('Tháng 10'!$F49,2),'Biên mục sách'!$A$1:$B$13,2,FALSE),"")</f>
        <v>Thiếu nhi</v>
      </c>
      <c r="J49" s="12"/>
      <c r="K49" s="13">
        <v>43389.0</v>
      </c>
      <c r="L49" s="13">
        <v>43391.0</v>
      </c>
      <c r="M49" s="12">
        <f>IFERROR(IF('Tháng 10'!$L49="",IF('Tháng 10'!$K49&lt;&gt;"", TODAY()-'Tháng 10'!$K49,""),'Tháng 10'!$L49-'Tháng 10'!$K49), "")</f>
        <v>2</v>
      </c>
      <c r="N49" s="1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4.0" customHeight="1">
      <c r="A50" s="11">
        <f>IFERROR((('Tháng 10'!$K50+'Tháng 10'!Ngayquahan)&lt;TODAY())*(LEN('Tháng 10'!$L50)=0)*(LEN('Tháng 10'!$K50)&gt;0),0)</f>
        <v>0</v>
      </c>
      <c r="B50" s="12">
        <f>IF('Tháng 10'!$C50&lt;&gt;"",COUNTA($C$6:C50),"")</f>
        <v>45</v>
      </c>
      <c r="C50" s="12" t="s">
        <v>235</v>
      </c>
      <c r="D50" s="12" t="str">
        <f>IF('Tháng 10'!$C50&lt;&gt;"",VLOOKUP('Tháng 10'!$C50,'Danh sách HS'!$B$6:$D$421,2,),"")</f>
        <v>Nguyễn Kha</v>
      </c>
      <c r="E50" s="11" t="str">
        <f>IF('Tháng 10'!$D50&lt;&gt;"",VLOOKUP('Tháng 10'!$C50,'Danh sách HS'!$B$6:$D$421,3,),"")</f>
        <v>5B</v>
      </c>
      <c r="F50" s="12" t="s">
        <v>237</v>
      </c>
      <c r="G50" s="12" t="str">
        <f>IF('Tháng 10'!$F50&lt;&gt;"",VLOOKUP('Tháng 10'!$F50,'Quản lý sách'!$C$6:$F$1000,3,FALSE),"")</f>
        <v>Hoa tặng mẹ</v>
      </c>
      <c r="H50" s="12" t="str">
        <f>IF('Tháng 10'!$G50&lt;&gt;"",VLOOKUP('Tháng 10'!$F50,'Quản lý sách'!$C$6:$F$1000,4,FALSE),"")</f>
        <v>Vũ Thị Kim Chi</v>
      </c>
      <c r="I50" s="12" t="str">
        <f>IF('Tháng 10'!$F50&lt;&gt;"",VLOOKUP(LEFT('Tháng 10'!$F50,2),'Biên mục sách'!$A$1:$B$13,2,FALSE),"")</f>
        <v>Thiếu nhi</v>
      </c>
      <c r="J50" s="12"/>
      <c r="K50" s="13">
        <v>43389.0</v>
      </c>
      <c r="L50" s="13">
        <v>43391.0</v>
      </c>
      <c r="M50" s="12">
        <f>IFERROR(IF('Tháng 10'!$L50="",IF('Tháng 10'!$K50&lt;&gt;"", TODAY()-'Tháng 10'!$K50,""),'Tháng 10'!$L50-'Tháng 10'!$K50), "")</f>
        <v>2</v>
      </c>
      <c r="N50" s="1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4.0" customHeight="1">
      <c r="A51" s="11">
        <f>IFERROR((('Tháng 10'!$K51+'Tháng 10'!Ngayquahan)&lt;TODAY())*(LEN('Tháng 10'!$L51)=0)*(LEN('Tháng 10'!$K51)&gt;0),0)</f>
        <v>0</v>
      </c>
      <c r="B51" s="12">
        <f>IF('Tháng 10'!$C51&lt;&gt;"",COUNTA($C$6:C51),"")</f>
        <v>46</v>
      </c>
      <c r="C51" s="12" t="s">
        <v>239</v>
      </c>
      <c r="D51" s="12" t="str">
        <f>IF('Tháng 10'!$C51&lt;&gt;"",VLOOKUP('Tháng 10'!$C51,'Danh sách HS'!$B$6:$D$421,2,),"")</f>
        <v>Trương Hoàng Khang</v>
      </c>
      <c r="E51" s="11" t="str">
        <f>IF('Tháng 10'!$D51&lt;&gt;"",VLOOKUP('Tháng 10'!$C51,'Danh sách HS'!$B$6:$D$421,3,),"")</f>
        <v>5B</v>
      </c>
      <c r="F51" s="12" t="s">
        <v>241</v>
      </c>
      <c r="G51" s="12" t="str">
        <f>IF('Tháng 10'!$F51&lt;&gt;"",VLOOKUP('Tháng 10'!$F51,'Quản lý sách'!$C$6:$F$1000,3,FALSE),"")</f>
        <v>Thơ vui - Thơ châm</v>
      </c>
      <c r="H51" s="12" t="str">
        <f>IF('Tháng 10'!$G51&lt;&gt;"",VLOOKUP('Tháng 10'!$F51,'Quản lý sách'!$C$6:$F$1000,4,FALSE),"")</f>
        <v>Nguyễn Đình Quảng</v>
      </c>
      <c r="I51" s="12" t="str">
        <f>IF('Tháng 10'!$F51&lt;&gt;"",VLOOKUP(LEFT('Tháng 10'!$F51,2),'Biên mục sách'!$A$1:$B$13,2,FALSE),"")</f>
        <v>Thiếu nhi</v>
      </c>
      <c r="J51" s="12"/>
      <c r="K51" s="13">
        <v>43389.0</v>
      </c>
      <c r="L51" s="13">
        <v>43391.0</v>
      </c>
      <c r="M51" s="12">
        <f>IFERROR(IF('Tháng 10'!$L51="",IF('Tháng 10'!$K51&lt;&gt;"", TODAY()-'Tháng 10'!$K51,""),'Tháng 10'!$L51-'Tháng 10'!$K51), "")</f>
        <v>2</v>
      </c>
      <c r="N51" s="1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4.0" customHeight="1">
      <c r="A52" s="11">
        <f>IFERROR((('Tháng 10'!$K52+'Tháng 10'!Ngayquahan)&lt;TODAY())*(LEN('Tháng 10'!$L52)=0)*(LEN('Tháng 10'!$K52)&gt;0),0)</f>
        <v>0</v>
      </c>
      <c r="B52" s="12">
        <f>IF('Tháng 10'!$C52&lt;&gt;"",COUNTA($C$6:C52),"")</f>
        <v>47</v>
      </c>
      <c r="C52" s="12" t="s">
        <v>242</v>
      </c>
      <c r="D52" s="12" t="str">
        <f>IF('Tháng 10'!$C52&lt;&gt;"",VLOOKUP('Tháng 10'!$C52,'Danh sách HS'!$B$6:$D$421,2,),"")</f>
        <v>Đặng Hoàng Lên</v>
      </c>
      <c r="E52" s="11" t="str">
        <f>IF('Tháng 10'!$D52&lt;&gt;"",VLOOKUP('Tháng 10'!$C52,'Danh sách HS'!$B$6:$D$421,3,),"")</f>
        <v>5B</v>
      </c>
      <c r="F52" s="12" t="s">
        <v>244</v>
      </c>
      <c r="G52" s="12" t="str">
        <f>IF('Tháng 10'!$F52&lt;&gt;"",VLOOKUP('Tháng 10'!$F52,'Quản lý sách'!$C$6:$F$1000,3,FALSE),"")</f>
        <v>Vì sao con người lại cao lên ?</v>
      </c>
      <c r="H52" s="12" t="str">
        <f>IF('Tháng 10'!$G52&lt;&gt;"",VLOOKUP('Tháng 10'!$F52,'Quản lý sách'!$C$6:$F$1000,4,FALSE),"")</f>
        <v>Hưng Yến Hoàn dịch</v>
      </c>
      <c r="I52" s="12" t="str">
        <f>IF('Tháng 10'!$F52&lt;&gt;"",VLOOKUP(LEFT('Tháng 10'!$F52,2),'Biên mục sách'!$A$1:$B$13,2,FALSE),"")</f>
        <v>Thiếu nhi</v>
      </c>
      <c r="J52" s="12"/>
      <c r="K52" s="13">
        <v>43389.0</v>
      </c>
      <c r="L52" s="13">
        <v>43391.0</v>
      </c>
      <c r="M52" s="12">
        <f>IFERROR(IF('Tháng 10'!$L52="",IF('Tháng 10'!$K52&lt;&gt;"", TODAY()-'Tháng 10'!$K52,""),'Tháng 10'!$L52-'Tháng 10'!$K52), "")</f>
        <v>2</v>
      </c>
      <c r="N52" s="1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4.0" customHeight="1">
      <c r="A53" s="11">
        <f>IFERROR((('Tháng 10'!$K53+'Tháng 10'!Ngayquahan)&lt;TODAY())*(LEN('Tháng 10'!$L53)=0)*(LEN('Tháng 10'!$K53)&gt;0),0)</f>
        <v>0</v>
      </c>
      <c r="B53" s="12">
        <f>IF('Tháng 10'!$C53&lt;&gt;"",COUNTA($C$6:C53),"")</f>
        <v>48</v>
      </c>
      <c r="C53" s="12" t="s">
        <v>246</v>
      </c>
      <c r="D53" s="12" t="str">
        <f>IF('Tháng 10'!$C53&lt;&gt;"",VLOOKUP('Tháng 10'!$C53,'Danh sách HS'!$B$6:$D$421,2,),"")</f>
        <v>Nguyễn Thị Ngân</v>
      </c>
      <c r="E53" s="11" t="str">
        <f>IF('Tháng 10'!$D53&lt;&gt;"",VLOOKUP('Tháng 10'!$C53,'Danh sách HS'!$B$6:$D$421,3,),"")</f>
        <v>5B</v>
      </c>
      <c r="F53" s="12" t="s">
        <v>247</v>
      </c>
      <c r="G53" s="12" t="str">
        <f>IF('Tháng 10'!$F53&lt;&gt;"",VLOOKUP('Tháng 10'!$F53,'Quản lý sách'!$C$6:$F$1000,3,FALSE),"")</f>
        <v>Trò chơi các dân tộc</v>
      </c>
      <c r="H53" s="12" t="str">
        <f>IF('Tháng 10'!$G53&lt;&gt;"",VLOOKUP('Tháng 10'!$F53,'Quản lý sách'!$C$6:$F$1000,4,FALSE),"")</f>
        <v>Lê Hồng Lý</v>
      </c>
      <c r="I53" s="12" t="str">
        <f>IF('Tháng 10'!$F53&lt;&gt;"",VLOOKUP(LEFT('Tháng 10'!$F53,2),'Biên mục sách'!$A$1:$B$13,2,FALSE),"")</f>
        <v>Thiếu nhi</v>
      </c>
      <c r="J53" s="12"/>
      <c r="K53" s="13">
        <v>43389.0</v>
      </c>
      <c r="L53" s="13">
        <v>43391.0</v>
      </c>
      <c r="M53" s="12">
        <f>IFERROR(IF('Tháng 10'!$L53="",IF('Tháng 10'!$K53&lt;&gt;"", TODAY()-'Tháng 10'!$K53,""),'Tháng 10'!$L53-'Tháng 10'!$K53), "")</f>
        <v>2</v>
      </c>
      <c r="N53" s="1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4.0" customHeight="1">
      <c r="A54" s="11">
        <f>IFERROR((('Tháng 10'!$K54+'Tháng 10'!Ngayquahan)&lt;TODAY())*(LEN('Tháng 10'!$L54)=0)*(LEN('Tháng 10'!$K54)&gt;0),0)</f>
        <v>0</v>
      </c>
      <c r="B54" s="12">
        <f>IF('Tháng 10'!$C54&lt;&gt;"",COUNTA($C$6:C54),"")</f>
        <v>49</v>
      </c>
      <c r="C54" s="12" t="s">
        <v>250</v>
      </c>
      <c r="D54" s="12" t="str">
        <f>IF('Tháng 10'!$C54&lt;&gt;"",VLOOKUP('Tháng 10'!$C54,'Danh sách HS'!$B$6:$D$421,2,),"")</f>
        <v>Võ Thị Kim Ngân</v>
      </c>
      <c r="E54" s="11" t="str">
        <f>IF('Tháng 10'!$D54&lt;&gt;"",VLOOKUP('Tháng 10'!$C54,'Danh sách HS'!$B$6:$D$421,3,),"")</f>
        <v>5B</v>
      </c>
      <c r="F54" s="12" t="s">
        <v>251</v>
      </c>
      <c r="G54" s="12" t="str">
        <f>IF('Tháng 10'!$F54&lt;&gt;"",VLOOKUP('Tháng 10'!$F54,'Quản lý sách'!$C$6:$F$1000,3,FALSE),"")</f>
        <v>Cốc mò Cò xơi - Thơ ngụ ngôn</v>
      </c>
      <c r="H54" s="12" t="str">
        <f>IF('Tháng 10'!$G54&lt;&gt;"",VLOOKUP('Tháng 10'!$F54,'Quản lý sách'!$C$6:$F$1000,4,FALSE),"")</f>
        <v>Nguyễn Đình Quảng</v>
      </c>
      <c r="I54" s="12" t="str">
        <f>IF('Tháng 10'!$F54&lt;&gt;"",VLOOKUP(LEFT('Tháng 10'!$F54,2),'Biên mục sách'!$A$1:$B$13,2,FALSE),"")</f>
        <v>Thiếu nhi</v>
      </c>
      <c r="J54" s="12"/>
      <c r="K54" s="13">
        <v>43389.0</v>
      </c>
      <c r="L54" s="13">
        <v>43391.0</v>
      </c>
      <c r="M54" s="12">
        <f>IFERROR(IF('Tháng 10'!$L54="",IF('Tháng 10'!$K54&lt;&gt;"", TODAY()-'Tháng 10'!$K54,""),'Tháng 10'!$L54-'Tháng 10'!$K54), "")</f>
        <v>2</v>
      </c>
      <c r="N54" s="1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4.0" customHeight="1">
      <c r="A55" s="11">
        <f>IFERROR((('Tháng 10'!$K55+'Tháng 10'!Ngayquahan)&lt;TODAY())*(LEN('Tháng 10'!$L55)=0)*(LEN('Tháng 10'!$K55)&gt;0),0)</f>
        <v>0</v>
      </c>
      <c r="B55" s="12">
        <f>IF('Tháng 10'!$C55&lt;&gt;"",COUNTA($C$6:C55),"")</f>
        <v>50</v>
      </c>
      <c r="C55" s="12" t="s">
        <v>254</v>
      </c>
      <c r="D55" s="12" t="str">
        <f>IF('Tháng 10'!$C55&lt;&gt;"",VLOOKUP('Tháng 10'!$C55,'Danh sách HS'!$B$6:$D$421,2,),"")</f>
        <v>Nguyễn Trọng Nghĩa</v>
      </c>
      <c r="E55" s="11" t="str">
        <f>IF('Tháng 10'!$D55&lt;&gt;"",VLOOKUP('Tháng 10'!$C55,'Danh sách HS'!$B$6:$D$421,3,),"")</f>
        <v>5B</v>
      </c>
      <c r="F55" s="12" t="s">
        <v>255</v>
      </c>
      <c r="G55" s="12" t="str">
        <f>IF('Tháng 10'!$F55&lt;&gt;"",VLOOKUP('Tháng 10'!$F55,'Quản lý sách'!$C$6:$F$1000,3,FALSE),"")</f>
        <v>Chúa sơn lâm mắc bẫy</v>
      </c>
      <c r="H55" s="12" t="str">
        <f>IF('Tháng 10'!$G55&lt;&gt;"",VLOOKUP('Tháng 10'!$F55,'Quản lý sách'!$C$6:$F$1000,4,FALSE),"")</f>
        <v>Kim Nhất</v>
      </c>
      <c r="I55" s="12" t="str">
        <f>IF('Tháng 10'!$F55&lt;&gt;"",VLOOKUP(LEFT('Tháng 10'!$F55,2),'Biên mục sách'!$A$1:$B$13,2,FALSE),"")</f>
        <v>Thiếu nhi</v>
      </c>
      <c r="J55" s="12"/>
      <c r="K55" s="13">
        <v>43389.0</v>
      </c>
      <c r="L55" s="13">
        <v>43391.0</v>
      </c>
      <c r="M55" s="12">
        <f>IFERROR(IF('Tháng 10'!$L55="",IF('Tháng 10'!$K55&lt;&gt;"", TODAY()-'Tháng 10'!$K55,""),'Tháng 10'!$L55-'Tháng 10'!$K55), "")</f>
        <v>2</v>
      </c>
      <c r="N55" s="1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4.0" customHeight="1">
      <c r="A56" s="11">
        <f>IFERROR((('Tháng 10'!$K56+'Tháng 10'!Ngayquahan)&lt;TODAY())*(LEN('Tháng 10'!$L56)=0)*(LEN('Tháng 10'!$K56)&gt;0),0)</f>
        <v>0</v>
      </c>
      <c r="B56" s="12">
        <f>IF('Tháng 10'!$C56&lt;&gt;"",COUNTA($C$6:C56),"")</f>
        <v>51</v>
      </c>
      <c r="C56" s="12" t="s">
        <v>257</v>
      </c>
      <c r="D56" s="12" t="str">
        <f>IF('Tháng 10'!$C56&lt;&gt;"",VLOOKUP('Tháng 10'!$C56,'Danh sách HS'!$B$6:$D$421,2,),"")</f>
        <v>Huỳnh Trọng Nguyễn</v>
      </c>
      <c r="E56" s="11" t="str">
        <f>IF('Tháng 10'!$D56&lt;&gt;"",VLOOKUP('Tháng 10'!$C56,'Danh sách HS'!$B$6:$D$421,3,),"")</f>
        <v>5B</v>
      </c>
      <c r="F56" s="12" t="s">
        <v>258</v>
      </c>
      <c r="G56" s="12" t="str">
        <f>IF('Tháng 10'!$F56&lt;&gt;"",VLOOKUP('Tháng 10'!$F56,'Quản lý sách'!$C$6:$F$1000,3,FALSE),"")</f>
        <v>Màu vàng thần tiên</v>
      </c>
      <c r="H56" s="12" t="str">
        <f>IF('Tháng 10'!$G56&lt;&gt;"",VLOOKUP('Tháng 10'!$F56,'Quản lý sách'!$C$6:$F$1000,4,FALSE),"")</f>
        <v>Võ Thị Xuân Hà</v>
      </c>
      <c r="I56" s="12" t="str">
        <f>IF('Tháng 10'!$F56&lt;&gt;"",VLOOKUP(LEFT('Tháng 10'!$F56,2),'Biên mục sách'!$A$1:$B$13,2,FALSE),"")</f>
        <v>Thiếu nhi</v>
      </c>
      <c r="J56" s="12"/>
      <c r="K56" s="13">
        <v>43389.0</v>
      </c>
      <c r="L56" s="13">
        <v>43391.0</v>
      </c>
      <c r="M56" s="12">
        <f>IFERROR(IF('Tháng 10'!$L56="",IF('Tháng 10'!$K56&lt;&gt;"", TODAY()-'Tháng 10'!$K56,""),'Tháng 10'!$L56-'Tháng 10'!$K56), "")</f>
        <v>2</v>
      </c>
      <c r="N56" s="1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4.0" customHeight="1">
      <c r="A57" s="11">
        <f>IFERROR((('Tháng 10'!$K57+'Tháng 10'!Ngayquahan)&lt;TODAY())*(LEN('Tháng 10'!$L57)=0)*(LEN('Tháng 10'!$K57)&gt;0),0)</f>
        <v>0</v>
      </c>
      <c r="B57" s="12">
        <f>IF('Tháng 10'!$C57&lt;&gt;"",COUNTA($C$6:C57),"")</f>
        <v>52</v>
      </c>
      <c r="C57" s="12" t="s">
        <v>261</v>
      </c>
      <c r="D57" s="12" t="str">
        <f>IF('Tháng 10'!$C57&lt;&gt;"",VLOOKUP('Tháng 10'!$C57,'Danh sách HS'!$B$6:$D$421,2,),"")</f>
        <v>Nguyễn Yến Nhi</v>
      </c>
      <c r="E57" s="11" t="str">
        <f>IF('Tháng 10'!$D57&lt;&gt;"",VLOOKUP('Tháng 10'!$C57,'Danh sách HS'!$B$6:$D$421,3,),"")</f>
        <v>5B</v>
      </c>
      <c r="F57" s="12" t="s">
        <v>262</v>
      </c>
      <c r="G57" s="12" t="str">
        <f>IF('Tháng 10'!$F57&lt;&gt;"",VLOOKUP('Tháng 10'!$F57,'Quản lý sách'!$C$6:$F$1000,3,FALSE),"")</f>
        <v>Ngồng ngoàng hóa đá</v>
      </c>
      <c r="H57" s="12" t="str">
        <f>IF('Tháng 10'!$G57&lt;&gt;"",VLOOKUP('Tháng 10'!$F57,'Quản lý sách'!$C$6:$F$1000,4,FALSE),"")</f>
        <v>Vương Anh</v>
      </c>
      <c r="I57" s="12" t="str">
        <f>IF('Tháng 10'!$F57&lt;&gt;"",VLOOKUP(LEFT('Tháng 10'!$F57,2),'Biên mục sách'!$A$1:$B$13,2,FALSE),"")</f>
        <v>Thiếu nhi</v>
      </c>
      <c r="J57" s="12"/>
      <c r="K57" s="13">
        <v>43389.0</v>
      </c>
      <c r="L57" s="13">
        <v>43396.0</v>
      </c>
      <c r="M57" s="12">
        <f>IFERROR(IF('Tháng 10'!$L57="",IF('Tháng 10'!$K57&lt;&gt;"", TODAY()-'Tháng 10'!$K57,""),'Tháng 10'!$L57-'Tháng 10'!$K57), "")</f>
        <v>7</v>
      </c>
      <c r="N57" s="1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4.0" customHeight="1">
      <c r="A58" s="11">
        <f>IFERROR((('Tháng 10'!$K58+'Tháng 10'!Ngayquahan)&lt;TODAY())*(LEN('Tháng 10'!$L58)=0)*(LEN('Tháng 10'!$K58)&gt;0),0)</f>
        <v>0</v>
      </c>
      <c r="B58" s="12">
        <f>IF('Tháng 10'!$C58&lt;&gt;"",COUNTA($C$6:C58),"")</f>
        <v>53</v>
      </c>
      <c r="C58" s="12" t="s">
        <v>264</v>
      </c>
      <c r="D58" s="12" t="str">
        <f>IF('Tháng 10'!$C58&lt;&gt;"",VLOOKUP('Tháng 10'!$C58,'Danh sách HS'!$B$6:$D$421,2,),"")</f>
        <v>Nguyễn Tấn Phát</v>
      </c>
      <c r="E58" s="11" t="str">
        <f>IF('Tháng 10'!$D58&lt;&gt;"",VLOOKUP('Tháng 10'!$C58,'Danh sách HS'!$B$6:$D$421,3,),"")</f>
        <v>5B</v>
      </c>
      <c r="F58" s="12" t="s">
        <v>265</v>
      </c>
      <c r="G58" s="12" t="str">
        <f>IF('Tháng 10'!$F58&lt;&gt;"",VLOOKUP('Tháng 10'!$F58,'Quản lý sách'!$C$6:$F$1000,3,FALSE),"")</f>
        <v>Bà Chúa Dệt</v>
      </c>
      <c r="H58" s="12" t="str">
        <f>IF('Tháng 10'!$G58&lt;&gt;"",VLOOKUP('Tháng 10'!$F58,'Quản lý sách'!$C$6:$F$1000,4,FALSE),"")</f>
        <v>Hà Ân</v>
      </c>
      <c r="I58" s="12" t="str">
        <f>IF('Tháng 10'!$F58&lt;&gt;"",VLOOKUP(LEFT('Tháng 10'!$F58,2),'Biên mục sách'!$A$1:$B$13,2,FALSE),"")</f>
        <v>Thiếu nhi</v>
      </c>
      <c r="J58" s="12"/>
      <c r="K58" s="13">
        <v>43389.0</v>
      </c>
      <c r="L58" s="13">
        <v>43396.0</v>
      </c>
      <c r="M58" s="12">
        <f>IFERROR(IF('Tháng 10'!$L58="",IF('Tháng 10'!$K58&lt;&gt;"", TODAY()-'Tháng 10'!$K58,""),'Tháng 10'!$L58-'Tháng 10'!$K58), "")</f>
        <v>7</v>
      </c>
      <c r="N58" s="1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4.0" customHeight="1">
      <c r="A59" s="11">
        <f>IFERROR((('Tháng 10'!$K59+'Tháng 10'!Ngayquahan)&lt;TODAY())*(LEN('Tháng 10'!$L59)=0)*(LEN('Tháng 10'!$K59)&gt;0),0)</f>
        <v>0</v>
      </c>
      <c r="B59" s="12">
        <f>IF('Tháng 10'!$C59&lt;&gt;"",COUNTA($C$6:C59),"")</f>
        <v>54</v>
      </c>
      <c r="C59" s="12" t="s">
        <v>268</v>
      </c>
      <c r="D59" s="12" t="str">
        <f>IF('Tháng 10'!$C59&lt;&gt;"",VLOOKUP('Tháng 10'!$C59,'Danh sách HS'!$B$6:$D$421,2,),"")</f>
        <v>Huỳnh Nhựt Quốc</v>
      </c>
      <c r="E59" s="11" t="str">
        <f>IF('Tháng 10'!$D59&lt;&gt;"",VLOOKUP('Tháng 10'!$C59,'Danh sách HS'!$B$6:$D$421,3,),"")</f>
        <v>5B</v>
      </c>
      <c r="F59" s="12" t="s">
        <v>269</v>
      </c>
      <c r="G59" s="12" t="str">
        <f>IF('Tháng 10'!$F59&lt;&gt;"",VLOOKUP('Tháng 10'!$F59,'Quản lý sách'!$C$6:$F$1000,3,FALSE),"")</f>
        <v>Cá cánh hoa - Tập truyện ngắn thiếu nhi Trung Quốc</v>
      </c>
      <c r="H59" s="12" t="str">
        <f>IF('Tháng 10'!$G59&lt;&gt;"",VLOOKUP('Tháng 10'!$F59,'Quản lý sách'!$C$6:$F$1000,4,FALSE),"")</f>
        <v>Không tên</v>
      </c>
      <c r="I59" s="12" t="str">
        <f>IF('Tháng 10'!$F59&lt;&gt;"",VLOOKUP(LEFT('Tháng 10'!$F59,2),'Biên mục sách'!$A$1:$B$13,2,FALSE),"")</f>
        <v>Thiếu nhi</v>
      </c>
      <c r="J59" s="12"/>
      <c r="K59" s="13">
        <v>43389.0</v>
      </c>
      <c r="L59" s="13">
        <v>43396.0</v>
      </c>
      <c r="M59" s="12">
        <f>IFERROR(IF('Tháng 10'!$L59="",IF('Tháng 10'!$K59&lt;&gt;"", TODAY()-'Tháng 10'!$K59,""),'Tháng 10'!$L59-'Tháng 10'!$K59), "")</f>
        <v>7</v>
      </c>
      <c r="N59" s="1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4.0" customHeight="1">
      <c r="A60" s="11">
        <f>IFERROR((('Tháng 10'!$K60+'Tháng 10'!Ngayquahan)&lt;TODAY())*(LEN('Tháng 10'!$L60)=0)*(LEN('Tháng 10'!$K60)&gt;0),0)</f>
        <v>0</v>
      </c>
      <c r="B60" s="12">
        <f>IF('Tháng 10'!$C60&lt;&gt;"",COUNTA($C$6:C60),"")</f>
        <v>55</v>
      </c>
      <c r="C60" s="12" t="s">
        <v>271</v>
      </c>
      <c r="D60" s="12" t="str">
        <f>IF('Tháng 10'!$C60&lt;&gt;"",VLOOKUP('Tháng 10'!$C60,'Danh sách HS'!$B$6:$D$421,2,),"")</f>
        <v>Huỳnh Tuấn Quốc</v>
      </c>
      <c r="E60" s="11" t="str">
        <f>IF('Tháng 10'!$D60&lt;&gt;"",VLOOKUP('Tháng 10'!$C60,'Danh sách HS'!$B$6:$D$421,3,),"")</f>
        <v>5B</v>
      </c>
      <c r="F60" s="12" t="s">
        <v>24</v>
      </c>
      <c r="G60" s="12" t="str">
        <f>IF('Tháng 10'!$F60&lt;&gt;"",VLOOKUP('Tháng 10'!$F60,'Quản lý sách'!$C$6:$F$1000,3,FALSE),"")</f>
        <v>Ru em, em ngủ</v>
      </c>
      <c r="H60" s="12" t="str">
        <f>IF('Tháng 10'!$G60&lt;&gt;"",VLOOKUP('Tháng 10'!$F60,'Quản lý sách'!$C$6:$F$1000,4,FALSE),"")</f>
        <v>Đặng Văn Lung</v>
      </c>
      <c r="I60" s="12" t="str">
        <f>IF('Tháng 10'!$F60&lt;&gt;"",VLOOKUP(LEFT('Tháng 10'!$F60,2),'Biên mục sách'!$A$1:$B$13,2,FALSE),"")</f>
        <v>Thiếu nhi</v>
      </c>
      <c r="J60" s="12"/>
      <c r="K60" s="13">
        <v>43395.0</v>
      </c>
      <c r="L60" s="13">
        <v>43398.0</v>
      </c>
      <c r="M60" s="12">
        <f>IFERROR(IF('Tháng 10'!$L60="",IF('Tháng 10'!$K60&lt;&gt;"", TODAY()-'Tháng 10'!$K60,""),'Tháng 10'!$L60-'Tháng 10'!$K60), "")</f>
        <v>3</v>
      </c>
      <c r="N60" s="1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4.0" customHeight="1">
      <c r="A61" s="11">
        <f>IFERROR((('Tháng 10'!$K61+'Tháng 10'!Ngayquahan)&lt;TODAY())*(LEN('Tháng 10'!$L61)=0)*(LEN('Tháng 10'!$K61)&gt;0),0)</f>
        <v>0</v>
      </c>
      <c r="B61" s="12">
        <f>IF('Tháng 10'!$C61&lt;&gt;"",COUNTA($C$6:C61),"")</f>
        <v>56</v>
      </c>
      <c r="C61" s="12" t="s">
        <v>273</v>
      </c>
      <c r="D61" s="12" t="str">
        <f>IF('Tháng 10'!$C61&lt;&gt;"",VLOOKUP('Tháng 10'!$C61,'Danh sách HS'!$B$6:$D$421,2,),"")</f>
        <v>Lê Thị Bé Quyển</v>
      </c>
      <c r="E61" s="11" t="str">
        <f>IF('Tháng 10'!$D61&lt;&gt;"",VLOOKUP('Tháng 10'!$C61,'Danh sách HS'!$B$6:$D$421,3,),"")</f>
        <v>5B</v>
      </c>
      <c r="F61" s="12" t="s">
        <v>28</v>
      </c>
      <c r="G61" s="12" t="str">
        <f>IF('Tháng 10'!$F61&lt;&gt;"",VLOOKUP('Tháng 10'!$F61,'Quản lý sách'!$C$6:$F$1000,3,FALSE),"")</f>
        <v>Chuyện chú sóc</v>
      </c>
      <c r="H61" s="12" t="str">
        <f>IF('Tháng 10'!$G61&lt;&gt;"",VLOOKUP('Tháng 10'!$F61,'Quản lý sách'!$C$6:$F$1000,4,FALSE),"")</f>
        <v>Nhiều tác giả</v>
      </c>
      <c r="I61" s="12" t="str">
        <f>IF('Tháng 10'!$F61&lt;&gt;"",VLOOKUP(LEFT('Tháng 10'!$F61,2),'Biên mục sách'!$A$1:$B$13,2,FALSE),"")</f>
        <v>Thiếu nhi</v>
      </c>
      <c r="J61" s="12"/>
      <c r="K61" s="13">
        <v>43395.0</v>
      </c>
      <c r="L61" s="13">
        <v>43398.0</v>
      </c>
      <c r="M61" s="12">
        <f>IFERROR(IF('Tháng 10'!$L61="",IF('Tháng 10'!$K61&lt;&gt;"", TODAY()-'Tháng 10'!$K61,""),'Tháng 10'!$L61-'Tháng 10'!$K61), "")</f>
        <v>3</v>
      </c>
      <c r="N61" s="1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4.0" customHeight="1">
      <c r="A62" s="11">
        <f>IFERROR((('Tháng 10'!$K62+'Tháng 10'!Ngayquahan)&lt;TODAY())*(LEN('Tháng 10'!$L62)=0)*(LEN('Tháng 10'!$K62)&gt;0),0)</f>
        <v>0</v>
      </c>
      <c r="B62" s="12">
        <f>IF('Tháng 10'!$C62&lt;&gt;"",COUNTA($C$6:C62),"")</f>
        <v>57</v>
      </c>
      <c r="C62" s="12" t="s">
        <v>275</v>
      </c>
      <c r="D62" s="12" t="str">
        <f>IF('Tháng 10'!$C62&lt;&gt;"",VLOOKUP('Tháng 10'!$C62,'Danh sách HS'!$B$6:$D$421,2,),"")</f>
        <v>Trần Văn Sang</v>
      </c>
      <c r="E62" s="11" t="str">
        <f>IF('Tháng 10'!$D62&lt;&gt;"",VLOOKUP('Tháng 10'!$C62,'Danh sách HS'!$B$6:$D$421,3,),"")</f>
        <v>5B</v>
      </c>
      <c r="F62" s="12" t="s">
        <v>33</v>
      </c>
      <c r="G62" s="12" t="str">
        <f>IF('Tháng 10'!$F62&lt;&gt;"",VLOOKUP('Tháng 10'!$F62,'Quản lý sách'!$C$6:$F$1000,3,FALSE),"")</f>
        <v>Vó ngựa biên cương</v>
      </c>
      <c r="H62" s="12" t="str">
        <f>IF('Tháng 10'!$G62&lt;&gt;"",VLOOKUP('Tháng 10'!$F62,'Quản lý sách'!$C$6:$F$1000,4,FALSE),"")</f>
        <v>Phan Doãn, Tùng Sơn</v>
      </c>
      <c r="I62" s="12" t="str">
        <f>IF('Tháng 10'!$F62&lt;&gt;"",VLOOKUP(LEFT('Tháng 10'!$F62,2),'Biên mục sách'!$A$1:$B$13,2,FALSE),"")</f>
        <v>Thiếu nhi</v>
      </c>
      <c r="J62" s="12"/>
      <c r="K62" s="13">
        <v>43395.0</v>
      </c>
      <c r="L62" s="13">
        <v>43398.0</v>
      </c>
      <c r="M62" s="12">
        <f>IFERROR(IF('Tháng 10'!$L62="",IF('Tháng 10'!$K62&lt;&gt;"", TODAY()-'Tháng 10'!$K62,""),'Tháng 10'!$L62-'Tháng 10'!$K62), "")</f>
        <v>3</v>
      </c>
      <c r="N62" s="1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4.0" customHeight="1">
      <c r="A63" s="11">
        <f>IFERROR((('Tháng 10'!$K63+'Tháng 10'!Ngayquahan)&lt;TODAY())*(LEN('Tháng 10'!$L63)=0)*(LEN('Tháng 10'!$K63)&gt;0),0)</f>
        <v>0</v>
      </c>
      <c r="B63" s="12">
        <f>IF('Tháng 10'!$C63&lt;&gt;"",COUNTA($C$6:C63),"")</f>
        <v>58</v>
      </c>
      <c r="C63" s="12" t="s">
        <v>278</v>
      </c>
      <c r="D63" s="12" t="str">
        <f>IF('Tháng 10'!$C63&lt;&gt;"",VLOOKUP('Tháng 10'!$C63,'Danh sách HS'!$B$6:$D$421,2,),"")</f>
        <v>Ngô Trung Tính</v>
      </c>
      <c r="E63" s="11" t="str">
        <f>IF('Tháng 10'!$D63&lt;&gt;"",VLOOKUP('Tháng 10'!$C63,'Danh sách HS'!$B$6:$D$421,3,),"")</f>
        <v>5B</v>
      </c>
      <c r="F63" s="12" t="s">
        <v>201</v>
      </c>
      <c r="G63" s="12" t="str">
        <f>IF('Tháng 10'!$F63&lt;&gt;"",VLOOKUP('Tháng 10'!$F63,'Quản lý sách'!$C$6:$F$1000,3,FALSE),"")</f>
        <v>Chuyện nàng Mây</v>
      </c>
      <c r="H63" s="12" t="str">
        <f>IF('Tháng 10'!$G63&lt;&gt;"",VLOOKUP('Tháng 10'!$F63,'Quản lý sách'!$C$6:$F$1000,4,FALSE),"")</f>
        <v>Phạm Hổ</v>
      </c>
      <c r="I63" s="12" t="str">
        <f>IF('Tháng 10'!$F63&lt;&gt;"",VLOOKUP(LEFT('Tháng 10'!$F63,2),'Biên mục sách'!$A$1:$B$13,2,FALSE),"")</f>
        <v>Thiếu nhi</v>
      </c>
      <c r="J63" s="12"/>
      <c r="K63" s="13">
        <v>43395.0</v>
      </c>
      <c r="L63" s="13">
        <v>43398.0</v>
      </c>
      <c r="M63" s="12">
        <f>IFERROR(IF('Tháng 10'!$L63="",IF('Tháng 10'!$K63&lt;&gt;"", TODAY()-'Tháng 10'!$K63,""),'Tháng 10'!$L63-'Tháng 10'!$K63), "")</f>
        <v>3</v>
      </c>
      <c r="N63" s="1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4.0" customHeight="1">
      <c r="A64" s="11">
        <f>IFERROR((('Tháng 10'!$K64+'Tháng 10'!Ngayquahan)&lt;TODAY())*(LEN('Tháng 10'!$L64)=0)*(LEN('Tháng 10'!$K64)&gt;0),0)</f>
        <v>0</v>
      </c>
      <c r="B64" s="12">
        <f>IF('Tháng 10'!$C64&lt;&gt;"",COUNTA($C$6:C64),"")</f>
        <v>59</v>
      </c>
      <c r="C64" s="12" t="s">
        <v>281</v>
      </c>
      <c r="D64" s="12" t="str">
        <f>IF('Tháng 10'!$C64&lt;&gt;"",VLOOKUP('Tháng 10'!$C64,'Danh sách HS'!$B$6:$D$421,2,),"")</f>
        <v>Trần Nguyên Thi</v>
      </c>
      <c r="E64" s="11" t="str">
        <f>IF('Tháng 10'!$D64&lt;&gt;"",VLOOKUP('Tháng 10'!$C64,'Danh sách HS'!$B$6:$D$421,3,),"")</f>
        <v>5B</v>
      </c>
      <c r="F64" s="12" t="s">
        <v>61</v>
      </c>
      <c r="G64" s="12" t="str">
        <f>IF('Tháng 10'!$F64&lt;&gt;"",VLOOKUP('Tháng 10'!$F64,'Quản lý sách'!$C$6:$F$1000,3,FALSE),"")</f>
        <v>Thế giới của Tí Bon</v>
      </c>
      <c r="H64" s="12" t="str">
        <f>IF('Tháng 10'!$G64&lt;&gt;"",VLOOKUP('Tháng 10'!$F64,'Quản lý sách'!$C$6:$F$1000,4,FALSE),"")</f>
        <v>Trần Tiến Dũng</v>
      </c>
      <c r="I64" s="12" t="str">
        <f>IF('Tháng 10'!$F64&lt;&gt;"",VLOOKUP(LEFT('Tháng 10'!$F64,2),'Biên mục sách'!$A$1:$B$13,2,FALSE),"")</f>
        <v>Thiếu nhi</v>
      </c>
      <c r="J64" s="12"/>
      <c r="K64" s="13">
        <v>43395.0</v>
      </c>
      <c r="L64" s="13">
        <v>43398.0</v>
      </c>
      <c r="M64" s="12">
        <f>IFERROR(IF('Tháng 10'!$L64="",IF('Tháng 10'!$K64&lt;&gt;"", TODAY()-'Tháng 10'!$K64,""),'Tháng 10'!$L64-'Tháng 10'!$K64), "")</f>
        <v>3</v>
      </c>
      <c r="N64" s="1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4.0" customHeight="1">
      <c r="A65" s="11">
        <f>IFERROR((('Tháng 10'!$K65+'Tháng 10'!Ngayquahan)&lt;TODAY())*(LEN('Tháng 10'!$L65)=0)*(LEN('Tháng 10'!$K65)&gt;0),0)</f>
        <v>0</v>
      </c>
      <c r="B65" s="12" t="str">
        <f>IF('Tháng 10'!$C65&lt;&gt;"",COUNTA($C$6:C65),"")</f>
        <v/>
      </c>
      <c r="C65" s="11"/>
      <c r="D65" s="12" t="str">
        <f>IF('Tháng 10'!$C65&lt;&gt;"",VLOOKUP('Tháng 10'!$C65,'Danh sách HS'!$B$6:$D$421,2,),"")</f>
        <v/>
      </c>
      <c r="E65" s="11" t="str">
        <f>IF('Tháng 10'!$D65&lt;&gt;"",VLOOKUP('Tháng 10'!$C65,'Danh sách HS'!$B$6:$D$421,3,),"")</f>
        <v/>
      </c>
      <c r="F65" s="11"/>
      <c r="G65" s="12" t="str">
        <f>IF('Tháng 10'!$F65&lt;&gt;"",VLOOKUP('Tháng 10'!$F65,'Quản lý sách'!$C$6:$F$1000,3,FALSE),"")</f>
        <v/>
      </c>
      <c r="H65" s="12" t="str">
        <f>IF('Tháng 10'!$G65&lt;&gt;"",VLOOKUP('Tháng 10'!$F65,'Quản lý sách'!$C$6:$F$1000,4,FALSE),"")</f>
        <v/>
      </c>
      <c r="I65" s="12" t="str">
        <f>IF('Tháng 10'!$F65&lt;&gt;"",VLOOKUP(LEFT('Tháng 10'!$F65,2),'Biên mục sách'!$A$1:$B$13,2,FALSE),"")</f>
        <v/>
      </c>
      <c r="J65" s="12"/>
      <c r="K65" s="13"/>
      <c r="L65" s="13"/>
      <c r="M65" s="12" t="str">
        <f>IFERROR(IF('Tháng 10'!$L65="",IF('Tháng 10'!$K65&lt;&gt;"", TODAY()-'Tháng 10'!$K65,""),'Tháng 10'!$L65-'Tháng 10'!$K65), "")</f>
        <v/>
      </c>
      <c r="N65" s="1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4.0" customHeight="1">
      <c r="A66" s="11">
        <f>IFERROR((('Tháng 10'!$K66+'Tháng 10'!Ngayquahan)&lt;TODAY())*(LEN('Tháng 10'!$L66)=0)*(LEN('Tháng 10'!$K66)&gt;0),0)</f>
        <v>0</v>
      </c>
      <c r="B66" s="12" t="str">
        <f>IF('Tháng 10'!$C66&lt;&gt;"",COUNTA($C$6:C66),"")</f>
        <v/>
      </c>
      <c r="C66" s="11"/>
      <c r="D66" s="12" t="str">
        <f>IF('Tháng 10'!$C66&lt;&gt;"",VLOOKUP('Tháng 10'!$C66,'Danh sách HS'!$B$6:$D$421,2,),"")</f>
        <v/>
      </c>
      <c r="E66" s="11" t="str">
        <f>IF('Tháng 10'!$D66&lt;&gt;"",VLOOKUP('Tháng 10'!$C66,'Danh sách HS'!$B$6:$D$421,3,),"")</f>
        <v/>
      </c>
      <c r="F66" s="11"/>
      <c r="G66" s="12" t="str">
        <f>IF('Tháng 10'!$F66&lt;&gt;"",VLOOKUP('Tháng 10'!$F66,'Quản lý sách'!$C$6:$F$1000,3,FALSE),"")</f>
        <v/>
      </c>
      <c r="H66" s="12" t="str">
        <f>IF('Tháng 10'!$G66&lt;&gt;"",VLOOKUP('Tháng 10'!$F66,'Quản lý sách'!$C$6:$F$1000,4,FALSE),"")</f>
        <v/>
      </c>
      <c r="I66" s="12" t="str">
        <f>IF('Tháng 10'!$F66&lt;&gt;"",VLOOKUP(LEFT('Tháng 10'!$F66,2),'Biên mục sách'!$A$1:$B$13,2,FALSE),"")</f>
        <v/>
      </c>
      <c r="J66" s="12"/>
      <c r="K66" s="13"/>
      <c r="L66" s="13"/>
      <c r="M66" s="12" t="str">
        <f>IFERROR(IF('Tháng 10'!$L66="",IF('Tháng 10'!$K66&lt;&gt;"", TODAY()-'Tháng 10'!$K66,""),'Tháng 10'!$L66-'Tháng 10'!$K66), "")</f>
        <v/>
      </c>
      <c r="N66" s="1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4.0" customHeight="1">
      <c r="A67" s="11">
        <f>IFERROR((('Tháng 10'!$K67+'Tháng 10'!Ngayquahan)&lt;TODAY())*(LEN('Tháng 10'!$L67)=0)*(LEN('Tháng 10'!$K67)&gt;0),0)</f>
        <v>0</v>
      </c>
      <c r="B67" s="12" t="str">
        <f>IF('Tháng 10'!$C67&lt;&gt;"",COUNTA($C$6:C67),"")</f>
        <v/>
      </c>
      <c r="C67" s="11"/>
      <c r="D67" s="12" t="str">
        <f>IF('Tháng 10'!$C67&lt;&gt;"",VLOOKUP('Tháng 10'!$C67,'Danh sách HS'!$B$6:$D$421,2,),"")</f>
        <v/>
      </c>
      <c r="E67" s="11" t="str">
        <f>IF('Tháng 10'!$D67&lt;&gt;"",VLOOKUP('Tháng 10'!$C67,'Danh sách HS'!$B$6:$D$421,3,),"")</f>
        <v/>
      </c>
      <c r="F67" s="11"/>
      <c r="G67" s="12" t="str">
        <f>IF('Tháng 10'!$F67&lt;&gt;"",VLOOKUP('Tháng 10'!$F67,'Quản lý sách'!$C$6:$F$1000,3,FALSE),"")</f>
        <v/>
      </c>
      <c r="H67" s="12" t="str">
        <f>IF('Tháng 10'!$G67&lt;&gt;"",VLOOKUP('Tháng 10'!$F67,'Quản lý sách'!$C$6:$F$1000,4,FALSE),"")</f>
        <v/>
      </c>
      <c r="I67" s="12" t="str">
        <f>IF('Tháng 10'!$F67&lt;&gt;"",VLOOKUP(LEFT('Tháng 10'!$F67,2),'Biên mục sách'!$A$1:$B$13,2,FALSE),"")</f>
        <v/>
      </c>
      <c r="J67" s="12"/>
      <c r="K67" s="13"/>
      <c r="L67" s="13"/>
      <c r="M67" s="12" t="str">
        <f>IFERROR(IF('Tháng 10'!$L67="",IF('Tháng 10'!$K67&lt;&gt;"", TODAY()-'Tháng 10'!$K67,""),'Tháng 10'!$L67-'Tháng 10'!$K67), "")</f>
        <v/>
      </c>
      <c r="N67" s="1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4.0" customHeight="1">
      <c r="A68" s="11">
        <f>IFERROR((('Tháng 10'!$K68+'Tháng 10'!Ngayquahan)&lt;TODAY())*(LEN('Tháng 10'!$L68)=0)*(LEN('Tháng 10'!$K68)&gt;0),0)</f>
        <v>0</v>
      </c>
      <c r="B68" s="12" t="str">
        <f>IF('Tháng 10'!$C68&lt;&gt;"",COUNTA($C$6:C68),"")</f>
        <v/>
      </c>
      <c r="C68" s="11"/>
      <c r="D68" s="12" t="str">
        <f>IF('Tháng 10'!$C68&lt;&gt;"",VLOOKUP('Tháng 10'!$C68,'Danh sách HS'!$B$6:$D$421,2,),"")</f>
        <v/>
      </c>
      <c r="E68" s="11" t="str">
        <f>IF('Tháng 10'!$D68&lt;&gt;"",VLOOKUP('Tháng 10'!$C68,'Danh sách HS'!$B$6:$D$421,3,),"")</f>
        <v/>
      </c>
      <c r="F68" s="11"/>
      <c r="G68" s="12" t="str">
        <f>IF('Tháng 10'!$F68&lt;&gt;"",VLOOKUP('Tháng 10'!$F68,'Quản lý sách'!$C$6:$F$1000,3,FALSE),"")</f>
        <v/>
      </c>
      <c r="H68" s="12" t="str">
        <f>IF('Tháng 10'!$G68&lt;&gt;"",VLOOKUP('Tháng 10'!$F68,'Quản lý sách'!$C$6:$F$1000,4,FALSE),"")</f>
        <v/>
      </c>
      <c r="I68" s="12" t="str">
        <f>IF('Tháng 10'!$F68&lt;&gt;"",VLOOKUP(LEFT('Tháng 10'!$F68,2),'Biên mục sách'!$A$1:$B$13,2,FALSE),"")</f>
        <v/>
      </c>
      <c r="J68" s="12"/>
      <c r="K68" s="13"/>
      <c r="L68" s="13"/>
      <c r="M68" s="12" t="str">
        <f>IFERROR(IF('Tháng 10'!$L68="",IF('Tháng 10'!$K68&lt;&gt;"", TODAY()-'Tháng 10'!$K68,""),'Tháng 10'!$L68-'Tháng 10'!$K68), "")</f>
        <v/>
      </c>
      <c r="N68" s="1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4.0" customHeight="1">
      <c r="A69" s="11">
        <f>IFERROR((('Tháng 10'!$K69+'Tháng 10'!Ngayquahan)&lt;TODAY())*(LEN('Tháng 10'!$L69)=0)*(LEN('Tháng 10'!$K69)&gt;0),0)</f>
        <v>0</v>
      </c>
      <c r="B69" s="12" t="str">
        <f>IF('Tháng 10'!$C69&lt;&gt;"",COUNTA($C$6:C69),"")</f>
        <v/>
      </c>
      <c r="C69" s="11"/>
      <c r="D69" s="12" t="str">
        <f>IF('Tháng 10'!$C69&lt;&gt;"",VLOOKUP('Tháng 10'!$C69,'Danh sách HS'!$B$6:$D$421,2,),"")</f>
        <v/>
      </c>
      <c r="E69" s="11" t="str">
        <f>IF('Tháng 10'!$D69&lt;&gt;"",VLOOKUP('Tháng 10'!$C69,'Danh sách HS'!$B$6:$D$421,3,),"")</f>
        <v/>
      </c>
      <c r="F69" s="11"/>
      <c r="G69" s="12" t="str">
        <f>IF('Tháng 10'!$F69&lt;&gt;"",VLOOKUP('Tháng 10'!$F69,'Quản lý sách'!$C$6:$F$1000,3,FALSE),"")</f>
        <v/>
      </c>
      <c r="H69" s="12" t="str">
        <f>IF('Tháng 10'!$G69&lt;&gt;"",VLOOKUP('Tháng 10'!$F69,'Quản lý sách'!$C$6:$F$1000,4,FALSE),"")</f>
        <v/>
      </c>
      <c r="I69" s="12" t="str">
        <f>IF('Tháng 10'!$F69&lt;&gt;"",VLOOKUP(LEFT('Tháng 10'!$F69,2),'Biên mục sách'!$A$1:$B$13,2,FALSE),"")</f>
        <v/>
      </c>
      <c r="J69" s="12"/>
      <c r="K69" s="13"/>
      <c r="L69" s="13"/>
      <c r="M69" s="12" t="str">
        <f>IFERROR(IF('Tháng 10'!$L69="",IF('Tháng 10'!$K69&lt;&gt;"", TODAY()-'Tháng 10'!$K69,""),'Tháng 10'!$L69-'Tháng 10'!$K69), "")</f>
        <v/>
      </c>
      <c r="N69" s="1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4.0" customHeight="1">
      <c r="A70" s="11">
        <f>IFERROR((('Tháng 10'!$K70+'Tháng 10'!Ngayquahan)&lt;TODAY())*(LEN('Tháng 10'!$L70)=0)*(LEN('Tháng 10'!$K70)&gt;0),0)</f>
        <v>0</v>
      </c>
      <c r="B70" s="12" t="str">
        <f>IF('Tháng 10'!$C70&lt;&gt;"",COUNTA($C$6:C70),"")</f>
        <v/>
      </c>
      <c r="C70" s="11"/>
      <c r="D70" s="12" t="str">
        <f>IF('Tháng 10'!$C70&lt;&gt;"",VLOOKUP('Tháng 10'!$C70,'Danh sách HS'!$B$6:$D$421,2,),"")</f>
        <v/>
      </c>
      <c r="E70" s="11" t="str">
        <f>IF('Tháng 10'!$D70&lt;&gt;"",VLOOKUP('Tháng 10'!$C70,'Danh sách HS'!$B$6:$D$421,3,),"")</f>
        <v/>
      </c>
      <c r="F70" s="11"/>
      <c r="G70" s="12" t="str">
        <f>IF('Tháng 10'!$F70&lt;&gt;"",VLOOKUP('Tháng 10'!$F70,'Quản lý sách'!$C$6:$F$1000,3,FALSE),"")</f>
        <v/>
      </c>
      <c r="H70" s="12" t="str">
        <f>IF('Tháng 10'!$G70&lt;&gt;"",VLOOKUP('Tháng 10'!$F70,'Quản lý sách'!$C$6:$F$1000,4,FALSE),"")</f>
        <v/>
      </c>
      <c r="I70" s="12" t="str">
        <f>IF('Tháng 10'!$F70&lt;&gt;"",VLOOKUP(LEFT('Tháng 10'!$F70,2),'Biên mục sách'!$A$1:$B$13,2,FALSE),"")</f>
        <v/>
      </c>
      <c r="J70" s="12"/>
      <c r="K70" s="13"/>
      <c r="L70" s="13"/>
      <c r="M70" s="12" t="str">
        <f>IFERROR(IF('Tháng 10'!$L70="",IF('Tháng 10'!$K70&lt;&gt;"", TODAY()-'Tháng 10'!$K70,""),'Tháng 10'!$L70-'Tháng 10'!$K70), "")</f>
        <v/>
      </c>
      <c r="N70" s="1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4.0" customHeight="1">
      <c r="A71" s="11">
        <f>IFERROR((('Tháng 10'!$K71+'Tháng 10'!Ngayquahan)&lt;TODAY())*(LEN('Tháng 10'!$L71)=0)*(LEN('Tháng 10'!$K71)&gt;0),0)</f>
        <v>0</v>
      </c>
      <c r="B71" s="12" t="str">
        <f>IF('Tháng 10'!$C71&lt;&gt;"",COUNTA($C$6:C71),"")</f>
        <v/>
      </c>
      <c r="C71" s="11"/>
      <c r="D71" s="12" t="str">
        <f>IF('Tháng 10'!$C71&lt;&gt;"",VLOOKUP('Tháng 10'!$C71,'Danh sách HS'!$B$6:$D$421,2,),"")</f>
        <v/>
      </c>
      <c r="E71" s="11" t="str">
        <f>IF('Tháng 10'!$D71&lt;&gt;"",VLOOKUP('Tháng 10'!$C71,'Danh sách HS'!$B$6:$D$421,3,),"")</f>
        <v/>
      </c>
      <c r="F71" s="11"/>
      <c r="G71" s="12" t="str">
        <f>IF('Tháng 10'!$F71&lt;&gt;"",VLOOKUP('Tháng 10'!$F71,'Quản lý sách'!$C$6:$F$1000,3,FALSE),"")</f>
        <v/>
      </c>
      <c r="H71" s="12" t="str">
        <f>IF('Tháng 10'!$G71&lt;&gt;"",VLOOKUP('Tháng 10'!$F71,'Quản lý sách'!$C$6:$F$1000,4,FALSE),"")</f>
        <v/>
      </c>
      <c r="I71" s="12" t="str">
        <f>IF('Tháng 10'!$F71&lt;&gt;"",VLOOKUP(LEFT('Tháng 10'!$F71,2),'Biên mục sách'!$A$1:$B$13,2,FALSE),"")</f>
        <v/>
      </c>
      <c r="J71" s="12"/>
      <c r="K71" s="13"/>
      <c r="L71" s="13"/>
      <c r="M71" s="12" t="str">
        <f>IFERROR(IF('Tháng 10'!$L71="",IF('Tháng 10'!$K71&lt;&gt;"", TODAY()-'Tháng 10'!$K71,""),'Tháng 10'!$L71-'Tháng 10'!$K71), "")</f>
        <v/>
      </c>
      <c r="N71" s="1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4.0" customHeight="1">
      <c r="A72" s="11">
        <f>IFERROR((('Tháng 10'!$K72+'Tháng 10'!Ngayquahan)&lt;TODAY())*(LEN('Tháng 10'!$L72)=0)*(LEN('Tháng 10'!$K72)&gt;0),0)</f>
        <v>0</v>
      </c>
      <c r="B72" s="12" t="str">
        <f>IF('Tháng 10'!$C72&lt;&gt;"",COUNTA($C$6:C72),"")</f>
        <v/>
      </c>
      <c r="C72" s="11"/>
      <c r="D72" s="12" t="str">
        <f>IF('Tháng 10'!$C72&lt;&gt;"",VLOOKUP('Tháng 10'!$C72,'Danh sách HS'!$B$6:$D$421,2,),"")</f>
        <v/>
      </c>
      <c r="E72" s="11" t="str">
        <f>IF('Tháng 10'!$D72&lt;&gt;"",VLOOKUP('Tháng 10'!$C72,'Danh sách HS'!$B$6:$D$421,3,),"")</f>
        <v/>
      </c>
      <c r="F72" s="11"/>
      <c r="G72" s="12" t="str">
        <f>IF('Tháng 10'!$F72&lt;&gt;"",VLOOKUP('Tháng 10'!$F72,'Quản lý sách'!$C$6:$F$1000,3,FALSE),"")</f>
        <v/>
      </c>
      <c r="H72" s="12" t="str">
        <f>IF('Tháng 10'!$G72&lt;&gt;"",VLOOKUP('Tháng 10'!$F72,'Quản lý sách'!$C$6:$F$1000,4,FALSE),"")</f>
        <v/>
      </c>
      <c r="I72" s="12" t="str">
        <f>IF('Tháng 10'!$F72&lt;&gt;"",VLOOKUP(LEFT('Tháng 10'!$F72,2),'Biên mục sách'!$A$1:$B$13,2,FALSE),"")</f>
        <v/>
      </c>
      <c r="J72" s="12"/>
      <c r="K72" s="13"/>
      <c r="L72" s="13"/>
      <c r="M72" s="12" t="str">
        <f>IFERROR(IF('Tháng 10'!$L72="",IF('Tháng 10'!$K72&lt;&gt;"", TODAY()-'Tháng 10'!$K72,""),'Tháng 10'!$L72-'Tháng 10'!$K72), "")</f>
        <v/>
      </c>
      <c r="N72" s="1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4.0" customHeight="1">
      <c r="A73" s="11">
        <f>IFERROR((('Tháng 10'!$K73+'Tháng 10'!Ngayquahan)&lt;TODAY())*(LEN('Tháng 10'!$L73)=0)*(LEN('Tháng 10'!$K73)&gt;0),0)</f>
        <v>0</v>
      </c>
      <c r="B73" s="12" t="str">
        <f>IF('Tháng 10'!$C73&lt;&gt;"",COUNTA($C$6:C73),"")</f>
        <v/>
      </c>
      <c r="C73" s="11"/>
      <c r="D73" s="12" t="str">
        <f>IF('Tháng 10'!$C73&lt;&gt;"",VLOOKUP('Tháng 10'!$C73,'Danh sách HS'!$B$6:$D$421,2,),"")</f>
        <v/>
      </c>
      <c r="E73" s="11" t="str">
        <f>IF('Tháng 10'!$D73&lt;&gt;"",VLOOKUP('Tháng 10'!$C73,'Danh sách HS'!$B$6:$D$421,3,),"")</f>
        <v/>
      </c>
      <c r="F73" s="11"/>
      <c r="G73" s="12" t="str">
        <f>IF('Tháng 10'!$F73&lt;&gt;"",VLOOKUP('Tháng 10'!$F73,'Quản lý sách'!$C$6:$F$1000,3,FALSE),"")</f>
        <v/>
      </c>
      <c r="H73" s="12" t="str">
        <f>IF('Tháng 10'!$G73&lt;&gt;"",VLOOKUP('Tháng 10'!$F73,'Quản lý sách'!$C$6:$F$1000,4,FALSE),"")</f>
        <v/>
      </c>
      <c r="I73" s="12" t="str">
        <f>IF('Tháng 10'!$F73&lt;&gt;"",VLOOKUP(LEFT('Tháng 10'!$F73,2),'Biên mục sách'!$A$1:$B$13,2,FALSE),"")</f>
        <v/>
      </c>
      <c r="J73" s="12"/>
      <c r="K73" s="13"/>
      <c r="L73" s="13"/>
      <c r="M73" s="12" t="str">
        <f>IFERROR(IF('Tháng 10'!$L73="",IF('Tháng 10'!$K73&lt;&gt;"", TODAY()-'Tháng 10'!$K73,""),'Tháng 10'!$L73-'Tháng 10'!$K73), "")</f>
        <v/>
      </c>
      <c r="N73" s="1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4.0" customHeight="1">
      <c r="A74" s="11">
        <f>IFERROR((('Tháng 10'!$K74+'Tháng 10'!Ngayquahan)&lt;TODAY())*(LEN('Tháng 10'!$L74)=0)*(LEN('Tháng 10'!$K74)&gt;0),0)</f>
        <v>0</v>
      </c>
      <c r="B74" s="12" t="str">
        <f>IF('Tháng 10'!$C74&lt;&gt;"",COUNTA($C$6:C74),"")</f>
        <v/>
      </c>
      <c r="C74" s="11"/>
      <c r="D74" s="12" t="str">
        <f>IF('Tháng 10'!$C74&lt;&gt;"",VLOOKUP('Tháng 10'!$C74,'Danh sách HS'!$B$6:$D$421,2,),"")</f>
        <v/>
      </c>
      <c r="E74" s="11" t="str">
        <f>IF('Tháng 10'!$D74&lt;&gt;"",VLOOKUP('Tháng 10'!$C74,'Danh sách HS'!$B$6:$D$421,3,),"")</f>
        <v/>
      </c>
      <c r="F74" s="11"/>
      <c r="G74" s="12" t="str">
        <f>IF('Tháng 10'!$F74&lt;&gt;"",VLOOKUP('Tháng 10'!$F74,'Quản lý sách'!$C$6:$F$1000,3,FALSE),"")</f>
        <v/>
      </c>
      <c r="H74" s="12" t="str">
        <f>IF('Tháng 10'!$G74&lt;&gt;"",VLOOKUP('Tháng 10'!$F74,'Quản lý sách'!$C$6:$F$1000,4,FALSE),"")</f>
        <v/>
      </c>
      <c r="I74" s="12" t="str">
        <f>IF('Tháng 10'!$F74&lt;&gt;"",VLOOKUP(LEFT('Tháng 10'!$F74,2),'Biên mục sách'!$A$1:$B$13,2,FALSE),"")</f>
        <v/>
      </c>
      <c r="J74" s="12"/>
      <c r="K74" s="13"/>
      <c r="L74" s="13"/>
      <c r="M74" s="12" t="str">
        <f>IFERROR(IF('Tháng 10'!$L74="",IF('Tháng 10'!$K74&lt;&gt;"", TODAY()-'Tháng 10'!$K74,""),'Tháng 10'!$L74-'Tháng 10'!$K74), "")</f>
        <v/>
      </c>
      <c r="N74" s="1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4.0" customHeight="1">
      <c r="A75" s="11">
        <f>IFERROR((('Tháng 10'!$K75+'Tháng 10'!Ngayquahan)&lt;TODAY())*(LEN('Tháng 10'!$L75)=0)*(LEN('Tháng 10'!$K75)&gt;0),0)</f>
        <v>0</v>
      </c>
      <c r="B75" s="12" t="str">
        <f>IF('Tháng 10'!$C75&lt;&gt;"",COUNTA($C$6:C75),"")</f>
        <v/>
      </c>
      <c r="C75" s="11"/>
      <c r="D75" s="12" t="str">
        <f>IF('Tháng 10'!$C75&lt;&gt;"",VLOOKUP('Tháng 10'!$C75,'Danh sách HS'!$B$6:$D$421,2,),"")</f>
        <v/>
      </c>
      <c r="E75" s="11" t="str">
        <f>IF('Tháng 10'!$D75&lt;&gt;"",VLOOKUP('Tháng 10'!$C75,'Danh sách HS'!$B$6:$D$421,3,),"")</f>
        <v/>
      </c>
      <c r="F75" s="11"/>
      <c r="G75" s="12" t="str">
        <f>IF('Tháng 10'!$F75&lt;&gt;"",VLOOKUP('Tháng 10'!$F75,'Quản lý sách'!$C$6:$F$1000,3,FALSE),"")</f>
        <v/>
      </c>
      <c r="H75" s="12" t="str">
        <f>IF('Tháng 10'!$G75&lt;&gt;"",VLOOKUP('Tháng 10'!$F75,'Quản lý sách'!$C$6:$F$1000,4,FALSE),"")</f>
        <v/>
      </c>
      <c r="I75" s="12" t="str">
        <f>IF('Tháng 10'!$F75&lt;&gt;"",VLOOKUP(LEFT('Tháng 10'!$F75,2),'Biên mục sách'!$A$1:$B$13,2,FALSE),"")</f>
        <v/>
      </c>
      <c r="J75" s="12"/>
      <c r="K75" s="13"/>
      <c r="L75" s="13"/>
      <c r="M75" s="12" t="str">
        <f>IFERROR(IF('Tháng 10'!$L75="",IF('Tháng 10'!$K75&lt;&gt;"", TODAY()-'Tháng 10'!$K75,""),'Tháng 10'!$L75-'Tháng 10'!$K75), "")</f>
        <v/>
      </c>
      <c r="N75" s="1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4.0" customHeight="1">
      <c r="A76" s="11">
        <f>IFERROR((('Tháng 10'!$K76+'Tháng 10'!Ngayquahan)&lt;TODAY())*(LEN('Tháng 10'!$L76)=0)*(LEN('Tháng 10'!$K76)&gt;0),0)</f>
        <v>0</v>
      </c>
      <c r="B76" s="12" t="str">
        <f>IF('Tháng 10'!$C76&lt;&gt;"",COUNTA($C$6:C76),"")</f>
        <v/>
      </c>
      <c r="C76" s="11"/>
      <c r="D76" s="12" t="str">
        <f>IF('Tháng 10'!$C76&lt;&gt;"",VLOOKUP('Tháng 10'!$C76,'Danh sách HS'!$B$6:$D$421,2,),"")</f>
        <v/>
      </c>
      <c r="E76" s="11" t="str">
        <f>IF('Tháng 10'!$D76&lt;&gt;"",VLOOKUP('Tháng 10'!$C76,'Danh sách HS'!$B$6:$D$421,3,),"")</f>
        <v/>
      </c>
      <c r="F76" s="11"/>
      <c r="G76" s="12" t="str">
        <f>IF('Tháng 10'!$F76&lt;&gt;"",VLOOKUP('Tháng 10'!$F76,'Quản lý sách'!$C$6:$F$1000,3,FALSE),"")</f>
        <v/>
      </c>
      <c r="H76" s="12" t="str">
        <f>IF('Tháng 10'!$G76&lt;&gt;"",VLOOKUP('Tháng 10'!$F76,'Quản lý sách'!$C$6:$F$1000,4,FALSE),"")</f>
        <v/>
      </c>
      <c r="I76" s="12" t="str">
        <f>IF('Tháng 10'!$F76&lt;&gt;"",VLOOKUP(LEFT('Tháng 10'!$F76,2),'Biên mục sách'!$A$1:$B$13,2,FALSE),"")</f>
        <v/>
      </c>
      <c r="J76" s="12"/>
      <c r="K76" s="13"/>
      <c r="L76" s="13"/>
      <c r="M76" s="12" t="str">
        <f>IFERROR(IF('Tháng 10'!$L76="",IF('Tháng 10'!$K76&lt;&gt;"", TODAY()-'Tháng 10'!$K76,""),'Tháng 10'!$L76-'Tháng 10'!$K76), "")</f>
        <v/>
      </c>
      <c r="N76" s="1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4.0" customHeight="1">
      <c r="A77" s="11">
        <f>IFERROR((('Tháng 10'!$K77+'Tháng 10'!Ngayquahan)&lt;TODAY())*(LEN('Tháng 10'!$L77)=0)*(LEN('Tháng 10'!$K77)&gt;0),0)</f>
        <v>0</v>
      </c>
      <c r="B77" s="12" t="str">
        <f>IF('Tháng 10'!$C77&lt;&gt;"",COUNTA($C$6:C77),"")</f>
        <v/>
      </c>
      <c r="C77" s="11"/>
      <c r="D77" s="12" t="str">
        <f>IF('Tháng 10'!$C77&lt;&gt;"",VLOOKUP('Tháng 10'!$C77,'Danh sách HS'!$B$6:$D$421,2,),"")</f>
        <v/>
      </c>
      <c r="E77" s="11" t="str">
        <f>IF('Tháng 10'!$D77&lt;&gt;"",VLOOKUP('Tháng 10'!$C77,'Danh sách HS'!$B$6:$D$421,3,),"")</f>
        <v/>
      </c>
      <c r="F77" s="11"/>
      <c r="G77" s="12" t="str">
        <f>IF('Tháng 10'!$F77&lt;&gt;"",VLOOKUP('Tháng 10'!$F77,'Quản lý sách'!$C$6:$F$1000,3,FALSE),"")</f>
        <v/>
      </c>
      <c r="H77" s="12" t="str">
        <f>IF('Tháng 10'!$G77&lt;&gt;"",VLOOKUP('Tháng 10'!$F77,'Quản lý sách'!$C$6:$F$1000,4,FALSE),"")</f>
        <v/>
      </c>
      <c r="I77" s="12" t="str">
        <f>IF('Tháng 10'!$F77&lt;&gt;"",VLOOKUP(LEFT('Tháng 10'!$F77,2),'Biên mục sách'!$A$1:$B$13,2,FALSE),"")</f>
        <v/>
      </c>
      <c r="J77" s="12"/>
      <c r="K77" s="13"/>
      <c r="L77" s="13"/>
      <c r="M77" s="12" t="str">
        <f>IFERROR(IF('Tháng 10'!$L77="",IF('Tháng 10'!$K77&lt;&gt;"", TODAY()-'Tháng 10'!$K77,""),'Tháng 10'!$L77-'Tháng 10'!$K77), "")</f>
        <v/>
      </c>
      <c r="N77" s="1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4.0" customHeight="1">
      <c r="A78" s="11">
        <f>IFERROR((('Tháng 10'!$K78+'Tháng 10'!Ngayquahan)&lt;TODAY())*(LEN('Tháng 10'!$L78)=0)*(LEN('Tháng 10'!$K78)&gt;0),0)</f>
        <v>0</v>
      </c>
      <c r="B78" s="12" t="str">
        <f>IF('Tháng 10'!$C78&lt;&gt;"",COUNTA($C$6:C78),"")</f>
        <v/>
      </c>
      <c r="C78" s="11"/>
      <c r="D78" s="12" t="str">
        <f>IF('Tháng 10'!$C78&lt;&gt;"",VLOOKUP('Tháng 10'!$C78,'Danh sách HS'!$B$6:$D$421,2,),"")</f>
        <v/>
      </c>
      <c r="E78" s="11" t="str">
        <f>IF('Tháng 10'!$D78&lt;&gt;"",VLOOKUP('Tháng 10'!$C78,'Danh sách HS'!$B$6:$D$421,3,),"")</f>
        <v/>
      </c>
      <c r="F78" s="11"/>
      <c r="G78" s="12" t="str">
        <f>IF('Tháng 10'!$F78&lt;&gt;"",VLOOKUP('Tháng 10'!$F78,'Quản lý sách'!$C$6:$F$1000,3,FALSE),"")</f>
        <v/>
      </c>
      <c r="H78" s="12" t="str">
        <f>IF('Tháng 10'!$G78&lt;&gt;"",VLOOKUP('Tháng 10'!$F78,'Quản lý sách'!$C$6:$F$1000,4,FALSE),"")</f>
        <v/>
      </c>
      <c r="I78" s="12" t="str">
        <f>IF('Tháng 10'!$F78&lt;&gt;"",VLOOKUP(LEFT('Tháng 10'!$F78,2),'Biên mục sách'!$A$1:$B$13,2,FALSE),"")</f>
        <v/>
      </c>
      <c r="J78" s="12"/>
      <c r="K78" s="13"/>
      <c r="L78" s="13"/>
      <c r="M78" s="12" t="str">
        <f>IFERROR(IF('Tháng 10'!$L78="",IF('Tháng 10'!$K78&lt;&gt;"", TODAY()-'Tháng 10'!$K78,""),'Tháng 10'!$L78-'Tháng 10'!$K78), "")</f>
        <v/>
      </c>
      <c r="N78" s="1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4.0" customHeight="1">
      <c r="A79" s="11">
        <f>IFERROR((('Tháng 10'!$K79+'Tháng 10'!Ngayquahan)&lt;TODAY())*(LEN('Tháng 10'!$L79)=0)*(LEN('Tháng 10'!$K79)&gt;0),0)</f>
        <v>0</v>
      </c>
      <c r="B79" s="12" t="str">
        <f>IF('Tháng 10'!$C79&lt;&gt;"",COUNTA($C$6:C79),"")</f>
        <v/>
      </c>
      <c r="C79" s="11"/>
      <c r="D79" s="12" t="str">
        <f>IF('Tháng 10'!$C79&lt;&gt;"",VLOOKUP('Tháng 10'!$C79,'Danh sách HS'!$B$6:$D$421,2,),"")</f>
        <v/>
      </c>
      <c r="E79" s="11" t="str">
        <f>IF('Tháng 10'!$D79&lt;&gt;"",VLOOKUP('Tháng 10'!$C79,'Danh sách HS'!$B$6:$D$421,3,),"")</f>
        <v/>
      </c>
      <c r="F79" s="11"/>
      <c r="G79" s="12" t="str">
        <f>IF('Tháng 10'!$F79&lt;&gt;"",VLOOKUP('Tháng 10'!$F79,'Quản lý sách'!$C$6:$F$1000,3,FALSE),"")</f>
        <v/>
      </c>
      <c r="H79" s="12" t="str">
        <f>IF('Tháng 10'!$G79&lt;&gt;"",VLOOKUP('Tháng 10'!$F79,'Quản lý sách'!$C$6:$F$1000,4,FALSE),"")</f>
        <v/>
      </c>
      <c r="I79" s="12" t="str">
        <f>IF('Tháng 10'!$F79&lt;&gt;"",VLOOKUP(LEFT('Tháng 10'!$F79,2),'Biên mục sách'!$A$1:$B$13,2,FALSE),"")</f>
        <v/>
      </c>
      <c r="J79" s="12"/>
      <c r="K79" s="13"/>
      <c r="L79" s="13"/>
      <c r="M79" s="12" t="str">
        <f>IFERROR(IF('Tháng 10'!$L79="",IF('Tháng 10'!$K79&lt;&gt;"", TODAY()-'Tháng 10'!$K79,""),'Tháng 10'!$L79-'Tháng 10'!$K79), "")</f>
        <v/>
      </c>
      <c r="N79" s="1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4.0" customHeight="1">
      <c r="A80" s="11">
        <f>IFERROR((('Tháng 10'!$K80+'Tháng 10'!Ngayquahan)&lt;TODAY())*(LEN('Tháng 10'!$L80)=0)*(LEN('Tháng 10'!$K80)&gt;0),0)</f>
        <v>0</v>
      </c>
      <c r="B80" s="12" t="str">
        <f>IF('Tháng 10'!$C80&lt;&gt;"",COUNTA($C$6:C80),"")</f>
        <v/>
      </c>
      <c r="C80" s="11"/>
      <c r="D80" s="12" t="str">
        <f>IF('Tháng 10'!$C80&lt;&gt;"",VLOOKUP('Tháng 10'!$C80,'Danh sách HS'!$B$6:$D$421,2,),"")</f>
        <v/>
      </c>
      <c r="E80" s="11" t="str">
        <f>IF('Tháng 10'!$D80&lt;&gt;"",VLOOKUP('Tháng 10'!$C80,'Danh sách HS'!$B$6:$D$421,3,),"")</f>
        <v/>
      </c>
      <c r="F80" s="11"/>
      <c r="G80" s="12" t="str">
        <f>IF('Tháng 10'!$F80&lt;&gt;"",VLOOKUP('Tháng 10'!$F80,'Quản lý sách'!$C$6:$F$1000,3,FALSE),"")</f>
        <v/>
      </c>
      <c r="H80" s="12" t="str">
        <f>IF('Tháng 10'!$G80&lt;&gt;"",VLOOKUP('Tháng 10'!$F80,'Quản lý sách'!$C$6:$F$1000,4,FALSE),"")</f>
        <v/>
      </c>
      <c r="I80" s="12" t="str">
        <f>IF('Tháng 10'!$F80&lt;&gt;"",VLOOKUP(LEFT('Tháng 10'!$F80,2),'Biên mục sách'!$A$1:$B$13,2,FALSE),"")</f>
        <v/>
      </c>
      <c r="J80" s="12"/>
      <c r="K80" s="13"/>
      <c r="L80" s="13"/>
      <c r="M80" s="12" t="str">
        <f>IFERROR(IF('Tháng 10'!$L80="",IF('Tháng 10'!$K80&lt;&gt;"", TODAY()-'Tháng 10'!$K80,""),'Tháng 10'!$L80-'Tháng 10'!$K80), "")</f>
        <v/>
      </c>
      <c r="N80" s="1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4.0" customHeight="1">
      <c r="A81" s="11">
        <f>IFERROR((('Tháng 10'!$K81+'Tháng 10'!Ngayquahan)&lt;TODAY())*(LEN('Tháng 10'!$L81)=0)*(LEN('Tháng 10'!$K81)&gt;0),0)</f>
        <v>0</v>
      </c>
      <c r="B81" s="12" t="str">
        <f>IF('Tháng 10'!$C81&lt;&gt;"",COUNTA($C$6:C81),"")</f>
        <v/>
      </c>
      <c r="C81" s="11"/>
      <c r="D81" s="12" t="str">
        <f>IF('Tháng 10'!$C81&lt;&gt;"",VLOOKUP('Tháng 10'!$C81,'Danh sách HS'!$B$6:$D$421,2,),"")</f>
        <v/>
      </c>
      <c r="E81" s="11" t="str">
        <f>IF('Tháng 10'!$D81&lt;&gt;"",VLOOKUP('Tháng 10'!$C81,'Danh sách HS'!$B$6:$D$421,3,),"")</f>
        <v/>
      </c>
      <c r="F81" s="11"/>
      <c r="G81" s="12" t="str">
        <f>IF('Tháng 10'!$F81&lt;&gt;"",VLOOKUP('Tháng 10'!$F81,'Quản lý sách'!$C$6:$F$1000,3,FALSE),"")</f>
        <v/>
      </c>
      <c r="H81" s="12" t="str">
        <f>IF('Tháng 10'!$G81&lt;&gt;"",VLOOKUP('Tháng 10'!$F81,'Quản lý sách'!$C$6:$F$1000,4,FALSE),"")</f>
        <v/>
      </c>
      <c r="I81" s="12" t="str">
        <f>IF('Tháng 10'!$F81&lt;&gt;"",VLOOKUP(LEFT('Tháng 10'!$F81,2),'Biên mục sách'!$A$1:$B$13,2,FALSE),"")</f>
        <v/>
      </c>
      <c r="J81" s="12"/>
      <c r="K81" s="13"/>
      <c r="L81" s="13"/>
      <c r="M81" s="12" t="str">
        <f>IFERROR(IF('Tháng 10'!$L81="",IF('Tháng 10'!$K81&lt;&gt;"", TODAY()-'Tháng 10'!$K81,""),'Tháng 10'!$L81-'Tháng 10'!$K81), "")</f>
        <v/>
      </c>
      <c r="N81" s="1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4.0" customHeight="1">
      <c r="A82" s="11">
        <f>IFERROR((('Tháng 10'!$K82+'Tháng 10'!Ngayquahan)&lt;TODAY())*(LEN('Tháng 10'!$L82)=0)*(LEN('Tháng 10'!$K82)&gt;0),0)</f>
        <v>0</v>
      </c>
      <c r="B82" s="12" t="str">
        <f>IF('Tháng 10'!$C82&lt;&gt;"",COUNTA($C$6:C82),"")</f>
        <v/>
      </c>
      <c r="C82" s="11"/>
      <c r="D82" s="12" t="str">
        <f>IF('Tháng 10'!$C82&lt;&gt;"",VLOOKUP('Tháng 10'!$C82,'Danh sách HS'!$B$6:$D$421,2,),"")</f>
        <v/>
      </c>
      <c r="E82" s="11" t="str">
        <f>IF('Tháng 10'!$D82&lt;&gt;"",VLOOKUP('Tháng 10'!$C82,'Danh sách HS'!$B$6:$D$421,3,),"")</f>
        <v/>
      </c>
      <c r="F82" s="11"/>
      <c r="G82" s="12" t="str">
        <f>IF('Tháng 10'!$F82&lt;&gt;"",VLOOKUP('Tháng 10'!$F82,'Quản lý sách'!$C$6:$F$1000,3,FALSE),"")</f>
        <v/>
      </c>
      <c r="H82" s="12" t="str">
        <f>IF('Tháng 10'!$G82&lt;&gt;"",VLOOKUP('Tháng 10'!$F82,'Quản lý sách'!$C$6:$F$1000,4,FALSE),"")</f>
        <v/>
      </c>
      <c r="I82" s="12" t="str">
        <f>IF('Tháng 10'!$F82&lt;&gt;"",VLOOKUP(LEFT('Tháng 10'!$F82,2),'Biên mục sách'!$A$1:$B$13,2,FALSE),"")</f>
        <v/>
      </c>
      <c r="J82" s="12"/>
      <c r="K82" s="13"/>
      <c r="L82" s="13"/>
      <c r="M82" s="12" t="str">
        <f>IFERROR(IF('Tháng 10'!$L82="",IF('Tháng 10'!$K82&lt;&gt;"", TODAY()-'Tháng 10'!$K82,""),'Tháng 10'!$L82-'Tháng 10'!$K82), "")</f>
        <v/>
      </c>
      <c r="N82" s="1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4.0" customHeight="1">
      <c r="A83" s="11">
        <f>IFERROR((('Tháng 10'!$K83+'Tháng 10'!Ngayquahan)&lt;TODAY())*(LEN('Tháng 10'!$L83)=0)*(LEN('Tháng 10'!$K83)&gt;0),0)</f>
        <v>0</v>
      </c>
      <c r="B83" s="12" t="str">
        <f>IF('Tháng 10'!$C83&lt;&gt;"",COUNTA($C$6:C83),"")</f>
        <v/>
      </c>
      <c r="C83" s="11"/>
      <c r="D83" s="12" t="str">
        <f>IF('Tháng 10'!$C83&lt;&gt;"",VLOOKUP('Tháng 10'!$C83,'Danh sách HS'!$B$6:$D$421,2,),"")</f>
        <v/>
      </c>
      <c r="E83" s="11" t="str">
        <f>IF('Tháng 10'!$D83&lt;&gt;"",VLOOKUP('Tháng 10'!$C83,'Danh sách HS'!$B$6:$D$421,3,),"")</f>
        <v/>
      </c>
      <c r="F83" s="11"/>
      <c r="G83" s="12" t="str">
        <f>IF('Tháng 10'!$F83&lt;&gt;"",VLOOKUP('Tháng 10'!$F83,'Quản lý sách'!$C$6:$F$1000,3,FALSE),"")</f>
        <v/>
      </c>
      <c r="H83" s="12" t="str">
        <f>IF('Tháng 10'!$G83&lt;&gt;"",VLOOKUP('Tháng 10'!$F83,'Quản lý sách'!$C$6:$F$1000,4,FALSE),"")</f>
        <v/>
      </c>
      <c r="I83" s="12" t="str">
        <f>IF('Tháng 10'!$F83&lt;&gt;"",VLOOKUP(LEFT('Tháng 10'!$F83,2),'Biên mục sách'!$A$1:$B$13,2,FALSE),"")</f>
        <v/>
      </c>
      <c r="J83" s="12"/>
      <c r="K83" s="13"/>
      <c r="L83" s="13"/>
      <c r="M83" s="12" t="str">
        <f>IFERROR(IF('Tháng 10'!$L83="",IF('Tháng 10'!$K83&lt;&gt;"", TODAY()-'Tháng 10'!$K83,""),'Tháng 10'!$L83-'Tháng 10'!$K83), "")</f>
        <v/>
      </c>
      <c r="N83" s="1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4.0" customHeight="1">
      <c r="A84" s="11">
        <f>IFERROR((('Tháng 10'!$K84+'Tháng 10'!Ngayquahan)&lt;TODAY())*(LEN('Tháng 10'!$L84)=0)*(LEN('Tháng 10'!$K84)&gt;0),0)</f>
        <v>0</v>
      </c>
      <c r="B84" s="12" t="str">
        <f>IF('Tháng 10'!$C84&lt;&gt;"",COUNTA($C$6:C84),"")</f>
        <v/>
      </c>
      <c r="C84" s="11"/>
      <c r="D84" s="12" t="str">
        <f>IF('Tháng 10'!$C84&lt;&gt;"",VLOOKUP('Tháng 10'!$C84,'Danh sách HS'!$B$6:$D$421,2,),"")</f>
        <v/>
      </c>
      <c r="E84" s="11" t="str">
        <f>IF('Tháng 10'!$D84&lt;&gt;"",VLOOKUP('Tháng 10'!$C84,'Danh sách HS'!$B$6:$D$421,3,),"")</f>
        <v/>
      </c>
      <c r="F84" s="11"/>
      <c r="G84" s="12" t="str">
        <f>IF('Tháng 10'!$F84&lt;&gt;"",VLOOKUP('Tháng 10'!$F84,'Quản lý sách'!$C$6:$F$1000,3,FALSE),"")</f>
        <v/>
      </c>
      <c r="H84" s="12" t="str">
        <f>IF('Tháng 10'!$G84&lt;&gt;"",VLOOKUP('Tháng 10'!$F84,'Quản lý sách'!$C$6:$F$1000,4,FALSE),"")</f>
        <v/>
      </c>
      <c r="I84" s="12" t="str">
        <f>IF('Tháng 10'!$F84&lt;&gt;"",VLOOKUP(LEFT('Tháng 10'!$F84,2),'Biên mục sách'!$A$1:$B$13,2,FALSE),"")</f>
        <v/>
      </c>
      <c r="J84" s="12"/>
      <c r="K84" s="13"/>
      <c r="L84" s="13"/>
      <c r="M84" s="12" t="str">
        <f>IFERROR(IF('Tháng 10'!$L84="",IF('Tháng 10'!$K84&lt;&gt;"", TODAY()-'Tháng 10'!$K84,""),'Tháng 10'!$L84-'Tháng 10'!$K84), "")</f>
        <v/>
      </c>
      <c r="N84" s="1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4.0" customHeight="1">
      <c r="A85" s="11">
        <f>IFERROR((('Tháng 10'!$K85+'Tháng 10'!Ngayquahan)&lt;TODAY())*(LEN('Tháng 10'!$L85)=0)*(LEN('Tháng 10'!$K85)&gt;0),0)</f>
        <v>0</v>
      </c>
      <c r="B85" s="12" t="str">
        <f>IF('Tháng 10'!$C85&lt;&gt;"",COUNTA($C$6:C85),"")</f>
        <v/>
      </c>
      <c r="C85" s="11"/>
      <c r="D85" s="12" t="str">
        <f>IF('Tháng 10'!$C85&lt;&gt;"",VLOOKUP('Tháng 10'!$C85,'Danh sách HS'!$B$6:$D$421,2,),"")</f>
        <v/>
      </c>
      <c r="E85" s="11" t="str">
        <f>IF('Tháng 10'!$D85&lt;&gt;"",VLOOKUP('Tháng 10'!$C85,'Danh sách HS'!$B$6:$D$421,3,),"")</f>
        <v/>
      </c>
      <c r="F85" s="11"/>
      <c r="G85" s="12" t="str">
        <f>IF('Tháng 10'!$F85&lt;&gt;"",VLOOKUP('Tháng 10'!$F85,'Quản lý sách'!$C$6:$F$1000,3,FALSE),"")</f>
        <v/>
      </c>
      <c r="H85" s="12" t="str">
        <f>IF('Tháng 10'!$G85&lt;&gt;"",VLOOKUP('Tháng 10'!$F85,'Quản lý sách'!$C$6:$F$1000,4,FALSE),"")</f>
        <v/>
      </c>
      <c r="I85" s="12" t="str">
        <f>IF('Tháng 10'!$F85&lt;&gt;"",VLOOKUP(LEFT('Tháng 10'!$F85,2),'Biên mục sách'!$A$1:$B$13,2,FALSE),"")</f>
        <v/>
      </c>
      <c r="J85" s="12"/>
      <c r="K85" s="13"/>
      <c r="L85" s="13"/>
      <c r="M85" s="12" t="str">
        <f>IFERROR(IF('Tháng 10'!$L85="",IF('Tháng 10'!$K85&lt;&gt;"", TODAY()-'Tháng 10'!$K85,""),'Tháng 10'!$L85-'Tháng 10'!$K85), "")</f>
        <v/>
      </c>
      <c r="N85" s="1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4.0" customHeight="1">
      <c r="A86" s="11">
        <f>IFERROR((('Tháng 10'!$K86+'Tháng 10'!Ngayquahan)&lt;TODAY())*(LEN('Tháng 10'!$L86)=0)*(LEN('Tháng 10'!$K86)&gt;0),0)</f>
        <v>0</v>
      </c>
      <c r="B86" s="12" t="str">
        <f>IF('Tháng 10'!$C86&lt;&gt;"",COUNTA($C$6:C86),"")</f>
        <v/>
      </c>
      <c r="C86" s="11"/>
      <c r="D86" s="12" t="str">
        <f>IF('Tháng 10'!$C86&lt;&gt;"",VLOOKUP('Tháng 10'!$C86,'Danh sách HS'!$B$6:$D$421,2,),"")</f>
        <v/>
      </c>
      <c r="E86" s="11" t="str">
        <f>IF('Tháng 10'!$D86&lt;&gt;"",VLOOKUP('Tháng 10'!$C86,'Danh sách HS'!$B$6:$D$421,3,),"")</f>
        <v/>
      </c>
      <c r="F86" s="11"/>
      <c r="G86" s="12" t="str">
        <f>IF('Tháng 10'!$F86&lt;&gt;"",VLOOKUP('Tháng 10'!$F86,'Quản lý sách'!$C$6:$F$1000,3,FALSE),"")</f>
        <v/>
      </c>
      <c r="H86" s="12" t="str">
        <f>IF('Tháng 10'!$G86&lt;&gt;"",VLOOKUP('Tháng 10'!$F86,'Quản lý sách'!$C$6:$F$1000,4,FALSE),"")</f>
        <v/>
      </c>
      <c r="I86" s="12" t="str">
        <f>IF('Tháng 10'!$F86&lt;&gt;"",VLOOKUP(LEFT('Tháng 10'!$F86,2),'Biên mục sách'!$A$1:$B$13,2,FALSE),"")</f>
        <v/>
      </c>
      <c r="J86" s="12"/>
      <c r="K86" s="13"/>
      <c r="L86" s="13"/>
      <c r="M86" s="12" t="str">
        <f>IFERROR(IF('Tháng 10'!$L86="",IF('Tháng 10'!$K86&lt;&gt;"", TODAY()-'Tháng 10'!$K86,""),'Tháng 10'!$L86-'Tháng 10'!$K86), "")</f>
        <v/>
      </c>
      <c r="N86" s="1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4.0" customHeight="1">
      <c r="A87" s="11">
        <f>IFERROR((('Tháng 10'!$K87+'Tháng 10'!Ngayquahan)&lt;TODAY())*(LEN('Tháng 10'!$L87)=0)*(LEN('Tháng 10'!$K87)&gt;0),0)</f>
        <v>0</v>
      </c>
      <c r="B87" s="12" t="str">
        <f>IF('Tháng 10'!$C87&lt;&gt;"",COUNTA($C$6:C87),"")</f>
        <v/>
      </c>
      <c r="C87" s="11"/>
      <c r="D87" s="12" t="str">
        <f>IF('Tháng 10'!$C87&lt;&gt;"",VLOOKUP('Tháng 10'!$C87,'Danh sách HS'!$B$6:$D$421,2,),"")</f>
        <v/>
      </c>
      <c r="E87" s="11" t="str">
        <f>IF('Tháng 10'!$D87&lt;&gt;"",VLOOKUP('Tháng 10'!$C87,'Danh sách HS'!$B$6:$D$421,3,),"")</f>
        <v/>
      </c>
      <c r="F87" s="11"/>
      <c r="G87" s="12" t="str">
        <f>IF('Tháng 10'!$F87&lt;&gt;"",VLOOKUP('Tháng 10'!$F87,'Quản lý sách'!$C$6:$F$1000,3,FALSE),"")</f>
        <v/>
      </c>
      <c r="H87" s="12" t="str">
        <f>IF('Tháng 10'!$G87&lt;&gt;"",VLOOKUP('Tháng 10'!$F87,'Quản lý sách'!$C$6:$F$1000,4,FALSE),"")</f>
        <v/>
      </c>
      <c r="I87" s="12" t="str">
        <f>IF('Tháng 10'!$F87&lt;&gt;"",VLOOKUP(LEFT('Tháng 10'!$F87,2),'Biên mục sách'!$A$1:$B$13,2,FALSE),"")</f>
        <v/>
      </c>
      <c r="J87" s="12"/>
      <c r="K87" s="13"/>
      <c r="L87" s="13"/>
      <c r="M87" s="12" t="str">
        <f>IFERROR(IF('Tháng 10'!$L87="",IF('Tháng 10'!$K87&lt;&gt;"", TODAY()-'Tháng 10'!$K87,""),'Tháng 10'!$L87-'Tháng 10'!$K87), "")</f>
        <v/>
      </c>
      <c r="N87" s="1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4.0" customHeight="1">
      <c r="A88" s="11">
        <f>IFERROR((('Tháng 10'!$K88+'Tháng 10'!Ngayquahan)&lt;TODAY())*(LEN('Tháng 10'!$L88)=0)*(LEN('Tháng 10'!$K88)&gt;0),0)</f>
        <v>0</v>
      </c>
      <c r="B88" s="12" t="str">
        <f>IF('Tháng 10'!$C88&lt;&gt;"",COUNTA($C$6:C88),"")</f>
        <v/>
      </c>
      <c r="C88" s="11"/>
      <c r="D88" s="12" t="str">
        <f>IF('Tháng 10'!$C88&lt;&gt;"",VLOOKUP('Tháng 10'!$C88,'Danh sách HS'!$B$6:$D$421,2,),"")</f>
        <v/>
      </c>
      <c r="E88" s="11" t="str">
        <f>IF('Tháng 10'!$D88&lt;&gt;"",VLOOKUP('Tháng 10'!$C88,'Danh sách HS'!$B$6:$D$421,3,),"")</f>
        <v/>
      </c>
      <c r="F88" s="11"/>
      <c r="G88" s="12" t="str">
        <f>IF('Tháng 10'!$F88&lt;&gt;"",VLOOKUP('Tháng 10'!$F88,'Quản lý sách'!$C$6:$F$1000,3,FALSE),"")</f>
        <v/>
      </c>
      <c r="H88" s="12" t="str">
        <f>IF('Tháng 10'!$G88&lt;&gt;"",VLOOKUP('Tháng 10'!$F88,'Quản lý sách'!$C$6:$F$1000,4,FALSE),"")</f>
        <v/>
      </c>
      <c r="I88" s="12" t="str">
        <f>IF('Tháng 10'!$F88&lt;&gt;"",VLOOKUP(LEFT('Tháng 10'!$F88,2),'Biên mục sách'!$A$1:$B$13,2,FALSE),"")</f>
        <v/>
      </c>
      <c r="J88" s="12"/>
      <c r="K88" s="13"/>
      <c r="L88" s="13"/>
      <c r="M88" s="12" t="str">
        <f>IFERROR(IF('Tháng 10'!$L88="",IF('Tháng 10'!$K88&lt;&gt;"", TODAY()-'Tháng 10'!$K88,""),'Tháng 10'!$L88-'Tháng 10'!$K88), "")</f>
        <v/>
      </c>
      <c r="N88" s="1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4.0" customHeight="1">
      <c r="A89" s="11">
        <f>IFERROR((('Tháng 10'!$K89+'Tháng 10'!Ngayquahan)&lt;TODAY())*(LEN('Tháng 10'!$L89)=0)*(LEN('Tháng 10'!$K89)&gt;0),0)</f>
        <v>0</v>
      </c>
      <c r="B89" s="12" t="str">
        <f>IF('Tháng 10'!$C89&lt;&gt;"",COUNTA($C$6:C89),"")</f>
        <v/>
      </c>
      <c r="C89" s="11"/>
      <c r="D89" s="12" t="str">
        <f>IF('Tháng 10'!$C89&lt;&gt;"",VLOOKUP('Tháng 10'!$C89,'Danh sách HS'!$B$6:$D$421,2,),"")</f>
        <v/>
      </c>
      <c r="E89" s="11" t="str">
        <f>IF('Tháng 10'!$D89&lt;&gt;"",VLOOKUP('Tháng 10'!$C89,'Danh sách HS'!$B$6:$D$421,3,),"")</f>
        <v/>
      </c>
      <c r="F89" s="11"/>
      <c r="G89" s="12" t="str">
        <f>IF('Tháng 10'!$F89&lt;&gt;"",VLOOKUP('Tháng 10'!$F89,'Quản lý sách'!$C$6:$F$1000,3,FALSE),"")</f>
        <v/>
      </c>
      <c r="H89" s="12" t="str">
        <f>IF('Tháng 10'!$G89&lt;&gt;"",VLOOKUP('Tháng 10'!$F89,'Quản lý sách'!$C$6:$F$1000,4,FALSE),"")</f>
        <v/>
      </c>
      <c r="I89" s="12" t="str">
        <f>IF('Tháng 10'!$F89&lt;&gt;"",VLOOKUP(LEFT('Tháng 10'!$F89,2),'Biên mục sách'!$A$1:$B$13,2,FALSE),"")</f>
        <v/>
      </c>
      <c r="J89" s="12"/>
      <c r="K89" s="13"/>
      <c r="L89" s="13"/>
      <c r="M89" s="12" t="str">
        <f>IFERROR(IF('Tháng 10'!$L89="",IF('Tháng 10'!$K89&lt;&gt;"", TODAY()-'Tháng 10'!$K89,""),'Tháng 10'!$L89-'Tháng 10'!$K89), "")</f>
        <v/>
      </c>
      <c r="N89" s="1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4.0" customHeight="1">
      <c r="A90" s="11">
        <f>IFERROR((('Tháng 10'!$K90+'Tháng 10'!Ngayquahan)&lt;TODAY())*(LEN('Tháng 10'!$L90)=0)*(LEN('Tháng 10'!$K90)&gt;0),0)</f>
        <v>0</v>
      </c>
      <c r="B90" s="12" t="str">
        <f>IF('Tháng 10'!$C90&lt;&gt;"",COUNTA($C$6:C90),"")</f>
        <v/>
      </c>
      <c r="C90" s="11"/>
      <c r="D90" s="12" t="str">
        <f>IF('Tháng 10'!$C90&lt;&gt;"",VLOOKUP('Tháng 10'!$C90,'Danh sách HS'!$B$6:$D$421,2,),"")</f>
        <v/>
      </c>
      <c r="E90" s="11" t="str">
        <f>IF('Tháng 10'!$D90&lt;&gt;"",VLOOKUP('Tháng 10'!$C90,'Danh sách HS'!$B$6:$D$421,3,),"")</f>
        <v/>
      </c>
      <c r="F90" s="11"/>
      <c r="G90" s="12" t="str">
        <f>IF('Tháng 10'!$F90&lt;&gt;"",VLOOKUP('Tháng 10'!$F90,'Quản lý sách'!$C$6:$F$1000,3,FALSE),"")</f>
        <v/>
      </c>
      <c r="H90" s="12" t="str">
        <f>IF('Tháng 10'!$G90&lt;&gt;"",VLOOKUP('Tháng 10'!$F90,'Quản lý sách'!$C$6:$F$1000,4,FALSE),"")</f>
        <v/>
      </c>
      <c r="I90" s="12" t="str">
        <f>IF('Tháng 10'!$F90&lt;&gt;"",VLOOKUP(LEFT('Tháng 10'!$F90,2),'Biên mục sách'!$A$1:$B$13,2,FALSE),"")</f>
        <v/>
      </c>
      <c r="J90" s="12"/>
      <c r="K90" s="13"/>
      <c r="L90" s="13"/>
      <c r="M90" s="12" t="str">
        <f>IFERROR(IF('Tháng 10'!$L90="",IF('Tháng 10'!$K90&lt;&gt;"", TODAY()-'Tháng 10'!$K90,""),'Tháng 10'!$L90-'Tháng 10'!$K90), "")</f>
        <v/>
      </c>
      <c r="N90" s="1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4.0" customHeight="1">
      <c r="A91" s="11">
        <f>IFERROR((('Tháng 10'!$K91+'Tháng 10'!Ngayquahan)&lt;TODAY())*(LEN('Tháng 10'!$L91)=0)*(LEN('Tháng 10'!$K91)&gt;0),0)</f>
        <v>0</v>
      </c>
      <c r="B91" s="12" t="str">
        <f>IF('Tháng 10'!$C91&lt;&gt;"",COUNTA($C$6:C91),"")</f>
        <v/>
      </c>
      <c r="C91" s="11"/>
      <c r="D91" s="12" t="str">
        <f>IF('Tháng 10'!$C91&lt;&gt;"",VLOOKUP('Tháng 10'!$C91,'Danh sách HS'!$B$6:$D$421,2,),"")</f>
        <v/>
      </c>
      <c r="E91" s="11" t="str">
        <f>IF('Tháng 10'!$D91&lt;&gt;"",VLOOKUP('Tháng 10'!$C91,'Danh sách HS'!$B$6:$D$421,3,),"")</f>
        <v/>
      </c>
      <c r="F91" s="11"/>
      <c r="G91" s="12" t="str">
        <f>IF('Tháng 10'!$F91&lt;&gt;"",VLOOKUP('Tháng 10'!$F91,'Quản lý sách'!$C$6:$F$1000,3,FALSE),"")</f>
        <v/>
      </c>
      <c r="H91" s="12" t="str">
        <f>IF('Tháng 10'!$G91&lt;&gt;"",VLOOKUP('Tháng 10'!$F91,'Quản lý sách'!$C$6:$F$1000,4,FALSE),"")</f>
        <v/>
      </c>
      <c r="I91" s="12" t="str">
        <f>IF('Tháng 10'!$F91&lt;&gt;"",VLOOKUP(LEFT('Tháng 10'!$F91,2),'Biên mục sách'!$A$1:$B$13,2,FALSE),"")</f>
        <v/>
      </c>
      <c r="J91" s="12"/>
      <c r="K91" s="13"/>
      <c r="L91" s="13"/>
      <c r="M91" s="12" t="str">
        <f>IFERROR(IF('Tháng 10'!$L91="",IF('Tháng 10'!$K91&lt;&gt;"", TODAY()-'Tháng 10'!$K91,""),'Tháng 10'!$L91-'Tháng 10'!$K91), "")</f>
        <v/>
      </c>
      <c r="N91" s="1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4.0" customHeight="1">
      <c r="A92" s="11">
        <f>IFERROR((('Tháng 10'!$K92+'Tháng 10'!Ngayquahan)&lt;TODAY())*(LEN('Tháng 10'!$L92)=0)*(LEN('Tháng 10'!$K92)&gt;0),0)</f>
        <v>0</v>
      </c>
      <c r="B92" s="12" t="str">
        <f>IF('Tháng 10'!$C92&lt;&gt;"",COUNTA($C$6:C92),"")</f>
        <v/>
      </c>
      <c r="C92" s="11"/>
      <c r="D92" s="12" t="str">
        <f>IF('Tháng 10'!$C92&lt;&gt;"",VLOOKUP('Tháng 10'!$C92,'Danh sách HS'!$B$6:$D$421,2,),"")</f>
        <v/>
      </c>
      <c r="E92" s="11" t="str">
        <f>IF('Tháng 10'!$D92&lt;&gt;"",VLOOKUP('Tháng 10'!$C92,'Danh sách HS'!$B$6:$D$421,3,),"")</f>
        <v/>
      </c>
      <c r="F92" s="11"/>
      <c r="G92" s="12" t="str">
        <f>IF('Tháng 10'!$F92&lt;&gt;"",VLOOKUP('Tháng 10'!$F92,'Quản lý sách'!$C$6:$F$1000,3,FALSE),"")</f>
        <v/>
      </c>
      <c r="H92" s="12" t="str">
        <f>IF('Tháng 10'!$G92&lt;&gt;"",VLOOKUP('Tháng 10'!$F92,'Quản lý sách'!$C$6:$F$1000,4,FALSE),"")</f>
        <v/>
      </c>
      <c r="I92" s="12" t="str">
        <f>IF('Tháng 10'!$F92&lt;&gt;"",VLOOKUP(LEFT('Tháng 10'!$F92,2),'Biên mục sách'!$A$1:$B$13,2,FALSE),"")</f>
        <v/>
      </c>
      <c r="J92" s="12"/>
      <c r="K92" s="13"/>
      <c r="L92" s="13"/>
      <c r="M92" s="12" t="str">
        <f>IFERROR(IF('Tháng 10'!$L92="",IF('Tháng 10'!$K92&lt;&gt;"", TODAY()-'Tháng 10'!$K92,""),'Tháng 10'!$L92-'Tháng 10'!$K92), "")</f>
        <v/>
      </c>
      <c r="N92" s="1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4.0" customHeight="1">
      <c r="A93" s="11">
        <f>IFERROR((('Tháng 10'!$K93+'Tháng 10'!Ngayquahan)&lt;TODAY())*(LEN('Tháng 10'!$L93)=0)*(LEN('Tháng 10'!$K93)&gt;0),0)</f>
        <v>0</v>
      </c>
      <c r="B93" s="12" t="str">
        <f>IF('Tháng 10'!$C93&lt;&gt;"",COUNTA($C$6:C93),"")</f>
        <v/>
      </c>
      <c r="C93" s="11"/>
      <c r="D93" s="12" t="str">
        <f>IF('Tháng 10'!$C93&lt;&gt;"",VLOOKUP('Tháng 10'!$C93,'Danh sách HS'!$B$6:$D$421,2,),"")</f>
        <v/>
      </c>
      <c r="E93" s="11" t="str">
        <f>IF('Tháng 10'!$D93&lt;&gt;"",VLOOKUP('Tháng 10'!$C93,'Danh sách HS'!$B$6:$D$421,3,),"")</f>
        <v/>
      </c>
      <c r="F93" s="11"/>
      <c r="G93" s="12" t="str">
        <f>IF('Tháng 10'!$F93&lt;&gt;"",VLOOKUP('Tháng 10'!$F93,'Quản lý sách'!$C$6:$F$1000,3,FALSE),"")</f>
        <v/>
      </c>
      <c r="H93" s="12" t="str">
        <f>IF('Tháng 10'!$G93&lt;&gt;"",VLOOKUP('Tháng 10'!$F93,'Quản lý sách'!$C$6:$F$1000,4,FALSE),"")</f>
        <v/>
      </c>
      <c r="I93" s="12" t="str">
        <f>IF('Tháng 10'!$F93&lt;&gt;"",VLOOKUP(LEFT('Tháng 10'!$F93,2),'Biên mục sách'!$A$1:$B$13,2,FALSE),"")</f>
        <v/>
      </c>
      <c r="J93" s="12"/>
      <c r="K93" s="13"/>
      <c r="L93" s="13"/>
      <c r="M93" s="12" t="str">
        <f>IFERROR(IF('Tháng 10'!$L93="",IF('Tháng 10'!$K93&lt;&gt;"", TODAY()-'Tháng 10'!$K93,""),'Tháng 10'!$L93-'Tháng 10'!$K93), "")</f>
        <v/>
      </c>
      <c r="N93" s="1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4.0" customHeight="1">
      <c r="A94" s="11">
        <f>IFERROR((('Tháng 10'!$K94+'Tháng 10'!Ngayquahan)&lt;TODAY())*(LEN('Tháng 10'!$L94)=0)*(LEN('Tháng 10'!$K94)&gt;0),0)</f>
        <v>0</v>
      </c>
      <c r="B94" s="12" t="str">
        <f>IF('Tháng 10'!$C94&lt;&gt;"",COUNTA($C$6:C94),"")</f>
        <v/>
      </c>
      <c r="C94" s="11"/>
      <c r="D94" s="12" t="str">
        <f>IF('Tháng 10'!$C94&lt;&gt;"",VLOOKUP('Tháng 10'!$C94,'Danh sách HS'!$B$6:$D$421,2,),"")</f>
        <v/>
      </c>
      <c r="E94" s="11" t="str">
        <f>IF('Tháng 10'!$D94&lt;&gt;"",VLOOKUP('Tháng 10'!$C94,'Danh sách HS'!$B$6:$D$421,3,),"")</f>
        <v/>
      </c>
      <c r="F94" s="11"/>
      <c r="G94" s="12" t="str">
        <f>IF('Tháng 10'!$F94&lt;&gt;"",VLOOKUP('Tháng 10'!$F94,'Quản lý sách'!$C$6:$F$1000,3,FALSE),"")</f>
        <v/>
      </c>
      <c r="H94" s="12" t="str">
        <f>IF('Tháng 10'!$G94&lt;&gt;"",VLOOKUP('Tháng 10'!$F94,'Quản lý sách'!$C$6:$F$1000,4,FALSE),"")</f>
        <v/>
      </c>
      <c r="I94" s="12" t="str">
        <f>IF('Tháng 10'!$F94&lt;&gt;"",VLOOKUP(LEFT('Tháng 10'!$F94,2),'Biên mục sách'!$A$1:$B$13,2,FALSE),"")</f>
        <v/>
      </c>
      <c r="J94" s="12"/>
      <c r="K94" s="13"/>
      <c r="L94" s="13"/>
      <c r="M94" s="12" t="str">
        <f>IFERROR(IF('Tháng 10'!$L94="",IF('Tháng 10'!$K94&lt;&gt;"", TODAY()-'Tháng 10'!$K94,""),'Tháng 10'!$L94-'Tháng 10'!$K94), "")</f>
        <v/>
      </c>
      <c r="N94" s="1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4.0" customHeight="1">
      <c r="A95" s="11">
        <f>IFERROR((('Tháng 10'!$K95+'Tháng 10'!Ngayquahan)&lt;TODAY())*(LEN('Tháng 10'!$L95)=0)*(LEN('Tháng 10'!$K95)&gt;0),0)</f>
        <v>0</v>
      </c>
      <c r="B95" s="12" t="str">
        <f>IF('Tháng 10'!$C95&lt;&gt;"",COUNTA($C$6:C95),"")</f>
        <v/>
      </c>
      <c r="C95" s="11"/>
      <c r="D95" s="12" t="str">
        <f>IF('Tháng 10'!$C95&lt;&gt;"",VLOOKUP('Tháng 10'!$C95,'Danh sách HS'!$B$6:$D$421,2,),"")</f>
        <v/>
      </c>
      <c r="E95" s="11" t="str">
        <f>IF('Tháng 10'!$D95&lt;&gt;"",VLOOKUP('Tháng 10'!$C95,'Danh sách HS'!$B$6:$D$421,3,),"")</f>
        <v/>
      </c>
      <c r="F95" s="11"/>
      <c r="G95" s="12" t="str">
        <f>IF('Tháng 10'!$F95&lt;&gt;"",VLOOKUP('Tháng 10'!$F95,'Quản lý sách'!$C$6:$F$1000,3,FALSE),"")</f>
        <v/>
      </c>
      <c r="H95" s="12" t="str">
        <f>IF('Tháng 10'!$G95&lt;&gt;"",VLOOKUP('Tháng 10'!$F95,'Quản lý sách'!$C$6:$F$1000,4,FALSE),"")</f>
        <v/>
      </c>
      <c r="I95" s="12" t="str">
        <f>IF('Tháng 10'!$F95&lt;&gt;"",VLOOKUP(LEFT('Tháng 10'!$F95,2),'Biên mục sách'!$A$1:$B$13,2,FALSE),"")</f>
        <v/>
      </c>
      <c r="J95" s="12"/>
      <c r="K95" s="13"/>
      <c r="L95" s="13"/>
      <c r="M95" s="12" t="str">
        <f>IFERROR(IF('Tháng 10'!$L95="",IF('Tháng 10'!$K95&lt;&gt;"", TODAY()-'Tháng 10'!$K95,""),'Tháng 10'!$L95-'Tháng 10'!$K95), "")</f>
        <v/>
      </c>
      <c r="N95" s="1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4.0" customHeight="1">
      <c r="A96" s="11">
        <f>IFERROR((('Tháng 10'!$K96+'Tháng 10'!Ngayquahan)&lt;TODAY())*(LEN('Tháng 10'!$L96)=0)*(LEN('Tháng 10'!$K96)&gt;0),0)</f>
        <v>0</v>
      </c>
      <c r="B96" s="12" t="str">
        <f>IF('Tháng 10'!$C96&lt;&gt;"",COUNTA($C$6:C96),"")</f>
        <v/>
      </c>
      <c r="C96" s="11"/>
      <c r="D96" s="12" t="str">
        <f>IF('Tháng 10'!$C96&lt;&gt;"",VLOOKUP('Tháng 10'!$C96,'Danh sách HS'!$B$6:$D$421,2,),"")</f>
        <v/>
      </c>
      <c r="E96" s="11" t="str">
        <f>IF('Tháng 10'!$D96&lt;&gt;"",VLOOKUP('Tháng 10'!$C96,'Danh sách HS'!$B$6:$D$421,3,),"")</f>
        <v/>
      </c>
      <c r="F96" s="11"/>
      <c r="G96" s="12" t="str">
        <f>IF('Tháng 10'!$F96&lt;&gt;"",VLOOKUP('Tháng 10'!$F96,'Quản lý sách'!$C$6:$F$1000,3,FALSE),"")</f>
        <v/>
      </c>
      <c r="H96" s="12" t="str">
        <f>IF('Tháng 10'!$G96&lt;&gt;"",VLOOKUP('Tháng 10'!$F96,'Quản lý sách'!$C$6:$F$1000,4,FALSE),"")</f>
        <v/>
      </c>
      <c r="I96" s="12" t="str">
        <f>IF('Tháng 10'!$F96&lt;&gt;"",VLOOKUP(LEFT('Tháng 10'!$F96,2),'Biên mục sách'!$A$1:$B$13,2,FALSE),"")</f>
        <v/>
      </c>
      <c r="J96" s="12"/>
      <c r="K96" s="13"/>
      <c r="L96" s="13"/>
      <c r="M96" s="12" t="str">
        <f>IFERROR(IF('Tháng 10'!$L96="",IF('Tháng 10'!$K96&lt;&gt;"", TODAY()-'Tháng 10'!$K96,""),'Tháng 10'!$L96-'Tháng 10'!$K96), "")</f>
        <v/>
      </c>
      <c r="N96" s="1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4.0" customHeight="1">
      <c r="A97" s="11">
        <f>IFERROR((('Tháng 10'!$K97+'Tháng 10'!Ngayquahan)&lt;TODAY())*(LEN('Tháng 10'!$L97)=0)*(LEN('Tháng 10'!$K97)&gt;0),0)</f>
        <v>0</v>
      </c>
      <c r="B97" s="12" t="str">
        <f>IF('Tháng 10'!$C97&lt;&gt;"",COUNTA($C$6:C97),"")</f>
        <v/>
      </c>
      <c r="C97" s="11"/>
      <c r="D97" s="12" t="str">
        <f>IF('Tháng 10'!$C97&lt;&gt;"",VLOOKUP('Tháng 10'!$C97,'Danh sách HS'!$B$6:$D$421,2,),"")</f>
        <v/>
      </c>
      <c r="E97" s="11" t="str">
        <f>IF('Tháng 10'!$D97&lt;&gt;"",VLOOKUP('Tháng 10'!$C97,'Danh sách HS'!$B$6:$D$421,3,),"")</f>
        <v/>
      </c>
      <c r="F97" s="11"/>
      <c r="G97" s="12" t="str">
        <f>IF('Tháng 10'!$F97&lt;&gt;"",VLOOKUP('Tháng 10'!$F97,'Quản lý sách'!$C$6:$F$1000,3,FALSE),"")</f>
        <v/>
      </c>
      <c r="H97" s="12" t="str">
        <f>IF('Tháng 10'!$G97&lt;&gt;"",VLOOKUP('Tháng 10'!$F97,'Quản lý sách'!$C$6:$F$1000,4,FALSE),"")</f>
        <v/>
      </c>
      <c r="I97" s="12" t="str">
        <f>IF('Tháng 10'!$F97&lt;&gt;"",VLOOKUP(LEFT('Tháng 10'!$F97,2),'Biên mục sách'!$A$1:$B$13,2,FALSE),"")</f>
        <v/>
      </c>
      <c r="J97" s="12"/>
      <c r="K97" s="13"/>
      <c r="L97" s="13"/>
      <c r="M97" s="12" t="str">
        <f>IFERROR(IF('Tháng 10'!$L97="",IF('Tháng 10'!$K97&lt;&gt;"", TODAY()-'Tháng 10'!$K97,""),'Tháng 10'!$L97-'Tháng 10'!$K97), "")</f>
        <v/>
      </c>
      <c r="N97" s="1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4.0" customHeight="1">
      <c r="A98" s="11">
        <f>IFERROR((('Tháng 10'!$K98+'Tháng 10'!Ngayquahan)&lt;TODAY())*(LEN('Tháng 10'!$L98)=0)*(LEN('Tháng 10'!$K98)&gt;0),0)</f>
        <v>0</v>
      </c>
      <c r="B98" s="12" t="str">
        <f>IF('Tháng 10'!$C98&lt;&gt;"",COUNTA($C$6:C98),"")</f>
        <v/>
      </c>
      <c r="C98" s="11"/>
      <c r="D98" s="12" t="str">
        <f>IF('Tháng 10'!$C98&lt;&gt;"",VLOOKUP('Tháng 10'!$C98,'Danh sách HS'!$B$6:$D$421,2,),"")</f>
        <v/>
      </c>
      <c r="E98" s="11" t="str">
        <f>IF('Tháng 10'!$D98&lt;&gt;"",VLOOKUP('Tháng 10'!$C98,'Danh sách HS'!$B$6:$D$421,3,),"")</f>
        <v/>
      </c>
      <c r="F98" s="11"/>
      <c r="G98" s="12" t="str">
        <f>IF('Tháng 10'!$F98&lt;&gt;"",VLOOKUP('Tháng 10'!$F98,'Quản lý sách'!$C$6:$F$1000,3,FALSE),"")</f>
        <v/>
      </c>
      <c r="H98" s="12" t="str">
        <f>IF('Tháng 10'!$G98&lt;&gt;"",VLOOKUP('Tháng 10'!$F98,'Quản lý sách'!$C$6:$F$1000,4,FALSE),"")</f>
        <v/>
      </c>
      <c r="I98" s="12" t="str">
        <f>IF('Tháng 10'!$F98&lt;&gt;"",VLOOKUP(LEFT('Tháng 10'!$F98,2),'Biên mục sách'!$A$1:$B$13,2,FALSE),"")</f>
        <v/>
      </c>
      <c r="J98" s="12"/>
      <c r="K98" s="13"/>
      <c r="L98" s="13"/>
      <c r="M98" s="12" t="str">
        <f>IFERROR(IF('Tháng 10'!$L98="",IF('Tháng 10'!$K98&lt;&gt;"", TODAY()-'Tháng 10'!$K98,""),'Tháng 10'!$L98-'Tháng 10'!$K98), "")</f>
        <v/>
      </c>
      <c r="N98" s="1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4.0" customHeight="1">
      <c r="A99" s="11">
        <f>IFERROR((('Tháng 10'!$K99+'Tháng 10'!Ngayquahan)&lt;TODAY())*(LEN('Tháng 10'!$L99)=0)*(LEN('Tháng 10'!$K99)&gt;0),0)</f>
        <v>0</v>
      </c>
      <c r="B99" s="12" t="str">
        <f>IF('Tháng 10'!$C99&lt;&gt;"",COUNTA($C$6:C99),"")</f>
        <v/>
      </c>
      <c r="C99" s="11"/>
      <c r="D99" s="12" t="str">
        <f>IF('Tháng 10'!$C99&lt;&gt;"",VLOOKUP('Tháng 10'!$C99,'Danh sách HS'!$B$6:$D$421,2,),"")</f>
        <v/>
      </c>
      <c r="E99" s="11" t="str">
        <f>IF('Tháng 10'!$D99&lt;&gt;"",VLOOKUP('Tháng 10'!$C99,'Danh sách HS'!$B$6:$D$421,3,),"")</f>
        <v/>
      </c>
      <c r="F99" s="11"/>
      <c r="G99" s="12" t="str">
        <f>IF('Tháng 10'!$F99&lt;&gt;"",VLOOKUP('Tháng 10'!$F99,'Quản lý sách'!$C$6:$F$1000,3,FALSE),"")</f>
        <v/>
      </c>
      <c r="H99" s="12" t="str">
        <f>IF('Tháng 10'!$G99&lt;&gt;"",VLOOKUP('Tháng 10'!$F99,'Quản lý sách'!$C$6:$F$1000,4,FALSE),"")</f>
        <v/>
      </c>
      <c r="I99" s="12" t="str">
        <f>IF('Tháng 10'!$F99&lt;&gt;"",VLOOKUP(LEFT('Tháng 10'!$F99,2),'Biên mục sách'!$A$1:$B$13,2,FALSE),"")</f>
        <v/>
      </c>
      <c r="J99" s="12"/>
      <c r="K99" s="13"/>
      <c r="L99" s="13"/>
      <c r="M99" s="12" t="str">
        <f>IFERROR(IF('Tháng 10'!$L99="",IF('Tháng 10'!$K99&lt;&gt;"", TODAY()-'Tháng 10'!$K99,""),'Tháng 10'!$L99-'Tháng 10'!$K99), "")</f>
        <v/>
      </c>
      <c r="N99" s="1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4.0" customHeight="1">
      <c r="A100" s="11">
        <f>IFERROR((('Tháng 10'!$K100+'Tháng 10'!Ngayquahan)&lt;TODAY())*(LEN('Tháng 10'!$L100)=0)*(LEN('Tháng 10'!$K100)&gt;0),0)</f>
        <v>0</v>
      </c>
      <c r="B100" s="12" t="str">
        <f>IF('Tháng 10'!$C100&lt;&gt;"",COUNTA($C$6:C100),"")</f>
        <v/>
      </c>
      <c r="C100" s="11"/>
      <c r="D100" s="12" t="str">
        <f>IF('Tháng 10'!$C100&lt;&gt;"",VLOOKUP('Tháng 10'!$C100,'Danh sách HS'!$B$6:$D$421,2,),"")</f>
        <v/>
      </c>
      <c r="E100" s="11" t="str">
        <f>IF('Tháng 10'!$D100&lt;&gt;"",VLOOKUP('Tháng 10'!$C100,'Danh sách HS'!$B$6:$D$421,3,),"")</f>
        <v/>
      </c>
      <c r="F100" s="11"/>
      <c r="G100" s="12" t="str">
        <f>IF('Tháng 10'!$F100&lt;&gt;"",VLOOKUP('Tháng 10'!$F100,'Quản lý sách'!$C$6:$F$1000,3,FALSE),"")</f>
        <v/>
      </c>
      <c r="H100" s="12" t="str">
        <f>IF('Tháng 10'!$G100&lt;&gt;"",VLOOKUP('Tháng 10'!$F100,'Quản lý sách'!$C$6:$F$1000,4,FALSE),"")</f>
        <v/>
      </c>
      <c r="I100" s="12" t="str">
        <f>IF('Tháng 10'!$F100&lt;&gt;"",VLOOKUP(LEFT('Tháng 10'!$F100,2),'Biên mục sách'!$A$1:$B$13,2,FALSE),"")</f>
        <v/>
      </c>
      <c r="J100" s="12"/>
      <c r="K100" s="12"/>
      <c r="L100" s="13"/>
      <c r="M100" s="12" t="str">
        <f>IFERROR(IF('Tháng 10'!$L100="",IF('Tháng 10'!$K100&lt;&gt;"", TODAY()-'Tháng 10'!$K100,""),'Tháng 10'!$L100-'Tháng 10'!$K100), "")</f>
        <v/>
      </c>
      <c r="N100" s="1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4.0" customHeight="1">
      <c r="A101" s="11">
        <f>IFERROR((('Tháng 10'!$K101+'Tháng 10'!Ngayquahan)&lt;TODAY())*(LEN('Tháng 10'!$L101)=0)*(LEN('Tháng 10'!$K101)&gt;0),0)</f>
        <v>0</v>
      </c>
      <c r="B101" s="12" t="str">
        <f>IF('Tháng 10'!$C101&lt;&gt;"",COUNTA($C$6:C101),"")</f>
        <v/>
      </c>
      <c r="C101" s="11"/>
      <c r="D101" s="12" t="str">
        <f>IF('Tháng 10'!$C101&lt;&gt;"",VLOOKUP('Tháng 10'!$C101,'Danh sách HS'!$B$6:$D$421,2,),"")</f>
        <v/>
      </c>
      <c r="E101" s="11" t="str">
        <f>IF('Tháng 10'!$D101&lt;&gt;"",VLOOKUP('Tháng 10'!$C101,'Danh sách HS'!$B$6:$D$421,3,),"")</f>
        <v/>
      </c>
      <c r="F101" s="11"/>
      <c r="G101" s="12" t="str">
        <f>IF('Tháng 10'!$F101&lt;&gt;"",VLOOKUP('Tháng 10'!$F101,'Quản lý sách'!$C$6:$F$1000,3,FALSE),"")</f>
        <v/>
      </c>
      <c r="H101" s="12" t="str">
        <f>IF('Tháng 10'!$G101&lt;&gt;"",VLOOKUP('Tháng 10'!$F101,'Quản lý sách'!$C$6:$F$1000,4,FALSE),"")</f>
        <v/>
      </c>
      <c r="I101" s="12" t="str">
        <f>IF('Tháng 10'!$F101&lt;&gt;"",VLOOKUP(LEFT('Tháng 10'!$F101,2),'Biên mục sách'!$A$1:$B$13,2,FALSE),"")</f>
        <v/>
      </c>
      <c r="J101" s="12"/>
      <c r="K101" s="12"/>
      <c r="L101" s="13"/>
      <c r="M101" s="12" t="str">
        <f>IFERROR(IF('Tháng 10'!$L101="",IF('Tháng 10'!$K101&lt;&gt;"", TODAY()-'Tháng 10'!$K101,""),'Tháng 10'!$L101-'Tháng 10'!$K101), "")</f>
        <v/>
      </c>
      <c r="N101" s="1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4.0" customHeight="1">
      <c r="A102" s="11">
        <f>IFERROR((('Tháng 10'!$K102+'Tháng 10'!Ngayquahan)&lt;TODAY())*(LEN('Tháng 10'!$L102)=0)*(LEN('Tháng 10'!$K102)&gt;0),0)</f>
        <v>0</v>
      </c>
      <c r="B102" s="12" t="str">
        <f>IF('Tháng 10'!$C102&lt;&gt;"",COUNTA($C$6:C102),"")</f>
        <v/>
      </c>
      <c r="C102" s="11"/>
      <c r="D102" s="12" t="str">
        <f>IF('Tháng 10'!$C102&lt;&gt;"",VLOOKUP('Tháng 10'!$C102,'Danh sách HS'!$B$6:$D$421,2,),"")</f>
        <v/>
      </c>
      <c r="E102" s="11" t="str">
        <f>IF('Tháng 10'!$D102&lt;&gt;"",VLOOKUP('Tháng 10'!$C102,'Danh sách HS'!$B$6:$D$421,3,),"")</f>
        <v/>
      </c>
      <c r="F102" s="11"/>
      <c r="G102" s="12" t="str">
        <f>IF('Tháng 10'!$F102&lt;&gt;"",VLOOKUP('Tháng 10'!$F102,'Quản lý sách'!$C$6:$F$1000,3,FALSE),"")</f>
        <v/>
      </c>
      <c r="H102" s="12" t="str">
        <f>IF('Tháng 10'!$G102&lt;&gt;"",VLOOKUP('Tháng 10'!$F102,'Quản lý sách'!$C$6:$F$1000,4,FALSE),"")</f>
        <v/>
      </c>
      <c r="I102" s="12" t="str">
        <f>IF('Tháng 10'!$F102&lt;&gt;"",VLOOKUP(LEFT('Tháng 10'!$F102,2),'Biên mục sách'!$A$1:$B$13,2,FALSE),"")</f>
        <v/>
      </c>
      <c r="J102" s="12"/>
      <c r="K102" s="12"/>
      <c r="L102" s="13"/>
      <c r="M102" s="12" t="str">
        <f>IFERROR(IF('Tháng 10'!$L102="",IF('Tháng 10'!$K102&lt;&gt;"", TODAY()-'Tháng 10'!$K102,""),'Tháng 10'!$L102-'Tháng 10'!$K102), "")</f>
        <v/>
      </c>
      <c r="N102" s="1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4.0" customHeight="1">
      <c r="A103" s="11">
        <f>IFERROR((('Tháng 10'!$K103+'Tháng 10'!Ngayquahan)&lt;TODAY())*(LEN('Tháng 10'!$L103)=0)*(LEN('Tháng 10'!$K103)&gt;0),0)</f>
        <v>0</v>
      </c>
      <c r="B103" s="12" t="str">
        <f>IF('Tháng 10'!$C103&lt;&gt;"",COUNTA($C$6:C103),"")</f>
        <v/>
      </c>
      <c r="C103" s="11"/>
      <c r="D103" s="12" t="str">
        <f>IF('Tháng 10'!$C103&lt;&gt;"",VLOOKUP('Tháng 10'!$C103,'Danh sách HS'!$B$6:$D$421,2,),"")</f>
        <v/>
      </c>
      <c r="E103" s="11" t="str">
        <f>IF('Tháng 10'!$D103&lt;&gt;"",VLOOKUP('Tháng 10'!$C103,'Danh sách HS'!$B$6:$D$421,3,),"")</f>
        <v/>
      </c>
      <c r="F103" s="11"/>
      <c r="G103" s="12" t="str">
        <f>IF('Tháng 10'!$F103&lt;&gt;"",VLOOKUP('Tháng 10'!$F103,'Quản lý sách'!$C$6:$F$1000,3,FALSE),"")</f>
        <v/>
      </c>
      <c r="H103" s="12" t="str">
        <f>IF('Tháng 10'!$G103&lt;&gt;"",VLOOKUP('Tháng 10'!$F103,'Quản lý sách'!$C$6:$F$1000,4,FALSE),"")</f>
        <v/>
      </c>
      <c r="I103" s="12" t="str">
        <f>IF('Tháng 10'!$F103&lt;&gt;"",VLOOKUP(LEFT('Tháng 10'!$F103,2),'Biên mục sách'!$A$1:$B$13,2,FALSE),"")</f>
        <v/>
      </c>
      <c r="J103" s="12"/>
      <c r="K103" s="12"/>
      <c r="L103" s="13"/>
      <c r="M103" s="12" t="str">
        <f>IFERROR(IF('Tháng 10'!$L103="",IF('Tháng 10'!$K103&lt;&gt;"", TODAY()-'Tháng 10'!$K103,""),'Tháng 10'!$L103-'Tháng 10'!$K103), "")</f>
        <v/>
      </c>
      <c r="N103" s="1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4.0" customHeight="1">
      <c r="A104" s="11">
        <f>IFERROR((('Tháng 10'!$K104+'Tháng 10'!Ngayquahan)&lt;TODAY())*(LEN('Tháng 10'!$L104)=0)*(LEN('Tháng 10'!$K104)&gt;0),0)</f>
        <v>0</v>
      </c>
      <c r="B104" s="12" t="str">
        <f>IF('Tháng 10'!$C104&lt;&gt;"",COUNTA($C$6:C104),"")</f>
        <v/>
      </c>
      <c r="C104" s="11"/>
      <c r="D104" s="12" t="str">
        <f>IF('Tháng 10'!$C104&lt;&gt;"",VLOOKUP('Tháng 10'!$C104,'Danh sách HS'!$B$6:$D$421,2,),"")</f>
        <v/>
      </c>
      <c r="E104" s="11" t="str">
        <f>IF('Tháng 10'!$D104&lt;&gt;"",VLOOKUP('Tháng 10'!$C104,'Danh sách HS'!$B$6:$D$421,3,),"")</f>
        <v/>
      </c>
      <c r="F104" s="11"/>
      <c r="G104" s="12" t="str">
        <f>IF('Tháng 10'!$F104&lt;&gt;"",VLOOKUP('Tháng 10'!$F104,'Quản lý sách'!$C$6:$F$1000,3,FALSE),"")</f>
        <v/>
      </c>
      <c r="H104" s="12" t="str">
        <f>IF('Tháng 10'!$G104&lt;&gt;"",VLOOKUP('Tháng 10'!$F104,'Quản lý sách'!$C$6:$F$1000,4,FALSE),"")</f>
        <v/>
      </c>
      <c r="I104" s="12" t="str">
        <f>IF('Tháng 10'!$F104&lt;&gt;"",VLOOKUP(LEFT('Tháng 10'!$F104,2),'Biên mục sách'!$A$1:$B$13,2,FALSE),"")</f>
        <v/>
      </c>
      <c r="J104" s="12"/>
      <c r="K104" s="12"/>
      <c r="L104" s="13"/>
      <c r="M104" s="12" t="str">
        <f>IFERROR(IF('Tháng 10'!$L104="",IF('Tháng 10'!$K104&lt;&gt;"", TODAY()-'Tháng 10'!$K104,""),'Tháng 10'!$L104-'Tháng 10'!$K104), "")</f>
        <v/>
      </c>
      <c r="N104" s="1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4.0" customHeight="1">
      <c r="A105" s="11">
        <f>IFERROR((('Tháng 10'!$K105+'Tháng 10'!Ngayquahan)&lt;TODAY())*(LEN('Tháng 10'!$L105)=0)*(LEN('Tháng 10'!$K105)&gt;0),0)</f>
        <v>0</v>
      </c>
      <c r="B105" s="12" t="str">
        <f>IF('Tháng 10'!$C105&lt;&gt;"",COUNTA($C$6:C105),"")</f>
        <v/>
      </c>
      <c r="C105" s="11"/>
      <c r="D105" s="12" t="str">
        <f>IF('Tháng 10'!$C105&lt;&gt;"",VLOOKUP('Tháng 10'!$C105,'Danh sách HS'!$B$6:$D$421,2,),"")</f>
        <v/>
      </c>
      <c r="E105" s="11" t="str">
        <f>IF('Tháng 10'!$D105&lt;&gt;"",VLOOKUP('Tháng 10'!$C105,'Danh sách HS'!$B$6:$D$421,3,),"")</f>
        <v/>
      </c>
      <c r="F105" s="11"/>
      <c r="G105" s="12" t="str">
        <f>IF('Tháng 10'!$F105&lt;&gt;"",VLOOKUP('Tháng 10'!$F105,'Quản lý sách'!$C$6:$F$1000,3,FALSE),"")</f>
        <v/>
      </c>
      <c r="H105" s="12" t="str">
        <f>IF('Tháng 10'!$G105&lt;&gt;"",VLOOKUP('Tháng 10'!$F105,'Quản lý sách'!$C$6:$F$1000,4,FALSE),"")</f>
        <v/>
      </c>
      <c r="I105" s="12" t="str">
        <f>IF('Tháng 10'!$F105&lt;&gt;"",VLOOKUP(LEFT('Tháng 10'!$F105,2),'Biên mục sách'!$A$1:$B$13,2,FALSE),"")</f>
        <v/>
      </c>
      <c r="J105" s="12"/>
      <c r="K105" s="12"/>
      <c r="L105" s="13"/>
      <c r="M105" s="12" t="str">
        <f>IFERROR(IF('Tháng 10'!$L105="",IF('Tháng 10'!$K105&lt;&gt;"", TODAY()-'Tháng 10'!$K105,""),'Tháng 10'!$L105-'Tháng 10'!$K105), "")</f>
        <v/>
      </c>
      <c r="N105" s="1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4.0" customHeight="1">
      <c r="A106" s="11">
        <f>IFERROR((('Tháng 10'!$K106+'Tháng 10'!Ngayquahan)&lt;TODAY())*(LEN('Tháng 10'!$L106)=0)*(LEN('Tháng 10'!$K106)&gt;0),0)</f>
        <v>0</v>
      </c>
      <c r="B106" s="12" t="str">
        <f>IF('Tháng 10'!$C106&lt;&gt;"",COUNTA($C$6:C106),"")</f>
        <v/>
      </c>
      <c r="C106" s="11"/>
      <c r="D106" s="12" t="str">
        <f>IF('Tháng 10'!$C106&lt;&gt;"",VLOOKUP('Tháng 10'!$C106,'Danh sách HS'!$B$6:$D$421,2,),"")</f>
        <v/>
      </c>
      <c r="E106" s="11" t="str">
        <f>IF('Tháng 10'!$D106&lt;&gt;"",VLOOKUP('Tháng 10'!$C106,'Danh sách HS'!$B$6:$D$421,3,),"")</f>
        <v/>
      </c>
      <c r="F106" s="11"/>
      <c r="G106" s="12" t="str">
        <f>IF('Tháng 10'!$F106&lt;&gt;"",VLOOKUP('Tháng 10'!$F106,'Quản lý sách'!$C$6:$F$1000,3,FALSE),"")</f>
        <v/>
      </c>
      <c r="H106" s="12" t="str">
        <f>IF('Tháng 10'!$G106&lt;&gt;"",VLOOKUP('Tháng 10'!$F106,'Quản lý sách'!$C$6:$F$1000,4,FALSE),"")</f>
        <v/>
      </c>
      <c r="I106" s="12" t="str">
        <f>IF('Tháng 10'!$F106&lt;&gt;"",VLOOKUP(LEFT('Tháng 10'!$F106,2),'Biên mục sách'!$A$1:$B$13,2,FALSE),"")</f>
        <v/>
      </c>
      <c r="J106" s="12"/>
      <c r="K106" s="12"/>
      <c r="L106" s="13"/>
      <c r="M106" s="12" t="str">
        <f>IFERROR(IF('Tháng 10'!$L106="",IF('Tháng 10'!$K106&lt;&gt;"", TODAY()-'Tháng 10'!$K106,""),'Tháng 10'!$L106-'Tháng 10'!$K106), "")</f>
        <v/>
      </c>
      <c r="N106" s="1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4.0" customHeight="1">
      <c r="A107" s="11">
        <f>IFERROR((('Tháng 10'!$K107+'Tháng 10'!Ngayquahan)&lt;TODAY())*(LEN('Tháng 10'!$L107)=0)*(LEN('Tháng 10'!$K107)&gt;0),0)</f>
        <v>0</v>
      </c>
      <c r="B107" s="12" t="str">
        <f>IF('Tháng 10'!$C107&lt;&gt;"",COUNTA($C$6:C107),"")</f>
        <v/>
      </c>
      <c r="C107" s="11"/>
      <c r="D107" s="12" t="str">
        <f>IF('Tháng 10'!$C107&lt;&gt;"",VLOOKUP('Tháng 10'!$C107,'Danh sách HS'!$B$6:$D$421,2,),"")</f>
        <v/>
      </c>
      <c r="E107" s="11" t="str">
        <f>IF('Tháng 10'!$D107&lt;&gt;"",VLOOKUP('Tháng 10'!$C107,'Danh sách HS'!$B$6:$D$421,3,),"")</f>
        <v/>
      </c>
      <c r="F107" s="11"/>
      <c r="G107" s="12" t="str">
        <f>IF('Tháng 10'!$F107&lt;&gt;"",VLOOKUP('Tháng 10'!$F107,'Quản lý sách'!$C$6:$F$1000,3,FALSE),"")</f>
        <v/>
      </c>
      <c r="H107" s="12" t="str">
        <f>IF('Tháng 10'!$G107&lt;&gt;"",VLOOKUP('Tháng 10'!$F107,'Quản lý sách'!$C$6:$F$1000,4,FALSE),"")</f>
        <v/>
      </c>
      <c r="I107" s="12" t="str">
        <f>IF('Tháng 10'!$F107&lt;&gt;"",VLOOKUP(LEFT('Tháng 10'!$F107,2),'Biên mục sách'!$A$1:$B$13,2,FALSE),"")</f>
        <v/>
      </c>
      <c r="J107" s="12"/>
      <c r="K107" s="12"/>
      <c r="L107" s="13"/>
      <c r="M107" s="12" t="str">
        <f>IFERROR(IF('Tháng 10'!$L107="",IF('Tháng 10'!$K107&lt;&gt;"", TODAY()-'Tháng 10'!$K107,""),'Tháng 10'!$L107-'Tháng 10'!$K107), "")</f>
        <v/>
      </c>
      <c r="N107" s="1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4.0" customHeight="1">
      <c r="A108" s="11">
        <f>IFERROR((('Tháng 10'!$K108+'Tháng 10'!Ngayquahan)&lt;TODAY())*(LEN('Tháng 10'!$L108)=0)*(LEN('Tháng 10'!$K108)&gt;0),0)</f>
        <v>0</v>
      </c>
      <c r="B108" s="12" t="str">
        <f>IF('Tháng 10'!$C108&lt;&gt;"",COUNTA($C$6:C108),"")</f>
        <v/>
      </c>
      <c r="C108" s="11"/>
      <c r="D108" s="12" t="str">
        <f>IF('Tháng 10'!$C108&lt;&gt;"",VLOOKUP('Tháng 10'!$C108,'Danh sách HS'!$B$6:$D$421,2,),"")</f>
        <v/>
      </c>
      <c r="E108" s="11" t="str">
        <f>IF('Tháng 10'!$D108&lt;&gt;"",VLOOKUP('Tháng 10'!$C108,'Danh sách HS'!$B$6:$D$421,3,),"")</f>
        <v/>
      </c>
      <c r="F108" s="11"/>
      <c r="G108" s="12" t="str">
        <f>IF('Tháng 10'!$F108&lt;&gt;"",VLOOKUP('Tháng 10'!$F108,'Quản lý sách'!$C$6:$F$1000,3,FALSE),"")</f>
        <v/>
      </c>
      <c r="H108" s="12" t="str">
        <f>IF('Tháng 10'!$G108&lt;&gt;"",VLOOKUP('Tháng 10'!$F108,'Quản lý sách'!$C$6:$F$1000,4,FALSE),"")</f>
        <v/>
      </c>
      <c r="I108" s="12" t="str">
        <f>IF('Tháng 10'!$F108&lt;&gt;"",VLOOKUP(LEFT('Tháng 10'!$F108,2),'Biên mục sách'!$A$1:$B$13,2,FALSE),"")</f>
        <v/>
      </c>
      <c r="J108" s="12"/>
      <c r="K108" s="12"/>
      <c r="L108" s="13"/>
      <c r="M108" s="12" t="str">
        <f>IFERROR(IF('Tháng 10'!$L108="",IF('Tháng 10'!$K108&lt;&gt;"", TODAY()-'Tháng 10'!$K108,""),'Tháng 10'!$L108-'Tháng 10'!$K108), "")</f>
        <v/>
      </c>
      <c r="N108" s="1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4.0" customHeight="1">
      <c r="A109" s="11">
        <f>IFERROR((('Tháng 10'!$K109+'Tháng 10'!Ngayquahan)&lt;TODAY())*(LEN('Tháng 10'!$L109)=0)*(LEN('Tháng 10'!$K109)&gt;0),0)</f>
        <v>0</v>
      </c>
      <c r="B109" s="12" t="str">
        <f>IF('Tháng 10'!$C109&lt;&gt;"",COUNTA($C$6:C109),"")</f>
        <v/>
      </c>
      <c r="C109" s="11"/>
      <c r="D109" s="12" t="str">
        <f>IF('Tháng 10'!$C109&lt;&gt;"",VLOOKUP('Tháng 10'!$C109,'Danh sách HS'!$B$6:$D$421,2,),"")</f>
        <v/>
      </c>
      <c r="E109" s="11" t="str">
        <f>IF('Tháng 10'!$D109&lt;&gt;"",VLOOKUP('Tháng 10'!$C109,'Danh sách HS'!$B$6:$D$421,3,),"")</f>
        <v/>
      </c>
      <c r="F109" s="11"/>
      <c r="G109" s="12" t="str">
        <f>IF('Tháng 10'!$F109&lt;&gt;"",VLOOKUP('Tháng 10'!$F109,'Quản lý sách'!$C$6:$F$1000,3,FALSE),"")</f>
        <v/>
      </c>
      <c r="H109" s="12" t="str">
        <f>IF('Tháng 10'!$G109&lt;&gt;"",VLOOKUP('Tháng 10'!$F109,'Quản lý sách'!$C$6:$F$1000,4,FALSE),"")</f>
        <v/>
      </c>
      <c r="I109" s="12" t="str">
        <f>IF('Tháng 10'!$F109&lt;&gt;"",VLOOKUP(LEFT('Tháng 10'!$F109,2),'Biên mục sách'!$A$1:$B$13,2,FALSE),"")</f>
        <v/>
      </c>
      <c r="J109" s="12"/>
      <c r="K109" s="12"/>
      <c r="L109" s="13"/>
      <c r="M109" s="12" t="str">
        <f>IFERROR(IF('Tháng 10'!$L109="",IF('Tháng 10'!$K109&lt;&gt;"", TODAY()-'Tháng 10'!$K109,""),'Tháng 10'!$L109-'Tháng 10'!$K109), "")</f>
        <v/>
      </c>
      <c r="N109" s="1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4.0" customHeight="1">
      <c r="A110" s="11">
        <f>IFERROR((('Tháng 10'!$K110+'Tháng 10'!Ngayquahan)&lt;TODAY())*(LEN('Tháng 10'!$L110)=0)*(LEN('Tháng 10'!$K110)&gt;0),0)</f>
        <v>0</v>
      </c>
      <c r="B110" s="12" t="str">
        <f>IF('Tháng 10'!$C110&lt;&gt;"",COUNTA($C$6:C110),"")</f>
        <v/>
      </c>
      <c r="C110" s="11"/>
      <c r="D110" s="12" t="str">
        <f>IF('Tháng 10'!$C110&lt;&gt;"",VLOOKUP('Tháng 10'!$C110,'Danh sách HS'!$B$6:$D$421,2,),"")</f>
        <v/>
      </c>
      <c r="E110" s="11" t="str">
        <f>IF('Tháng 10'!$D110&lt;&gt;"",VLOOKUP('Tháng 10'!$C110,'Danh sách HS'!$B$6:$D$421,3,),"")</f>
        <v/>
      </c>
      <c r="F110" s="11"/>
      <c r="G110" s="12" t="str">
        <f>IF('Tháng 10'!$F110&lt;&gt;"",VLOOKUP('Tháng 10'!$F110,'Quản lý sách'!$C$6:$F$1000,3,FALSE),"")</f>
        <v/>
      </c>
      <c r="H110" s="12" t="str">
        <f>IF('Tháng 10'!$G110&lt;&gt;"",VLOOKUP('Tháng 10'!$F110,'Quản lý sách'!$C$6:$F$1000,4,FALSE),"")</f>
        <v/>
      </c>
      <c r="I110" s="12" t="str">
        <f>IF('Tháng 10'!$F110&lt;&gt;"",VLOOKUP(LEFT('Tháng 10'!$F110,2),'Biên mục sách'!$A$1:$B$13,2,FALSE),"")</f>
        <v/>
      </c>
      <c r="J110" s="12"/>
      <c r="K110" s="12"/>
      <c r="L110" s="13"/>
      <c r="M110" s="12" t="str">
        <f>IFERROR(IF('Tháng 10'!$L110="",IF('Tháng 10'!$K110&lt;&gt;"", TODAY()-'Tháng 10'!$K110,""),'Tháng 10'!$L110-'Tháng 10'!$K110), "")</f>
        <v/>
      </c>
      <c r="N110" s="1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4.0" customHeight="1">
      <c r="A111" s="11">
        <f>IFERROR((('Tháng 10'!$K111+'Tháng 10'!Ngayquahan)&lt;TODAY())*(LEN('Tháng 10'!$L111)=0)*(LEN('Tháng 10'!$K111)&gt;0),0)</f>
        <v>0</v>
      </c>
      <c r="B111" s="12" t="str">
        <f>IF('Tháng 10'!$C111&lt;&gt;"",COUNTA($C$6:C111),"")</f>
        <v/>
      </c>
      <c r="C111" s="11"/>
      <c r="D111" s="12" t="str">
        <f>IF('Tháng 10'!$C111&lt;&gt;"",VLOOKUP('Tháng 10'!$C111,'Danh sách HS'!$B$6:$D$421,2,),"")</f>
        <v/>
      </c>
      <c r="E111" s="11" t="str">
        <f>IF('Tháng 10'!$D111&lt;&gt;"",VLOOKUP('Tháng 10'!$C111,'Danh sách HS'!$B$6:$D$421,3,),"")</f>
        <v/>
      </c>
      <c r="F111" s="11"/>
      <c r="G111" s="12" t="str">
        <f>IF('Tháng 10'!$F111&lt;&gt;"",VLOOKUP('Tháng 10'!$F111,'Quản lý sách'!$C$6:$F$1000,3,FALSE),"")</f>
        <v/>
      </c>
      <c r="H111" s="12" t="str">
        <f>IF('Tháng 10'!$G111&lt;&gt;"",VLOOKUP('Tháng 10'!$F111,'Quản lý sách'!$C$6:$F$1000,4,FALSE),"")</f>
        <v/>
      </c>
      <c r="I111" s="12" t="str">
        <f>IF('Tháng 10'!$F111&lt;&gt;"",VLOOKUP(LEFT('Tháng 10'!$F111,2),'Biên mục sách'!$A$1:$B$13,2,FALSE),"")</f>
        <v/>
      </c>
      <c r="J111" s="12"/>
      <c r="K111" s="12"/>
      <c r="L111" s="13"/>
      <c r="M111" s="12" t="str">
        <f>IFERROR(IF('Tháng 10'!$L111="",IF('Tháng 10'!$K111&lt;&gt;"", TODAY()-'Tháng 10'!$K111,""),'Tháng 10'!$L111-'Tháng 10'!$K111), "")</f>
        <v/>
      </c>
      <c r="N111" s="1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4.0" customHeight="1">
      <c r="A112" s="11">
        <f>IFERROR((('Tháng 10'!$K112+'Tháng 10'!Ngayquahan)&lt;TODAY())*(LEN('Tháng 10'!$L112)=0)*(LEN('Tháng 10'!$K112)&gt;0),0)</f>
        <v>0</v>
      </c>
      <c r="B112" s="12" t="str">
        <f>IF('Tháng 10'!$C112&lt;&gt;"",COUNTA($C$6:C112),"")</f>
        <v/>
      </c>
      <c r="C112" s="11"/>
      <c r="D112" s="12" t="str">
        <f>IF('Tháng 10'!$C112&lt;&gt;"",VLOOKUP('Tháng 10'!$C112,'Danh sách HS'!$B$6:$D$421,2,),"")</f>
        <v/>
      </c>
      <c r="E112" s="11" t="str">
        <f>IF('Tháng 10'!$D112&lt;&gt;"",VLOOKUP('Tháng 10'!$C112,'Danh sách HS'!$B$6:$D$421,3,),"")</f>
        <v/>
      </c>
      <c r="F112" s="11"/>
      <c r="G112" s="12" t="str">
        <f>IF('Tháng 10'!$F112&lt;&gt;"",VLOOKUP('Tháng 10'!$F112,'Quản lý sách'!$C$6:$F$1000,3,FALSE),"")</f>
        <v/>
      </c>
      <c r="H112" s="12" t="str">
        <f>IF('Tháng 10'!$G112&lt;&gt;"",VLOOKUP('Tháng 10'!$F112,'Quản lý sách'!$C$6:$F$1000,4,FALSE),"")</f>
        <v/>
      </c>
      <c r="I112" s="12" t="str">
        <f>IF('Tháng 10'!$F112&lt;&gt;"",VLOOKUP(LEFT('Tháng 10'!$F112,2),'Biên mục sách'!$A$1:$B$13,2,FALSE),"")</f>
        <v/>
      </c>
      <c r="J112" s="12"/>
      <c r="K112" s="12"/>
      <c r="L112" s="13"/>
      <c r="M112" s="12" t="str">
        <f>IFERROR(IF('Tháng 10'!$L112="",IF('Tháng 10'!$K112&lt;&gt;"", TODAY()-'Tháng 10'!$K112,""),'Tháng 10'!$L112-'Tháng 10'!$K112), "")</f>
        <v/>
      </c>
      <c r="N112" s="1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4.0" customHeight="1">
      <c r="A113" s="11">
        <f>IFERROR((('Tháng 10'!$K113+'Tháng 10'!Ngayquahan)&lt;TODAY())*(LEN('Tháng 10'!$L113)=0)*(LEN('Tháng 10'!$K113)&gt;0),0)</f>
        <v>0</v>
      </c>
      <c r="B113" s="12" t="str">
        <f>IF('Tháng 10'!$C113&lt;&gt;"",COUNTA($C$6:C113),"")</f>
        <v/>
      </c>
      <c r="C113" s="11"/>
      <c r="D113" s="12" t="str">
        <f>IF('Tháng 10'!$C113&lt;&gt;"",VLOOKUP('Tháng 10'!$C113,'Danh sách HS'!$B$6:$D$421,2,),"")</f>
        <v/>
      </c>
      <c r="E113" s="11" t="str">
        <f>IF('Tháng 10'!$D113&lt;&gt;"",VLOOKUP('Tháng 10'!$C113,'Danh sách HS'!$B$6:$D$421,3,),"")</f>
        <v/>
      </c>
      <c r="F113" s="11"/>
      <c r="G113" s="12" t="str">
        <f>IF('Tháng 10'!$F113&lt;&gt;"",VLOOKUP('Tháng 10'!$F113,'Quản lý sách'!$C$6:$F$1000,3,FALSE),"")</f>
        <v/>
      </c>
      <c r="H113" s="12" t="str">
        <f>IF('Tháng 10'!$G113&lt;&gt;"",VLOOKUP('Tháng 10'!$F113,'Quản lý sách'!$C$6:$F$1000,4,FALSE),"")</f>
        <v/>
      </c>
      <c r="I113" s="12" t="str">
        <f>IF('Tháng 10'!$F113&lt;&gt;"",VLOOKUP(LEFT('Tháng 10'!$F113,2),'Biên mục sách'!$A$1:$B$13,2,FALSE),"")</f>
        <v/>
      </c>
      <c r="J113" s="12"/>
      <c r="K113" s="12"/>
      <c r="L113" s="13"/>
      <c r="M113" s="12" t="str">
        <f>IFERROR(IF('Tháng 10'!$L113="",IF('Tháng 10'!$K113&lt;&gt;"", TODAY()-'Tháng 10'!$K113,""),'Tháng 10'!$L113-'Tháng 10'!$K113), "")</f>
        <v/>
      </c>
      <c r="N113" s="1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4.0" customHeight="1">
      <c r="A114" s="11">
        <f>IFERROR((('Tháng 10'!$K114+'Tháng 10'!Ngayquahan)&lt;TODAY())*(LEN('Tháng 10'!$L114)=0)*(LEN('Tháng 10'!$K114)&gt;0),0)</f>
        <v>0</v>
      </c>
      <c r="B114" s="12" t="str">
        <f>IF('Tháng 10'!$C114&lt;&gt;"",COUNTA($C$6:C114),"")</f>
        <v/>
      </c>
      <c r="C114" s="11"/>
      <c r="D114" s="12" t="str">
        <f>IF('Tháng 10'!$C114&lt;&gt;"",VLOOKUP('Tháng 10'!$C114,'Danh sách HS'!$B$6:$D$421,2,),"")</f>
        <v/>
      </c>
      <c r="E114" s="11" t="str">
        <f>IF('Tháng 10'!$D114&lt;&gt;"",VLOOKUP('Tháng 10'!$C114,'Danh sách HS'!$B$6:$D$421,3,),"")</f>
        <v/>
      </c>
      <c r="F114" s="11"/>
      <c r="G114" s="12" t="str">
        <f>IF('Tháng 10'!$F114&lt;&gt;"",VLOOKUP('Tháng 10'!$F114,'Quản lý sách'!$C$6:$F$1000,3,FALSE),"")</f>
        <v/>
      </c>
      <c r="H114" s="12" t="str">
        <f>IF('Tháng 10'!$G114&lt;&gt;"",VLOOKUP('Tháng 10'!$F114,'Quản lý sách'!$C$6:$F$1000,4,FALSE),"")</f>
        <v/>
      </c>
      <c r="I114" s="12" t="str">
        <f>IF('Tháng 10'!$F114&lt;&gt;"",VLOOKUP(LEFT('Tháng 10'!$F114,2),'Biên mục sách'!$A$1:$B$13,2,FALSE),"")</f>
        <v/>
      </c>
      <c r="J114" s="12"/>
      <c r="K114" s="12"/>
      <c r="L114" s="13"/>
      <c r="M114" s="12" t="str">
        <f>IFERROR(IF('Tháng 10'!$L114="",IF('Tháng 10'!$K114&lt;&gt;"", TODAY()-'Tháng 10'!$K114,""),'Tháng 10'!$L114-'Tháng 10'!$K114), "")</f>
        <v/>
      </c>
      <c r="N114" s="1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4.0" customHeight="1">
      <c r="A115" s="11">
        <f>IFERROR((('Tháng 10'!$K115+'Tháng 10'!Ngayquahan)&lt;TODAY())*(LEN('Tháng 10'!$L115)=0)*(LEN('Tháng 10'!$K115)&gt;0),0)</f>
        <v>0</v>
      </c>
      <c r="B115" s="12" t="str">
        <f>IF('Tháng 10'!$C115&lt;&gt;"",COUNTA($C$6:C115),"")</f>
        <v/>
      </c>
      <c r="C115" s="11"/>
      <c r="D115" s="12" t="str">
        <f>IF('Tháng 10'!$C115&lt;&gt;"",VLOOKUP('Tháng 10'!$C115,'Danh sách HS'!$B$6:$D$421,2,),"")</f>
        <v/>
      </c>
      <c r="E115" s="11" t="str">
        <f>IF('Tháng 10'!$D115&lt;&gt;"",VLOOKUP('Tháng 10'!$C115,'Danh sách HS'!$B$6:$D$421,3,),"")</f>
        <v/>
      </c>
      <c r="F115" s="11"/>
      <c r="G115" s="12" t="str">
        <f>IF('Tháng 10'!$F115&lt;&gt;"",VLOOKUP('Tháng 10'!$F115,'Quản lý sách'!$C$6:$F$1000,3,FALSE),"")</f>
        <v/>
      </c>
      <c r="H115" s="12" t="str">
        <f>IF('Tháng 10'!$G115&lt;&gt;"",VLOOKUP('Tháng 10'!$F115,'Quản lý sách'!$C$6:$F$1000,4,FALSE),"")</f>
        <v/>
      </c>
      <c r="I115" s="12" t="str">
        <f>IF('Tháng 10'!$F115&lt;&gt;"",VLOOKUP(LEFT('Tháng 10'!$F115,2),'Biên mục sách'!$A$1:$B$13,2,FALSE),"")</f>
        <v/>
      </c>
      <c r="J115" s="12"/>
      <c r="K115" s="12"/>
      <c r="L115" s="13"/>
      <c r="M115" s="12" t="str">
        <f>IFERROR(IF('Tháng 10'!$L115="",IF('Tháng 10'!$K115&lt;&gt;"", TODAY()-'Tháng 10'!$K115,""),'Tháng 10'!$L115-'Tháng 10'!$K115), "")</f>
        <v/>
      </c>
      <c r="N115" s="1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4.0" customHeight="1">
      <c r="A116" s="11">
        <f>IFERROR((('Tháng 10'!$K116+'Tháng 10'!Ngayquahan)&lt;TODAY())*(LEN('Tháng 10'!$L116)=0)*(LEN('Tháng 10'!$K116)&gt;0),0)</f>
        <v>0</v>
      </c>
      <c r="B116" s="12" t="str">
        <f>IF('Tháng 10'!$C116&lt;&gt;"",COUNTA($C$6:C116),"")</f>
        <v/>
      </c>
      <c r="C116" s="11"/>
      <c r="D116" s="12" t="str">
        <f>IF('Tháng 10'!$C116&lt;&gt;"",VLOOKUP('Tháng 10'!$C116,'Danh sách HS'!$B$6:$D$421,2,),"")</f>
        <v/>
      </c>
      <c r="E116" s="11" t="str">
        <f>IF('Tháng 10'!$D116&lt;&gt;"",VLOOKUP('Tháng 10'!$C116,'Danh sách HS'!$B$6:$D$421,3,),"")</f>
        <v/>
      </c>
      <c r="F116" s="11"/>
      <c r="G116" s="12" t="str">
        <f>IF('Tháng 10'!$F116&lt;&gt;"",VLOOKUP('Tháng 10'!$F116,'Quản lý sách'!$C$6:$F$1000,3,FALSE),"")</f>
        <v/>
      </c>
      <c r="H116" s="12" t="str">
        <f>IF('Tháng 10'!$G116&lt;&gt;"",VLOOKUP('Tháng 10'!$F116,'Quản lý sách'!$C$6:$F$1000,4,FALSE),"")</f>
        <v/>
      </c>
      <c r="I116" s="12" t="str">
        <f>IF('Tháng 10'!$F116&lt;&gt;"",VLOOKUP(LEFT('Tháng 10'!$F116,2),'Biên mục sách'!$A$1:$B$13,2,FALSE),"")</f>
        <v/>
      </c>
      <c r="J116" s="12"/>
      <c r="K116" s="12"/>
      <c r="L116" s="13"/>
      <c r="M116" s="12" t="str">
        <f>IFERROR(IF('Tháng 10'!$L116="",IF('Tháng 10'!$K116&lt;&gt;"", TODAY()-'Tháng 10'!$K116,""),'Tháng 10'!$L116-'Tháng 10'!$K116), "")</f>
        <v/>
      </c>
      <c r="N116" s="1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4.0" customHeight="1">
      <c r="A117" s="11">
        <f>IFERROR((('Tháng 10'!$K117+'Tháng 10'!Ngayquahan)&lt;TODAY())*(LEN('Tháng 10'!$L117)=0)*(LEN('Tháng 10'!$K117)&gt;0),0)</f>
        <v>0</v>
      </c>
      <c r="B117" s="12" t="str">
        <f>IF('Tháng 10'!$C117&lt;&gt;"",COUNTA($C$6:C117),"")</f>
        <v/>
      </c>
      <c r="C117" s="11"/>
      <c r="D117" s="12" t="str">
        <f>IF('Tháng 10'!$C117&lt;&gt;"",VLOOKUP('Tháng 10'!$C117,'Danh sách HS'!$B$6:$D$421,2,),"")</f>
        <v/>
      </c>
      <c r="E117" s="11" t="str">
        <f>IF('Tháng 10'!$D117&lt;&gt;"",VLOOKUP('Tháng 10'!$C117,'Danh sách HS'!$B$6:$D$421,3,),"")</f>
        <v/>
      </c>
      <c r="F117" s="11"/>
      <c r="G117" s="12" t="str">
        <f>IF('Tháng 10'!$F117&lt;&gt;"",VLOOKUP('Tháng 10'!$F117,'Quản lý sách'!$C$6:$F$1000,3,FALSE),"")</f>
        <v/>
      </c>
      <c r="H117" s="12" t="str">
        <f>IF('Tháng 10'!$G117&lt;&gt;"",VLOOKUP('Tháng 10'!$F117,'Quản lý sách'!$C$6:$F$1000,4,FALSE),"")</f>
        <v/>
      </c>
      <c r="I117" s="12" t="str">
        <f>IF('Tháng 10'!$F117&lt;&gt;"",VLOOKUP(LEFT('Tháng 10'!$F117,2),'Biên mục sách'!$A$1:$B$13,2,FALSE),"")</f>
        <v/>
      </c>
      <c r="J117" s="12"/>
      <c r="K117" s="12"/>
      <c r="L117" s="13"/>
      <c r="M117" s="12" t="str">
        <f>IFERROR(IF('Tháng 10'!$L117="",IF('Tháng 10'!$K117&lt;&gt;"", TODAY()-'Tháng 10'!$K117,""),'Tháng 10'!$L117-'Tháng 10'!$K117), "")</f>
        <v/>
      </c>
      <c r="N117" s="1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4.0" customHeight="1">
      <c r="A118" s="11">
        <f>IFERROR((('Tháng 10'!$K118+'Tháng 10'!Ngayquahan)&lt;TODAY())*(LEN('Tháng 10'!$L118)=0)*(LEN('Tháng 10'!$K118)&gt;0),0)</f>
        <v>0</v>
      </c>
      <c r="B118" s="12" t="str">
        <f>IF('Tháng 10'!$C118&lt;&gt;"",COUNTA($C$6:C118),"")</f>
        <v/>
      </c>
      <c r="C118" s="11"/>
      <c r="D118" s="12" t="str">
        <f>IF('Tháng 10'!$C118&lt;&gt;"",VLOOKUP('Tháng 10'!$C118,'Danh sách HS'!$B$6:$D$421,2,),"")</f>
        <v/>
      </c>
      <c r="E118" s="11" t="str">
        <f>IF('Tháng 10'!$D118&lt;&gt;"",VLOOKUP('Tháng 10'!$C118,'Danh sách HS'!$B$6:$D$421,3,),"")</f>
        <v/>
      </c>
      <c r="F118" s="11"/>
      <c r="G118" s="12" t="str">
        <f>IF('Tháng 10'!$F118&lt;&gt;"",VLOOKUP('Tháng 10'!$F118,'Quản lý sách'!$C$6:$F$1000,3,FALSE),"")</f>
        <v/>
      </c>
      <c r="H118" s="12" t="str">
        <f>IF('Tháng 10'!$G118&lt;&gt;"",VLOOKUP('Tháng 10'!$F118,'Quản lý sách'!$C$6:$F$1000,4,FALSE),"")</f>
        <v/>
      </c>
      <c r="I118" s="12" t="str">
        <f>IF('Tháng 10'!$F118&lt;&gt;"",VLOOKUP(LEFT('Tháng 10'!$F118,2),'Biên mục sách'!$A$1:$B$13,2,FALSE),"")</f>
        <v/>
      </c>
      <c r="J118" s="12"/>
      <c r="K118" s="12"/>
      <c r="L118" s="13"/>
      <c r="M118" s="12" t="str">
        <f>IFERROR(IF('Tháng 10'!$L118="",IF('Tháng 10'!$K118&lt;&gt;"", TODAY()-'Tháng 10'!$K118,""),'Tháng 10'!$L118-'Tháng 10'!$K118), "")</f>
        <v/>
      </c>
      <c r="N118" s="1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4.0" customHeight="1">
      <c r="A119" s="11">
        <f>IFERROR((('Tháng 10'!$K119+'Tháng 10'!Ngayquahan)&lt;TODAY())*(LEN('Tháng 10'!$L119)=0)*(LEN('Tháng 10'!$K119)&gt;0),0)</f>
        <v>0</v>
      </c>
      <c r="B119" s="12" t="str">
        <f>IF('Tháng 10'!$C119&lt;&gt;"",COUNTA($C$6:C119),"")</f>
        <v/>
      </c>
      <c r="C119" s="11"/>
      <c r="D119" s="12" t="str">
        <f>IF('Tháng 10'!$C119&lt;&gt;"",VLOOKUP('Tháng 10'!$C119,'Danh sách HS'!$B$6:$D$421,2,),"")</f>
        <v/>
      </c>
      <c r="E119" s="11" t="str">
        <f>IF('Tháng 10'!$D119&lt;&gt;"",VLOOKUP('Tháng 10'!$C119,'Danh sách HS'!$B$6:$D$421,3,),"")</f>
        <v/>
      </c>
      <c r="F119" s="11"/>
      <c r="G119" s="12" t="str">
        <f>IF('Tháng 10'!$F119&lt;&gt;"",VLOOKUP('Tháng 10'!$F119,'Quản lý sách'!$C$6:$F$1000,3,FALSE),"")</f>
        <v/>
      </c>
      <c r="H119" s="12" t="str">
        <f>IF('Tháng 10'!$G119&lt;&gt;"",VLOOKUP('Tháng 10'!$F119,'Quản lý sách'!$C$6:$F$1000,4,FALSE),"")</f>
        <v/>
      </c>
      <c r="I119" s="12" t="str">
        <f>IF('Tháng 10'!$F119&lt;&gt;"",VLOOKUP(LEFT('Tháng 10'!$F119,2),'Biên mục sách'!$A$1:$B$13,2,FALSE),"")</f>
        <v/>
      </c>
      <c r="J119" s="12"/>
      <c r="K119" s="12"/>
      <c r="L119" s="13"/>
      <c r="M119" s="12" t="str">
        <f>IFERROR(IF('Tháng 10'!$L119="",IF('Tháng 10'!$K119&lt;&gt;"", TODAY()-'Tháng 10'!$K119,""),'Tháng 10'!$L119-'Tháng 10'!$K119), "")</f>
        <v/>
      </c>
      <c r="N119" s="1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4.0" customHeight="1">
      <c r="A120" s="11">
        <f>IFERROR((('Tháng 10'!$K120+'Tháng 10'!Ngayquahan)&lt;TODAY())*(LEN('Tháng 10'!$L120)=0)*(LEN('Tháng 10'!$K120)&gt;0),0)</f>
        <v>0</v>
      </c>
      <c r="B120" s="12" t="str">
        <f>IF('Tháng 10'!$C120&lt;&gt;"",COUNTA($C$6:C120),"")</f>
        <v/>
      </c>
      <c r="C120" s="11"/>
      <c r="D120" s="12" t="str">
        <f>IF('Tháng 10'!$C120&lt;&gt;"",VLOOKUP('Tháng 10'!$C120,'Danh sách HS'!$B$6:$D$421,2,),"")</f>
        <v/>
      </c>
      <c r="E120" s="11" t="str">
        <f>IF('Tháng 10'!$D120&lt;&gt;"",VLOOKUP('Tháng 10'!$C120,'Danh sách HS'!$B$6:$D$421,3,),"")</f>
        <v/>
      </c>
      <c r="F120" s="11"/>
      <c r="G120" s="12" t="str">
        <f>IF('Tháng 10'!$F120&lt;&gt;"",VLOOKUP('Tháng 10'!$F120,'Quản lý sách'!$C$6:$F$1000,3,FALSE),"")</f>
        <v/>
      </c>
      <c r="H120" s="12" t="str">
        <f>IF('Tháng 10'!$G120&lt;&gt;"",VLOOKUP('Tháng 10'!$F120,'Quản lý sách'!$C$6:$F$1000,4,FALSE),"")</f>
        <v/>
      </c>
      <c r="I120" s="12" t="str">
        <f>IF('Tháng 10'!$F120&lt;&gt;"",VLOOKUP(LEFT('Tháng 10'!$F120,2),'Biên mục sách'!$A$1:$B$13,2,FALSE),"")</f>
        <v/>
      </c>
      <c r="J120" s="12"/>
      <c r="K120" s="12"/>
      <c r="L120" s="13"/>
      <c r="M120" s="12" t="str">
        <f>IFERROR(IF('Tháng 10'!$L120="",IF('Tháng 10'!$K120&lt;&gt;"", TODAY()-'Tháng 10'!$K120,""),'Tháng 10'!$L120-'Tháng 10'!$K120), "")</f>
        <v/>
      </c>
      <c r="N120" s="1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4.0" customHeight="1">
      <c r="A121" s="11">
        <f>IFERROR((('Tháng 10'!$K121+'Tháng 10'!Ngayquahan)&lt;TODAY())*(LEN('Tháng 10'!$L121)=0)*(LEN('Tháng 10'!$K121)&gt;0),0)</f>
        <v>0</v>
      </c>
      <c r="B121" s="12" t="str">
        <f>IF('Tháng 10'!$C121&lt;&gt;"",COUNTA($C$6:C121),"")</f>
        <v/>
      </c>
      <c r="C121" s="11"/>
      <c r="D121" s="12" t="str">
        <f>IF('Tháng 10'!$C121&lt;&gt;"",VLOOKUP('Tháng 10'!$C121,'Danh sách HS'!$B$6:$D$421,2,),"")</f>
        <v/>
      </c>
      <c r="E121" s="11" t="str">
        <f>IF('Tháng 10'!$D121&lt;&gt;"",VLOOKUP('Tháng 10'!$C121,'Danh sách HS'!$B$6:$D$421,3,),"")</f>
        <v/>
      </c>
      <c r="F121" s="11"/>
      <c r="G121" s="12" t="str">
        <f>IF('Tháng 10'!$F121&lt;&gt;"",VLOOKUP('Tháng 10'!$F121,'Quản lý sách'!$C$6:$F$1000,3,FALSE),"")</f>
        <v/>
      </c>
      <c r="H121" s="12" t="str">
        <f>IF('Tháng 10'!$G121&lt;&gt;"",VLOOKUP('Tháng 10'!$F121,'Quản lý sách'!$C$6:$F$1000,4,FALSE),"")</f>
        <v/>
      </c>
      <c r="I121" s="12" t="str">
        <f>IF('Tháng 10'!$F121&lt;&gt;"",VLOOKUP(LEFT('Tháng 10'!$F121,2),'Biên mục sách'!$A$1:$B$13,2,FALSE),"")</f>
        <v/>
      </c>
      <c r="J121" s="12"/>
      <c r="K121" s="12"/>
      <c r="L121" s="13"/>
      <c r="M121" s="12" t="str">
        <f>IFERROR(IF('Tháng 10'!$L121="",IF('Tháng 10'!$K121&lt;&gt;"", TODAY()-'Tháng 10'!$K121,""),'Tháng 10'!$L121-'Tháng 10'!$K121), "")</f>
        <v/>
      </c>
      <c r="N121" s="1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4.0" customHeight="1">
      <c r="A122" s="11">
        <f>IFERROR((('Tháng 10'!$K122+'Tháng 10'!Ngayquahan)&lt;TODAY())*(LEN('Tháng 10'!$L122)=0)*(LEN('Tháng 10'!$K122)&gt;0),0)</f>
        <v>0</v>
      </c>
      <c r="B122" s="12" t="str">
        <f>IF('Tháng 10'!$C122&lt;&gt;"",COUNTA($C$6:C122),"")</f>
        <v/>
      </c>
      <c r="C122" s="11"/>
      <c r="D122" s="12" t="str">
        <f>IF('Tháng 10'!$C122&lt;&gt;"",VLOOKUP('Tháng 10'!$C122,'Danh sách HS'!$B$6:$D$421,2,),"")</f>
        <v/>
      </c>
      <c r="E122" s="11" t="str">
        <f>IF('Tháng 10'!$D122&lt;&gt;"",VLOOKUP('Tháng 10'!$C122,'Danh sách HS'!$B$6:$D$421,3,),"")</f>
        <v/>
      </c>
      <c r="F122" s="11"/>
      <c r="G122" s="12" t="str">
        <f>IF('Tháng 10'!$F122&lt;&gt;"",VLOOKUP('Tháng 10'!$F122,'Quản lý sách'!$C$6:$F$1000,3,FALSE),"")</f>
        <v/>
      </c>
      <c r="H122" s="12" t="str">
        <f>IF('Tháng 10'!$G122&lt;&gt;"",VLOOKUP('Tháng 10'!$F122,'Quản lý sách'!$C$6:$F$1000,4,FALSE),"")</f>
        <v/>
      </c>
      <c r="I122" s="12" t="str">
        <f>IF('Tháng 10'!$F122&lt;&gt;"",VLOOKUP(LEFT('Tháng 10'!$F122,2),'Biên mục sách'!$A$1:$B$13,2,FALSE),"")</f>
        <v/>
      </c>
      <c r="J122" s="12"/>
      <c r="K122" s="12"/>
      <c r="L122" s="13"/>
      <c r="M122" s="12" t="str">
        <f>IFERROR(IF('Tháng 10'!$L122="",IF('Tháng 10'!$K122&lt;&gt;"", TODAY()-'Tháng 10'!$K122,""),'Tháng 10'!$L122-'Tháng 10'!$K122), "")</f>
        <v/>
      </c>
      <c r="N122" s="1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4.0" customHeight="1">
      <c r="A123" s="11">
        <f>IFERROR((('Tháng 10'!$K123+'Tháng 10'!Ngayquahan)&lt;TODAY())*(LEN('Tháng 10'!$L123)=0)*(LEN('Tháng 10'!$K123)&gt;0),0)</f>
        <v>0</v>
      </c>
      <c r="B123" s="12" t="str">
        <f>IF('Tháng 10'!$C123&lt;&gt;"",COUNTA($C$6:C123),"")</f>
        <v/>
      </c>
      <c r="C123" s="11"/>
      <c r="D123" s="12" t="str">
        <f>IF('Tháng 10'!$C123&lt;&gt;"",VLOOKUP('Tháng 10'!$C123,'Danh sách HS'!$B$6:$D$421,2,),"")</f>
        <v/>
      </c>
      <c r="E123" s="11" t="str">
        <f>IF('Tháng 10'!$D123&lt;&gt;"",VLOOKUP('Tháng 10'!$C123,'Danh sách HS'!$B$6:$D$421,3,),"")</f>
        <v/>
      </c>
      <c r="F123" s="11"/>
      <c r="G123" s="12" t="str">
        <f>IF('Tháng 10'!$F123&lt;&gt;"",VLOOKUP('Tháng 10'!$F123,'Quản lý sách'!$C$6:$F$1000,3,FALSE),"")</f>
        <v/>
      </c>
      <c r="H123" s="12" t="str">
        <f>IF('Tháng 10'!$G123&lt;&gt;"",VLOOKUP('Tháng 10'!$F123,'Quản lý sách'!$C$6:$F$1000,4,FALSE),"")</f>
        <v/>
      </c>
      <c r="I123" s="12" t="str">
        <f>IF('Tháng 10'!$F123&lt;&gt;"",VLOOKUP(LEFT('Tháng 10'!$F123,2),'Biên mục sách'!$A$1:$B$13,2,FALSE),"")</f>
        <v/>
      </c>
      <c r="J123" s="12"/>
      <c r="K123" s="12"/>
      <c r="L123" s="13"/>
      <c r="M123" s="12" t="str">
        <f>IFERROR(IF('Tháng 10'!$L123="",IF('Tháng 10'!$K123&lt;&gt;"", TODAY()-'Tháng 10'!$K123,""),'Tháng 10'!$L123-'Tháng 10'!$K123), "")</f>
        <v/>
      </c>
      <c r="N123" s="1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4.0" customHeight="1">
      <c r="A124" s="11">
        <f>IFERROR((('Tháng 10'!$K124+'Tháng 10'!Ngayquahan)&lt;TODAY())*(LEN('Tháng 10'!$L124)=0)*(LEN('Tháng 10'!$K124)&gt;0),0)</f>
        <v>0</v>
      </c>
      <c r="B124" s="12" t="str">
        <f>IF('Tháng 10'!$C124&lt;&gt;"",COUNTA($C$6:C124),"")</f>
        <v/>
      </c>
      <c r="C124" s="11"/>
      <c r="D124" s="12" t="str">
        <f>IF('Tháng 10'!$C124&lt;&gt;"",VLOOKUP('Tháng 10'!$C124,'Danh sách HS'!$B$6:$D$421,2,),"")</f>
        <v/>
      </c>
      <c r="E124" s="11" t="str">
        <f>IF('Tháng 10'!$D124&lt;&gt;"",VLOOKUP('Tháng 10'!$C124,'Danh sách HS'!$B$6:$D$421,3,),"")</f>
        <v/>
      </c>
      <c r="F124" s="11"/>
      <c r="G124" s="12" t="str">
        <f>IF('Tháng 10'!$F124&lt;&gt;"",VLOOKUP('Tháng 10'!$F124,'Quản lý sách'!$C$6:$F$1000,3,FALSE),"")</f>
        <v/>
      </c>
      <c r="H124" s="12" t="str">
        <f>IF('Tháng 10'!$G124&lt;&gt;"",VLOOKUP('Tháng 10'!$F124,'Quản lý sách'!$C$6:$F$1000,4,FALSE),"")</f>
        <v/>
      </c>
      <c r="I124" s="12" t="str">
        <f>IF('Tháng 10'!$F124&lt;&gt;"",VLOOKUP(LEFT('Tháng 10'!$F124,2),'Biên mục sách'!$A$1:$B$13,2,FALSE),"")</f>
        <v/>
      </c>
      <c r="J124" s="12"/>
      <c r="K124" s="12"/>
      <c r="L124" s="13"/>
      <c r="M124" s="12" t="str">
        <f>IFERROR(IF('Tháng 10'!$L124="",IF('Tháng 10'!$K124&lt;&gt;"", TODAY()-'Tháng 10'!$K124,""),'Tháng 10'!$L124-'Tháng 10'!$K124), "")</f>
        <v/>
      </c>
      <c r="N124" s="1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4.0" customHeight="1">
      <c r="A125" s="11">
        <f>IFERROR((('Tháng 10'!$K125+'Tháng 10'!Ngayquahan)&lt;TODAY())*(LEN('Tháng 10'!$L125)=0)*(LEN('Tháng 10'!$K125)&gt;0),0)</f>
        <v>0</v>
      </c>
      <c r="B125" s="12" t="str">
        <f>IF('Tháng 10'!$C125&lt;&gt;"",COUNTA($C$6:C125),"")</f>
        <v/>
      </c>
      <c r="C125" s="11"/>
      <c r="D125" s="12" t="str">
        <f>IF('Tháng 10'!$C125&lt;&gt;"",VLOOKUP('Tháng 10'!$C125,'Danh sách HS'!$B$6:$D$421,2,),"")</f>
        <v/>
      </c>
      <c r="E125" s="11" t="str">
        <f>IF('Tháng 10'!$D125&lt;&gt;"",VLOOKUP('Tháng 10'!$C125,'Danh sách HS'!$B$6:$D$421,3,),"")</f>
        <v/>
      </c>
      <c r="F125" s="11"/>
      <c r="G125" s="12" t="str">
        <f>IF('Tháng 10'!$F125&lt;&gt;"",VLOOKUP('Tháng 10'!$F125,'Quản lý sách'!$C$6:$F$1000,3,FALSE),"")</f>
        <v/>
      </c>
      <c r="H125" s="12" t="str">
        <f>IF('Tháng 10'!$G125&lt;&gt;"",VLOOKUP('Tháng 10'!$F125,'Quản lý sách'!$C$6:$F$1000,4,FALSE),"")</f>
        <v/>
      </c>
      <c r="I125" s="12" t="str">
        <f>IF('Tháng 10'!$F125&lt;&gt;"",VLOOKUP(LEFT('Tháng 10'!$F125,2),'Biên mục sách'!$A$1:$B$13,2,FALSE),"")</f>
        <v/>
      </c>
      <c r="J125" s="12"/>
      <c r="K125" s="12"/>
      <c r="L125" s="13"/>
      <c r="M125" s="12" t="str">
        <f>IFERROR(IF('Tháng 10'!$L125="",IF('Tháng 10'!$K125&lt;&gt;"", TODAY()-'Tháng 10'!$K125,""),'Tháng 10'!$L125-'Tháng 10'!$K125), "")</f>
        <v/>
      </c>
      <c r="N125" s="1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4.0" customHeight="1">
      <c r="A126" s="1"/>
      <c r="B126" s="2"/>
      <c r="C126" s="1"/>
      <c r="D126" s="2"/>
      <c r="E126" s="1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4.0" customHeight="1">
      <c r="A127" s="1"/>
      <c r="B127" s="2"/>
      <c r="C127" s="1"/>
      <c r="D127" s="2"/>
      <c r="E127" s="1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4.0" customHeight="1">
      <c r="A128" s="1"/>
      <c r="B128" s="2"/>
      <c r="C128" s="1"/>
      <c r="D128" s="2"/>
      <c r="E128" s="1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4.0" customHeight="1">
      <c r="A129" s="1"/>
      <c r="B129" s="2"/>
      <c r="C129" s="1"/>
      <c r="D129" s="2"/>
      <c r="E129" s="1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4.0" customHeight="1">
      <c r="A130" s="1"/>
      <c r="B130" s="2"/>
      <c r="C130" s="1"/>
      <c r="D130" s="2"/>
      <c r="E130" s="1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4.0" customHeight="1">
      <c r="A131" s="1"/>
      <c r="B131" s="2"/>
      <c r="C131" s="1"/>
      <c r="D131" s="2"/>
      <c r="E131" s="1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4.0" customHeight="1">
      <c r="A132" s="1"/>
      <c r="B132" s="2"/>
      <c r="C132" s="1"/>
      <c r="D132" s="2"/>
      <c r="E132" s="1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4.0" customHeight="1">
      <c r="A133" s="1"/>
      <c r="B133" s="2"/>
      <c r="C133" s="1"/>
      <c r="D133" s="2"/>
      <c r="E133" s="1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4.0" customHeight="1">
      <c r="A134" s="1"/>
      <c r="B134" s="2"/>
      <c r="C134" s="1"/>
      <c r="D134" s="2"/>
      <c r="E134" s="1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4.0" customHeight="1">
      <c r="A135" s="1"/>
      <c r="B135" s="2"/>
      <c r="C135" s="1"/>
      <c r="D135" s="2"/>
      <c r="E135" s="1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4.0" customHeight="1">
      <c r="A136" s="1"/>
      <c r="B136" s="2"/>
      <c r="C136" s="1"/>
      <c r="D136" s="2"/>
      <c r="E136" s="1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4.0" customHeight="1">
      <c r="A137" s="1"/>
      <c r="B137" s="2"/>
      <c r="C137" s="1"/>
      <c r="D137" s="2"/>
      <c r="E137" s="1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4.0" customHeight="1">
      <c r="A138" s="1"/>
      <c r="B138" s="2"/>
      <c r="C138" s="1"/>
      <c r="D138" s="2"/>
      <c r="E138" s="1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4.0" customHeight="1">
      <c r="A139" s="1"/>
      <c r="B139" s="2"/>
      <c r="C139" s="1"/>
      <c r="D139" s="2"/>
      <c r="E139" s="1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4.0" customHeight="1">
      <c r="A140" s="1"/>
      <c r="B140" s="2"/>
      <c r="C140" s="1"/>
      <c r="D140" s="2"/>
      <c r="E140" s="1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4.0" customHeight="1">
      <c r="A141" s="1"/>
      <c r="B141" s="2"/>
      <c r="C141" s="1"/>
      <c r="D141" s="2"/>
      <c r="E141" s="1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4.0" customHeight="1">
      <c r="A142" s="1"/>
      <c r="B142" s="2"/>
      <c r="C142" s="1"/>
      <c r="D142" s="2"/>
      <c r="E142" s="1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4.0" customHeight="1">
      <c r="A143" s="1"/>
      <c r="B143" s="2"/>
      <c r="C143" s="1"/>
      <c r="D143" s="2"/>
      <c r="E143" s="1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4.0" customHeight="1">
      <c r="A144" s="1"/>
      <c r="B144" s="2"/>
      <c r="C144" s="1"/>
      <c r="D144" s="2"/>
      <c r="E144" s="1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4.0" customHeight="1">
      <c r="A145" s="1"/>
      <c r="B145" s="2"/>
      <c r="C145" s="1"/>
      <c r="D145" s="2"/>
      <c r="E145" s="1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4.0" customHeight="1">
      <c r="A146" s="1"/>
      <c r="B146" s="2"/>
      <c r="C146" s="1"/>
      <c r="D146" s="2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4.0" customHeight="1">
      <c r="A147" s="1"/>
      <c r="B147" s="2"/>
      <c r="C147" s="1"/>
      <c r="D147" s="2"/>
      <c r="E147" s="1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4.0" customHeight="1">
      <c r="A148" s="1"/>
      <c r="B148" s="2"/>
      <c r="C148" s="1"/>
      <c r="D148" s="2"/>
      <c r="E148" s="1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4.0" customHeight="1">
      <c r="A149" s="1"/>
      <c r="B149" s="2"/>
      <c r="C149" s="1"/>
      <c r="D149" s="2"/>
      <c r="E149" s="1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4.0" customHeight="1">
      <c r="A150" s="1"/>
      <c r="B150" s="2"/>
      <c r="C150" s="1"/>
      <c r="D150" s="2"/>
      <c r="E150" s="1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4.0" customHeight="1">
      <c r="A151" s="1"/>
      <c r="B151" s="2"/>
      <c r="C151" s="1"/>
      <c r="D151" s="2"/>
      <c r="E151" s="1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4.0" customHeight="1">
      <c r="A152" s="1"/>
      <c r="B152" s="2"/>
      <c r="C152" s="1"/>
      <c r="D152" s="2"/>
      <c r="E152" s="1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4.0" customHeight="1">
      <c r="A153" s="1"/>
      <c r="B153" s="2"/>
      <c r="C153" s="1"/>
      <c r="D153" s="2"/>
      <c r="E153" s="1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4.0" customHeight="1">
      <c r="A154" s="1"/>
      <c r="B154" s="2"/>
      <c r="C154" s="1"/>
      <c r="D154" s="2"/>
      <c r="E154" s="1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4.0" customHeight="1">
      <c r="A155" s="1"/>
      <c r="B155" s="2"/>
      <c r="C155" s="1"/>
      <c r="D155" s="2"/>
      <c r="E155" s="1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4.0" customHeight="1">
      <c r="A156" s="1"/>
      <c r="B156" s="2"/>
      <c r="C156" s="1"/>
      <c r="D156" s="2"/>
      <c r="E156" s="1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4.0" customHeight="1">
      <c r="A157" s="1"/>
      <c r="B157" s="2"/>
      <c r="C157" s="1"/>
      <c r="D157" s="2"/>
      <c r="E157" s="1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4.0" customHeight="1">
      <c r="A158" s="1"/>
      <c r="B158" s="2"/>
      <c r="C158" s="1"/>
      <c r="D158" s="2"/>
      <c r="E158" s="1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4.0" customHeight="1">
      <c r="A159" s="1"/>
      <c r="B159" s="2"/>
      <c r="C159" s="1"/>
      <c r="D159" s="2"/>
      <c r="E159" s="1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4.0" customHeight="1">
      <c r="A160" s="1"/>
      <c r="B160" s="2"/>
      <c r="C160" s="1"/>
      <c r="D160" s="2"/>
      <c r="E160" s="1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4.0" customHeight="1">
      <c r="A161" s="1"/>
      <c r="B161" s="2"/>
      <c r="C161" s="1"/>
      <c r="D161" s="2"/>
      <c r="E161" s="1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4.0" customHeight="1">
      <c r="A162" s="1"/>
      <c r="B162" s="2"/>
      <c r="C162" s="1"/>
      <c r="D162" s="2"/>
      <c r="E162" s="1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4.0" customHeight="1">
      <c r="A163" s="1"/>
      <c r="B163" s="2"/>
      <c r="C163" s="1"/>
      <c r="D163" s="2"/>
      <c r="E163" s="1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4.0" customHeight="1">
      <c r="A164" s="1"/>
      <c r="B164" s="2"/>
      <c r="C164" s="1"/>
      <c r="D164" s="2"/>
      <c r="E164" s="1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4.0" customHeight="1">
      <c r="A165" s="1"/>
      <c r="B165" s="2"/>
      <c r="C165" s="1"/>
      <c r="D165" s="2"/>
      <c r="E165" s="1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4.0" customHeight="1">
      <c r="A166" s="1"/>
      <c r="B166" s="2"/>
      <c r="C166" s="1"/>
      <c r="D166" s="2"/>
      <c r="E166" s="1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4.0" customHeight="1">
      <c r="A167" s="1"/>
      <c r="B167" s="2"/>
      <c r="C167" s="1"/>
      <c r="D167" s="2"/>
      <c r="E167" s="1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4.0" customHeight="1">
      <c r="A168" s="1"/>
      <c r="B168" s="2"/>
      <c r="C168" s="1"/>
      <c r="D168" s="2"/>
      <c r="E168" s="1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4.0" customHeight="1">
      <c r="A169" s="1"/>
      <c r="B169" s="2"/>
      <c r="C169" s="1"/>
      <c r="D169" s="2"/>
      <c r="E169" s="1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4.0" customHeight="1">
      <c r="A170" s="1"/>
      <c r="B170" s="2"/>
      <c r="C170" s="1"/>
      <c r="D170" s="2"/>
      <c r="E170" s="1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4.0" customHeight="1">
      <c r="A171" s="1"/>
      <c r="B171" s="2"/>
      <c r="C171" s="1"/>
      <c r="D171" s="2"/>
      <c r="E171" s="1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4.0" customHeight="1">
      <c r="A172" s="1"/>
      <c r="B172" s="2"/>
      <c r="C172" s="1"/>
      <c r="D172" s="2"/>
      <c r="E172" s="1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4.0" customHeight="1">
      <c r="A173" s="1"/>
      <c r="B173" s="2"/>
      <c r="C173" s="1"/>
      <c r="D173" s="2"/>
      <c r="E173" s="1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4.0" customHeight="1">
      <c r="A174" s="1"/>
      <c r="B174" s="2"/>
      <c r="C174" s="1"/>
      <c r="D174" s="2"/>
      <c r="E174" s="1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4.0" customHeight="1">
      <c r="A175" s="1"/>
      <c r="B175" s="2"/>
      <c r="C175" s="1"/>
      <c r="D175" s="2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4.0" customHeight="1">
      <c r="A176" s="1"/>
      <c r="B176" s="2"/>
      <c r="C176" s="1"/>
      <c r="D176" s="2"/>
      <c r="E176" s="1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4.0" customHeight="1">
      <c r="A177" s="1"/>
      <c r="B177" s="2"/>
      <c r="C177" s="1"/>
      <c r="D177" s="2"/>
      <c r="E177" s="1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4.0" customHeight="1">
      <c r="A178" s="1"/>
      <c r="B178" s="2"/>
      <c r="C178" s="1"/>
      <c r="D178" s="2"/>
      <c r="E178" s="1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4.0" customHeight="1">
      <c r="A179" s="1"/>
      <c r="B179" s="2"/>
      <c r="C179" s="1"/>
      <c r="D179" s="2"/>
      <c r="E179" s="1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4.0" customHeight="1">
      <c r="A180" s="1"/>
      <c r="B180" s="2"/>
      <c r="C180" s="1"/>
      <c r="D180" s="2"/>
      <c r="E180" s="1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4.0" customHeight="1">
      <c r="A181" s="1"/>
      <c r="B181" s="2"/>
      <c r="C181" s="1"/>
      <c r="D181" s="2"/>
      <c r="E181" s="1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4.0" customHeight="1">
      <c r="A182" s="1"/>
      <c r="B182" s="2"/>
      <c r="C182" s="1"/>
      <c r="D182" s="2"/>
      <c r="E182" s="1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4.0" customHeight="1">
      <c r="A183" s="1"/>
      <c r="B183" s="2"/>
      <c r="C183" s="1"/>
      <c r="D183" s="2"/>
      <c r="E183" s="1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4.0" customHeight="1">
      <c r="A184" s="1"/>
      <c r="B184" s="2"/>
      <c r="C184" s="1"/>
      <c r="D184" s="2"/>
      <c r="E184" s="1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4.0" customHeight="1">
      <c r="A185" s="1"/>
      <c r="B185" s="2"/>
      <c r="C185" s="1"/>
      <c r="D185" s="2"/>
      <c r="E185" s="1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4.0" customHeight="1">
      <c r="A186" s="1"/>
      <c r="B186" s="2"/>
      <c r="C186" s="1"/>
      <c r="D186" s="2"/>
      <c r="E186" s="1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4.0" customHeight="1">
      <c r="A187" s="1"/>
      <c r="B187" s="2"/>
      <c r="C187" s="1"/>
      <c r="D187" s="2"/>
      <c r="E187" s="1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4.0" customHeight="1">
      <c r="A188" s="1"/>
      <c r="B188" s="2"/>
      <c r="C188" s="1"/>
      <c r="D188" s="2"/>
      <c r="E188" s="1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4.0" customHeight="1">
      <c r="A189" s="1"/>
      <c r="B189" s="2"/>
      <c r="C189" s="1"/>
      <c r="D189" s="2"/>
      <c r="E189" s="1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4.0" customHeight="1">
      <c r="A190" s="1"/>
      <c r="B190" s="2"/>
      <c r="C190" s="1"/>
      <c r="D190" s="2"/>
      <c r="E190" s="1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4.0" customHeight="1">
      <c r="A191" s="1"/>
      <c r="B191" s="2"/>
      <c r="C191" s="1"/>
      <c r="D191" s="2"/>
      <c r="E191" s="1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4.0" customHeight="1">
      <c r="A192" s="1"/>
      <c r="B192" s="2"/>
      <c r="C192" s="1"/>
      <c r="D192" s="2"/>
      <c r="E192" s="1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4.0" customHeight="1">
      <c r="A193" s="1"/>
      <c r="B193" s="2"/>
      <c r="C193" s="1"/>
      <c r="D193" s="2"/>
      <c r="E193" s="1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4.0" customHeight="1">
      <c r="A194" s="1"/>
      <c r="B194" s="2"/>
      <c r="C194" s="1"/>
      <c r="D194" s="2"/>
      <c r="E194" s="1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4.0" customHeight="1">
      <c r="A195" s="1"/>
      <c r="B195" s="2"/>
      <c r="C195" s="1"/>
      <c r="D195" s="2"/>
      <c r="E195" s="1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4.0" customHeight="1">
      <c r="A196" s="1"/>
      <c r="B196" s="2"/>
      <c r="C196" s="1"/>
      <c r="D196" s="2"/>
      <c r="E196" s="1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4.0" customHeight="1">
      <c r="A197" s="1"/>
      <c r="B197" s="2"/>
      <c r="C197" s="1"/>
      <c r="D197" s="2"/>
      <c r="E197" s="1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4.0" customHeight="1">
      <c r="A198" s="1"/>
      <c r="B198" s="2"/>
      <c r="C198" s="1"/>
      <c r="D198" s="2"/>
      <c r="E198" s="1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4.0" customHeight="1">
      <c r="A199" s="1"/>
      <c r="B199" s="2"/>
      <c r="C199" s="1"/>
      <c r="D199" s="2"/>
      <c r="E199" s="1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4.0" customHeight="1">
      <c r="A200" s="1"/>
      <c r="B200" s="2"/>
      <c r="C200" s="1"/>
      <c r="D200" s="2"/>
      <c r="E200" s="1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4.0" customHeight="1">
      <c r="A201" s="1"/>
      <c r="B201" s="2"/>
      <c r="C201" s="1"/>
      <c r="D201" s="2"/>
      <c r="E201" s="1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4.0" customHeight="1">
      <c r="A202" s="1"/>
      <c r="B202" s="2"/>
      <c r="C202" s="1"/>
      <c r="D202" s="2"/>
      <c r="E202" s="1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4.0" customHeight="1">
      <c r="A203" s="1"/>
      <c r="B203" s="2"/>
      <c r="C203" s="1"/>
      <c r="D203" s="2"/>
      <c r="E203" s="1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4.0" customHeight="1">
      <c r="A204" s="1"/>
      <c r="B204" s="2"/>
      <c r="C204" s="1"/>
      <c r="D204" s="2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4.0" customHeight="1">
      <c r="A205" s="1"/>
      <c r="B205" s="2"/>
      <c r="C205" s="1"/>
      <c r="D205" s="2"/>
      <c r="E205" s="1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4.0" customHeight="1">
      <c r="A206" s="1"/>
      <c r="B206" s="2"/>
      <c r="C206" s="1"/>
      <c r="D206" s="2"/>
      <c r="E206" s="1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4.0" customHeight="1">
      <c r="A207" s="1"/>
      <c r="B207" s="2"/>
      <c r="C207" s="1"/>
      <c r="D207" s="2"/>
      <c r="E207" s="1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4.0" customHeight="1">
      <c r="A208" s="1"/>
      <c r="B208" s="2"/>
      <c r="C208" s="1"/>
      <c r="D208" s="2"/>
      <c r="E208" s="1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4.0" customHeight="1">
      <c r="A209" s="1"/>
      <c r="B209" s="2"/>
      <c r="C209" s="1"/>
      <c r="D209" s="2"/>
      <c r="E209" s="1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4.0" customHeight="1">
      <c r="A210" s="1"/>
      <c r="B210" s="2"/>
      <c r="C210" s="1"/>
      <c r="D210" s="2"/>
      <c r="E210" s="1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4.0" customHeight="1">
      <c r="A211" s="1"/>
      <c r="B211" s="2"/>
      <c r="C211" s="1"/>
      <c r="D211" s="2"/>
      <c r="E211" s="1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4.0" customHeight="1">
      <c r="A212" s="1"/>
      <c r="B212" s="2"/>
      <c r="C212" s="1"/>
      <c r="D212" s="2"/>
      <c r="E212" s="1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4.0" customHeight="1">
      <c r="A213" s="1"/>
      <c r="B213" s="2"/>
      <c r="C213" s="1"/>
      <c r="D213" s="2"/>
      <c r="E213" s="1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4.0" customHeight="1">
      <c r="A214" s="1"/>
      <c r="B214" s="2"/>
      <c r="C214" s="1"/>
      <c r="D214" s="2"/>
      <c r="E214" s="1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4.0" customHeight="1">
      <c r="A215" s="1"/>
      <c r="B215" s="2"/>
      <c r="C215" s="1"/>
      <c r="D215" s="2"/>
      <c r="E215" s="1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4.0" customHeight="1">
      <c r="A216" s="1"/>
      <c r="B216" s="2"/>
      <c r="C216" s="1"/>
      <c r="D216" s="2"/>
      <c r="E216" s="1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4.0" customHeight="1">
      <c r="A217" s="1"/>
      <c r="B217" s="2"/>
      <c r="C217" s="1"/>
      <c r="D217" s="2"/>
      <c r="E217" s="1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4.0" customHeight="1">
      <c r="A218" s="1"/>
      <c r="B218" s="2"/>
      <c r="C218" s="1"/>
      <c r="D218" s="2"/>
      <c r="E218" s="1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4.0" customHeight="1">
      <c r="A219" s="1"/>
      <c r="B219" s="2"/>
      <c r="C219" s="1"/>
      <c r="D219" s="2"/>
      <c r="E219" s="1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4.0" customHeight="1">
      <c r="A220" s="1"/>
      <c r="B220" s="2"/>
      <c r="C220" s="1"/>
      <c r="D220" s="2"/>
      <c r="E220" s="1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4.0" customHeight="1">
      <c r="A221" s="1"/>
      <c r="B221" s="2"/>
      <c r="C221" s="1"/>
      <c r="D221" s="2"/>
      <c r="E221" s="1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4.0" customHeight="1">
      <c r="A222" s="1"/>
      <c r="B222" s="2"/>
      <c r="C222" s="1"/>
      <c r="D222" s="2"/>
      <c r="E222" s="1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4.0" customHeight="1">
      <c r="A223" s="1"/>
      <c r="B223" s="2"/>
      <c r="C223" s="1"/>
      <c r="D223" s="2"/>
      <c r="E223" s="1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4.0" customHeight="1">
      <c r="A224" s="1"/>
      <c r="B224" s="2"/>
      <c r="C224" s="1"/>
      <c r="D224" s="2"/>
      <c r="E224" s="1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4.0" customHeight="1">
      <c r="A225" s="1"/>
      <c r="B225" s="2"/>
      <c r="C225" s="1"/>
      <c r="D225" s="2"/>
      <c r="E225" s="1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4.0" customHeight="1">
      <c r="A226" s="1"/>
      <c r="B226" s="2"/>
      <c r="C226" s="1"/>
      <c r="D226" s="2"/>
      <c r="E226" s="1"/>
      <c r="F226" s="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4.0" customHeight="1">
      <c r="A227" s="1"/>
      <c r="B227" s="2"/>
      <c r="C227" s="1"/>
      <c r="D227" s="2"/>
      <c r="E227" s="1"/>
      <c r="F227" s="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4.0" customHeight="1">
      <c r="A228" s="1"/>
      <c r="B228" s="2"/>
      <c r="C228" s="1"/>
      <c r="D228" s="2"/>
      <c r="E228" s="1"/>
      <c r="F228" s="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4.0" customHeight="1">
      <c r="A229" s="1"/>
      <c r="B229" s="2"/>
      <c r="C229" s="1"/>
      <c r="D229" s="2"/>
      <c r="E229" s="1"/>
      <c r="F229" s="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4.0" customHeight="1">
      <c r="A230" s="1"/>
      <c r="B230" s="2"/>
      <c r="C230" s="1"/>
      <c r="D230" s="2"/>
      <c r="E230" s="1"/>
      <c r="F230" s="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4.0" customHeight="1">
      <c r="A231" s="1"/>
      <c r="B231" s="2"/>
      <c r="C231" s="1"/>
      <c r="D231" s="2"/>
      <c r="E231" s="1"/>
      <c r="F231" s="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4.0" customHeight="1">
      <c r="A232" s="1"/>
      <c r="B232" s="2"/>
      <c r="C232" s="1"/>
      <c r="D232" s="2"/>
      <c r="E232" s="1"/>
      <c r="F232" s="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4.0" customHeight="1">
      <c r="A233" s="1"/>
      <c r="B233" s="2"/>
      <c r="C233" s="1"/>
      <c r="D233" s="2"/>
      <c r="E233" s="1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4.0" customHeight="1">
      <c r="A234" s="1"/>
      <c r="B234" s="2"/>
      <c r="C234" s="1"/>
      <c r="D234" s="2"/>
      <c r="E234" s="1"/>
      <c r="F234" s="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4.0" customHeight="1">
      <c r="A235" s="1"/>
      <c r="B235" s="2"/>
      <c r="C235" s="1"/>
      <c r="D235" s="2"/>
      <c r="E235" s="1"/>
      <c r="F235" s="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4.0" customHeight="1">
      <c r="A236" s="1"/>
      <c r="B236" s="2"/>
      <c r="C236" s="1"/>
      <c r="D236" s="2"/>
      <c r="E236" s="1"/>
      <c r="F236" s="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4.0" customHeight="1">
      <c r="A237" s="1"/>
      <c r="B237" s="2"/>
      <c r="C237" s="1"/>
      <c r="D237" s="2"/>
      <c r="E237" s="1"/>
      <c r="F237" s="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4.0" customHeight="1">
      <c r="A238" s="1"/>
      <c r="B238" s="2"/>
      <c r="C238" s="1"/>
      <c r="D238" s="2"/>
      <c r="E238" s="1"/>
      <c r="F238" s="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4.0" customHeight="1">
      <c r="A239" s="1"/>
      <c r="B239" s="2"/>
      <c r="C239" s="1"/>
      <c r="D239" s="2"/>
      <c r="E239" s="1"/>
      <c r="F239" s="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4.0" customHeight="1">
      <c r="A240" s="1"/>
      <c r="B240" s="2"/>
      <c r="C240" s="1"/>
      <c r="D240" s="2"/>
      <c r="E240" s="1"/>
      <c r="F240" s="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4.0" customHeight="1">
      <c r="A241" s="1"/>
      <c r="B241" s="2"/>
      <c r="C241" s="1"/>
      <c r="D241" s="2"/>
      <c r="E241" s="1"/>
      <c r="F241" s="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4.0" customHeight="1">
      <c r="A242" s="1"/>
      <c r="B242" s="2"/>
      <c r="C242" s="1"/>
      <c r="D242" s="2"/>
      <c r="E242" s="1"/>
      <c r="F242" s="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4.0" customHeight="1">
      <c r="A243" s="1"/>
      <c r="B243" s="2"/>
      <c r="C243" s="1"/>
      <c r="D243" s="2"/>
      <c r="E243" s="1"/>
      <c r="F243" s="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4.0" customHeight="1">
      <c r="A244" s="1"/>
      <c r="B244" s="2"/>
      <c r="C244" s="1"/>
      <c r="D244" s="2"/>
      <c r="E244" s="1"/>
      <c r="F244" s="1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4.0" customHeight="1">
      <c r="A245" s="1"/>
      <c r="B245" s="2"/>
      <c r="C245" s="1"/>
      <c r="D245" s="2"/>
      <c r="E245" s="1"/>
      <c r="F245" s="1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4.0" customHeight="1">
      <c r="A246" s="1"/>
      <c r="B246" s="2"/>
      <c r="C246" s="1"/>
      <c r="D246" s="2"/>
      <c r="E246" s="1"/>
      <c r="F246" s="1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4.0" customHeight="1">
      <c r="A247" s="1"/>
      <c r="B247" s="2"/>
      <c r="C247" s="1"/>
      <c r="D247" s="2"/>
      <c r="E247" s="1"/>
      <c r="F247" s="1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4.0" customHeight="1">
      <c r="A248" s="1"/>
      <c r="B248" s="2"/>
      <c r="C248" s="1"/>
      <c r="D248" s="2"/>
      <c r="E248" s="1"/>
      <c r="F248" s="1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4.0" customHeight="1">
      <c r="A249" s="1"/>
      <c r="B249" s="2"/>
      <c r="C249" s="1"/>
      <c r="D249" s="2"/>
      <c r="E249" s="1"/>
      <c r="F249" s="1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4.0" customHeight="1">
      <c r="A250" s="1"/>
      <c r="B250" s="2"/>
      <c r="C250" s="1"/>
      <c r="D250" s="2"/>
      <c r="E250" s="1"/>
      <c r="F250" s="1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4.0" customHeight="1">
      <c r="A251" s="1"/>
      <c r="B251" s="2"/>
      <c r="C251" s="1"/>
      <c r="D251" s="2"/>
      <c r="E251" s="1"/>
      <c r="F251" s="1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4.0" customHeight="1">
      <c r="A252" s="1"/>
      <c r="B252" s="2"/>
      <c r="C252" s="1"/>
      <c r="D252" s="2"/>
      <c r="E252" s="1"/>
      <c r="F252" s="1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4.0" customHeight="1">
      <c r="A253" s="1"/>
      <c r="B253" s="2"/>
      <c r="C253" s="1"/>
      <c r="D253" s="2"/>
      <c r="E253" s="1"/>
      <c r="F253" s="1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4.0" customHeight="1">
      <c r="A254" s="1"/>
      <c r="B254" s="2"/>
      <c r="C254" s="1"/>
      <c r="D254" s="2"/>
      <c r="E254" s="1"/>
      <c r="F254" s="1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4.0" customHeight="1">
      <c r="A255" s="1"/>
      <c r="B255" s="2"/>
      <c r="C255" s="1"/>
      <c r="D255" s="2"/>
      <c r="E255" s="1"/>
      <c r="F255" s="1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4.0" customHeight="1">
      <c r="A256" s="1"/>
      <c r="B256" s="2"/>
      <c r="C256" s="1"/>
      <c r="D256" s="2"/>
      <c r="E256" s="1"/>
      <c r="F256" s="1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4.0" customHeight="1">
      <c r="A257" s="1"/>
      <c r="B257" s="2"/>
      <c r="C257" s="1"/>
      <c r="D257" s="2"/>
      <c r="E257" s="1"/>
      <c r="F257" s="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4.0" customHeight="1">
      <c r="A258" s="1"/>
      <c r="B258" s="2"/>
      <c r="C258" s="1"/>
      <c r="D258" s="2"/>
      <c r="E258" s="1"/>
      <c r="F258" s="1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4.0" customHeight="1">
      <c r="A259" s="1"/>
      <c r="B259" s="2"/>
      <c r="C259" s="1"/>
      <c r="D259" s="2"/>
      <c r="E259" s="1"/>
      <c r="F259" s="1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4.0" customHeight="1">
      <c r="A260" s="1"/>
      <c r="B260" s="2"/>
      <c r="C260" s="1"/>
      <c r="D260" s="2"/>
      <c r="E260" s="1"/>
      <c r="F260" s="1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4.0" customHeight="1">
      <c r="A261" s="1"/>
      <c r="B261" s="2"/>
      <c r="C261" s="1"/>
      <c r="D261" s="2"/>
      <c r="E261" s="1"/>
      <c r="F261" s="1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4.0" customHeight="1">
      <c r="A262" s="1"/>
      <c r="B262" s="2"/>
      <c r="C262" s="1"/>
      <c r="D262" s="2"/>
      <c r="E262" s="1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4.0" customHeight="1">
      <c r="A263" s="1"/>
      <c r="B263" s="2"/>
      <c r="C263" s="1"/>
      <c r="D263" s="2"/>
      <c r="E263" s="1"/>
      <c r="F263" s="1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4.0" customHeight="1">
      <c r="A264" s="1"/>
      <c r="B264" s="2"/>
      <c r="C264" s="1"/>
      <c r="D264" s="2"/>
      <c r="E264" s="1"/>
      <c r="F264" s="1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4.0" customHeight="1">
      <c r="A265" s="1"/>
      <c r="B265" s="2"/>
      <c r="C265" s="1"/>
      <c r="D265" s="2"/>
      <c r="E265" s="1"/>
      <c r="F265" s="1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4.0" customHeight="1">
      <c r="A266" s="1"/>
      <c r="B266" s="2"/>
      <c r="C266" s="1"/>
      <c r="D266" s="2"/>
      <c r="E266" s="1"/>
      <c r="F266" s="1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4.0" customHeight="1">
      <c r="A267" s="1"/>
      <c r="B267" s="2"/>
      <c r="C267" s="1"/>
      <c r="D267" s="2"/>
      <c r="E267" s="1"/>
      <c r="F267" s="1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4.0" customHeight="1">
      <c r="A268" s="1"/>
      <c r="B268" s="2"/>
      <c r="C268" s="1"/>
      <c r="D268" s="2"/>
      <c r="E268" s="1"/>
      <c r="F268" s="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4.0" customHeight="1">
      <c r="A269" s="1"/>
      <c r="B269" s="2"/>
      <c r="C269" s="1"/>
      <c r="D269" s="2"/>
      <c r="E269" s="1"/>
      <c r="F269" s="1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4.0" customHeight="1">
      <c r="A270" s="1"/>
      <c r="B270" s="2"/>
      <c r="C270" s="1"/>
      <c r="D270" s="2"/>
      <c r="E270" s="1"/>
      <c r="F270" s="1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4.0" customHeight="1">
      <c r="A271" s="1"/>
      <c r="B271" s="2"/>
      <c r="C271" s="1"/>
      <c r="D271" s="2"/>
      <c r="E271" s="1"/>
      <c r="F271" s="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4.0" customHeight="1">
      <c r="A272" s="1"/>
      <c r="B272" s="2"/>
      <c r="C272" s="1"/>
      <c r="D272" s="2"/>
      <c r="E272" s="1"/>
      <c r="F272" s="1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4.0" customHeight="1">
      <c r="A273" s="1"/>
      <c r="B273" s="2"/>
      <c r="C273" s="1"/>
      <c r="D273" s="2"/>
      <c r="E273" s="1"/>
      <c r="F273" s="1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4.0" customHeight="1">
      <c r="A274" s="1"/>
      <c r="B274" s="2"/>
      <c r="C274" s="1"/>
      <c r="D274" s="2"/>
      <c r="E274" s="1"/>
      <c r="F274" s="1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4.0" customHeight="1">
      <c r="A275" s="1"/>
      <c r="B275" s="2"/>
      <c r="C275" s="1"/>
      <c r="D275" s="2"/>
      <c r="E275" s="1"/>
      <c r="F275" s="1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4.0" customHeight="1">
      <c r="A276" s="1"/>
      <c r="B276" s="2"/>
      <c r="C276" s="1"/>
      <c r="D276" s="2"/>
      <c r="E276" s="1"/>
      <c r="F276" s="1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4.0" customHeight="1">
      <c r="A277" s="1"/>
      <c r="B277" s="2"/>
      <c r="C277" s="1"/>
      <c r="D277" s="2"/>
      <c r="E277" s="1"/>
      <c r="F277" s="1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4.0" customHeight="1">
      <c r="A278" s="1"/>
      <c r="B278" s="2"/>
      <c r="C278" s="1"/>
      <c r="D278" s="2"/>
      <c r="E278" s="1"/>
      <c r="F278" s="1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4.0" customHeight="1">
      <c r="A279" s="1"/>
      <c r="B279" s="2"/>
      <c r="C279" s="1"/>
      <c r="D279" s="2"/>
      <c r="E279" s="1"/>
      <c r="F279" s="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4.0" customHeight="1">
      <c r="A280" s="1"/>
      <c r="B280" s="2"/>
      <c r="C280" s="1"/>
      <c r="D280" s="2"/>
      <c r="E280" s="1"/>
      <c r="F280" s="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4.0" customHeight="1">
      <c r="A281" s="1"/>
      <c r="B281" s="2"/>
      <c r="C281" s="1"/>
      <c r="D281" s="2"/>
      <c r="E281" s="1"/>
      <c r="F281" s="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4.0" customHeight="1">
      <c r="A282" s="1"/>
      <c r="B282" s="2"/>
      <c r="C282" s="1"/>
      <c r="D282" s="2"/>
      <c r="E282" s="1"/>
      <c r="F282" s="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4.0" customHeight="1">
      <c r="A283" s="1"/>
      <c r="B283" s="2"/>
      <c r="C283" s="1"/>
      <c r="D283" s="2"/>
      <c r="E283" s="1"/>
      <c r="F283" s="1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4.0" customHeight="1">
      <c r="A284" s="1"/>
      <c r="B284" s="2"/>
      <c r="C284" s="1"/>
      <c r="D284" s="2"/>
      <c r="E284" s="1"/>
      <c r="F284" s="1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4.0" customHeight="1">
      <c r="A285" s="1"/>
      <c r="B285" s="2"/>
      <c r="C285" s="1"/>
      <c r="D285" s="2"/>
      <c r="E285" s="1"/>
      <c r="F285" s="1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4.0" customHeight="1">
      <c r="A286" s="1"/>
      <c r="B286" s="2"/>
      <c r="C286" s="1"/>
      <c r="D286" s="2"/>
      <c r="E286" s="1"/>
      <c r="F286" s="1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4.0" customHeight="1">
      <c r="A287" s="1"/>
      <c r="B287" s="2"/>
      <c r="C287" s="1"/>
      <c r="D287" s="2"/>
      <c r="E287" s="1"/>
      <c r="F287" s="1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4.0" customHeight="1">
      <c r="A288" s="1"/>
      <c r="B288" s="2"/>
      <c r="C288" s="1"/>
      <c r="D288" s="2"/>
      <c r="E288" s="1"/>
      <c r="F288" s="1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4.0" customHeight="1">
      <c r="A289" s="1"/>
      <c r="B289" s="2"/>
      <c r="C289" s="1"/>
      <c r="D289" s="2"/>
      <c r="E289" s="1"/>
      <c r="F289" s="1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4.0" customHeight="1">
      <c r="A290" s="1"/>
      <c r="B290" s="2"/>
      <c r="C290" s="1"/>
      <c r="D290" s="2"/>
      <c r="E290" s="1"/>
      <c r="F290" s="1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4.0" customHeight="1">
      <c r="A291" s="1"/>
      <c r="B291" s="2"/>
      <c r="C291" s="1"/>
      <c r="D291" s="2"/>
      <c r="E291" s="1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4.0" customHeight="1">
      <c r="A292" s="1"/>
      <c r="B292" s="2"/>
      <c r="C292" s="1"/>
      <c r="D292" s="2"/>
      <c r="E292" s="1"/>
      <c r="F292" s="1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4.0" customHeight="1">
      <c r="A293" s="1"/>
      <c r="B293" s="2"/>
      <c r="C293" s="1"/>
      <c r="D293" s="2"/>
      <c r="E293" s="1"/>
      <c r="F293" s="1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4.0" customHeight="1">
      <c r="A294" s="1"/>
      <c r="B294" s="2"/>
      <c r="C294" s="1"/>
      <c r="D294" s="2"/>
      <c r="E294" s="1"/>
      <c r="F294" s="1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4.0" customHeight="1">
      <c r="A295" s="1"/>
      <c r="B295" s="2"/>
      <c r="C295" s="1"/>
      <c r="D295" s="2"/>
      <c r="E295" s="1"/>
      <c r="F295" s="1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4.0" customHeight="1">
      <c r="A296" s="1"/>
      <c r="B296" s="2"/>
      <c r="C296" s="1"/>
      <c r="D296" s="2"/>
      <c r="E296" s="1"/>
      <c r="F296" s="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4.0" customHeight="1">
      <c r="A297" s="1"/>
      <c r="B297" s="2"/>
      <c r="C297" s="1"/>
      <c r="D297" s="2"/>
      <c r="E297" s="1"/>
      <c r="F297" s="1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4.0" customHeight="1">
      <c r="A298" s="1"/>
      <c r="B298" s="2"/>
      <c r="C298" s="1"/>
      <c r="D298" s="2"/>
      <c r="E298" s="1"/>
      <c r="F298" s="1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4.0" customHeight="1">
      <c r="A299" s="1"/>
      <c r="B299" s="2"/>
      <c r="C299" s="1"/>
      <c r="D299" s="2"/>
      <c r="E299" s="1"/>
      <c r="F299" s="1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4.0" customHeight="1">
      <c r="A300" s="1"/>
      <c r="B300" s="2"/>
      <c r="C300" s="1"/>
      <c r="D300" s="2"/>
      <c r="E300" s="1"/>
      <c r="F300" s="1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4.0" customHeight="1">
      <c r="A301" s="1"/>
      <c r="B301" s="2"/>
      <c r="C301" s="1"/>
      <c r="D301" s="2"/>
      <c r="E301" s="1"/>
      <c r="F301" s="1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4.0" customHeight="1">
      <c r="A302" s="1"/>
      <c r="B302" s="2"/>
      <c r="C302" s="1"/>
      <c r="D302" s="2"/>
      <c r="E302" s="1"/>
      <c r="F302" s="1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4.0" customHeight="1">
      <c r="A303" s="1"/>
      <c r="B303" s="2"/>
      <c r="C303" s="1"/>
      <c r="D303" s="2"/>
      <c r="E303" s="1"/>
      <c r="F303" s="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4.0" customHeight="1">
      <c r="A304" s="1"/>
      <c r="B304" s="2"/>
      <c r="C304" s="1"/>
      <c r="D304" s="2"/>
      <c r="E304" s="1"/>
      <c r="F304" s="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4.0" customHeight="1">
      <c r="A305" s="1"/>
      <c r="B305" s="2"/>
      <c r="C305" s="1"/>
      <c r="D305" s="2"/>
      <c r="E305" s="1"/>
      <c r="F305" s="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4.0" customHeight="1">
      <c r="A306" s="1"/>
      <c r="B306" s="2"/>
      <c r="C306" s="1"/>
      <c r="D306" s="2"/>
      <c r="E306" s="1"/>
      <c r="F306" s="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4.0" customHeight="1">
      <c r="A307" s="1"/>
      <c r="B307" s="2"/>
      <c r="C307" s="1"/>
      <c r="D307" s="2"/>
      <c r="E307" s="1"/>
      <c r="F307" s="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4.0" customHeight="1">
      <c r="A308" s="1"/>
      <c r="B308" s="2"/>
      <c r="C308" s="1"/>
      <c r="D308" s="2"/>
      <c r="E308" s="1"/>
      <c r="F308" s="1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4.0" customHeight="1">
      <c r="A309" s="1"/>
      <c r="B309" s="2"/>
      <c r="C309" s="1"/>
      <c r="D309" s="2"/>
      <c r="E309" s="1"/>
      <c r="F309" s="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4.0" customHeight="1">
      <c r="A310" s="1"/>
      <c r="B310" s="2"/>
      <c r="C310" s="1"/>
      <c r="D310" s="2"/>
      <c r="E310" s="1"/>
      <c r="F310" s="1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4.0" customHeight="1">
      <c r="A311" s="1"/>
      <c r="B311" s="2"/>
      <c r="C311" s="1"/>
      <c r="D311" s="2"/>
      <c r="E311" s="1"/>
      <c r="F311" s="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4.0" customHeight="1">
      <c r="A312" s="1"/>
      <c r="B312" s="2"/>
      <c r="C312" s="1"/>
      <c r="D312" s="2"/>
      <c r="E312" s="1"/>
      <c r="F312" s="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4.0" customHeight="1">
      <c r="A313" s="1"/>
      <c r="B313" s="2"/>
      <c r="C313" s="1"/>
      <c r="D313" s="2"/>
      <c r="E313" s="1"/>
      <c r="F313" s="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4.0" customHeight="1">
      <c r="A314" s="1"/>
      <c r="B314" s="2"/>
      <c r="C314" s="1"/>
      <c r="D314" s="2"/>
      <c r="E314" s="1"/>
      <c r="F314" s="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4.0" customHeight="1">
      <c r="A315" s="1"/>
      <c r="B315" s="2"/>
      <c r="C315" s="1"/>
      <c r="D315" s="2"/>
      <c r="E315" s="1"/>
      <c r="F315" s="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4.0" customHeight="1">
      <c r="A316" s="1"/>
      <c r="B316" s="2"/>
      <c r="C316" s="1"/>
      <c r="D316" s="2"/>
      <c r="E316" s="1"/>
      <c r="F316" s="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4.0" customHeight="1">
      <c r="A317" s="1"/>
      <c r="B317" s="2"/>
      <c r="C317" s="1"/>
      <c r="D317" s="2"/>
      <c r="E317" s="1"/>
      <c r="F317" s="1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4.0" customHeight="1">
      <c r="A318" s="1"/>
      <c r="B318" s="2"/>
      <c r="C318" s="1"/>
      <c r="D318" s="2"/>
      <c r="E318" s="1"/>
      <c r="F318" s="1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4.0" customHeight="1">
      <c r="A319" s="1"/>
      <c r="B319" s="2"/>
      <c r="C319" s="1"/>
      <c r="D319" s="2"/>
      <c r="E319" s="1"/>
      <c r="F319" s="1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4.0" customHeight="1">
      <c r="A320" s="1"/>
      <c r="B320" s="2"/>
      <c r="C320" s="1"/>
      <c r="D320" s="2"/>
      <c r="E320" s="1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4.0" customHeight="1">
      <c r="A321" s="1"/>
      <c r="B321" s="2"/>
      <c r="C321" s="1"/>
      <c r="D321" s="2"/>
      <c r="E321" s="1"/>
      <c r="F321" s="1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4.0" customHeight="1">
      <c r="A322" s="1"/>
      <c r="B322" s="2"/>
      <c r="C322" s="1"/>
      <c r="D322" s="2"/>
      <c r="E322" s="1"/>
      <c r="F322" s="1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4.0" customHeight="1">
      <c r="A323" s="1"/>
      <c r="B323" s="2"/>
      <c r="C323" s="1"/>
      <c r="D323" s="2"/>
      <c r="E323" s="1"/>
      <c r="F323" s="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4.0" customHeight="1">
      <c r="A324" s="1"/>
      <c r="B324" s="2"/>
      <c r="C324" s="1"/>
      <c r="D324" s="2"/>
      <c r="E324" s="1"/>
      <c r="F324" s="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4.0" customHeight="1">
      <c r="A325" s="1"/>
      <c r="B325" s="2"/>
      <c r="C325" s="1"/>
      <c r="D325" s="2"/>
      <c r="E325" s="1"/>
      <c r="F325" s="1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4.0" customHeight="1">
      <c r="A326" s="1"/>
      <c r="B326" s="2"/>
      <c r="C326" s="1"/>
      <c r="D326" s="2"/>
      <c r="E326" s="1"/>
      <c r="F326" s="1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4.0" customHeight="1">
      <c r="A327" s="1"/>
      <c r="B327" s="2"/>
      <c r="C327" s="1"/>
      <c r="D327" s="2"/>
      <c r="E327" s="1"/>
      <c r="F327" s="1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4.0" customHeight="1">
      <c r="A328" s="1"/>
      <c r="B328" s="2"/>
      <c r="C328" s="1"/>
      <c r="D328" s="2"/>
      <c r="E328" s="1"/>
      <c r="F328" s="1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4.0" customHeight="1">
      <c r="A329" s="1"/>
      <c r="B329" s="2"/>
      <c r="C329" s="1"/>
      <c r="D329" s="2"/>
      <c r="E329" s="1"/>
      <c r="F329" s="1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4.0" customHeight="1">
      <c r="A330" s="1"/>
      <c r="B330" s="2"/>
      <c r="C330" s="1"/>
      <c r="D330" s="2"/>
      <c r="E330" s="1"/>
      <c r="F330" s="1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4.0" customHeight="1">
      <c r="A331" s="1"/>
      <c r="B331" s="2"/>
      <c r="C331" s="1"/>
      <c r="D331" s="2"/>
      <c r="E331" s="1"/>
      <c r="F331" s="1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4.0" customHeight="1">
      <c r="A332" s="1"/>
      <c r="B332" s="2"/>
      <c r="C332" s="1"/>
      <c r="D332" s="2"/>
      <c r="E332" s="1"/>
      <c r="F332" s="1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4.0" customHeight="1">
      <c r="A333" s="1"/>
      <c r="B333" s="2"/>
      <c r="C333" s="1"/>
      <c r="D333" s="2"/>
      <c r="E333" s="1"/>
      <c r="F333" s="1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4.0" customHeight="1">
      <c r="A334" s="1"/>
      <c r="B334" s="2"/>
      <c r="C334" s="1"/>
      <c r="D334" s="2"/>
      <c r="E334" s="1"/>
      <c r="F334" s="1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4.0" customHeight="1">
      <c r="A335" s="1"/>
      <c r="B335" s="2"/>
      <c r="C335" s="1"/>
      <c r="D335" s="2"/>
      <c r="E335" s="1"/>
      <c r="F335" s="1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4.0" customHeight="1">
      <c r="A336" s="1"/>
      <c r="B336" s="2"/>
      <c r="C336" s="1"/>
      <c r="D336" s="2"/>
      <c r="E336" s="1"/>
      <c r="F336" s="1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4.0" customHeight="1">
      <c r="A337" s="1"/>
      <c r="B337" s="2"/>
      <c r="C337" s="1"/>
      <c r="D337" s="2"/>
      <c r="E337" s="1"/>
      <c r="F337" s="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4.0" customHeight="1">
      <c r="A338" s="1"/>
      <c r="B338" s="2"/>
      <c r="C338" s="1"/>
      <c r="D338" s="2"/>
      <c r="E338" s="1"/>
      <c r="F338" s="1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4.0" customHeight="1">
      <c r="A339" s="1"/>
      <c r="B339" s="2"/>
      <c r="C339" s="1"/>
      <c r="D339" s="2"/>
      <c r="E339" s="1"/>
      <c r="F339" s="1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4.0" customHeight="1">
      <c r="A340" s="1"/>
      <c r="B340" s="2"/>
      <c r="C340" s="1"/>
      <c r="D340" s="2"/>
      <c r="E340" s="1"/>
      <c r="F340" s="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4.0" customHeight="1">
      <c r="A341" s="1"/>
      <c r="B341" s="2"/>
      <c r="C341" s="1"/>
      <c r="D341" s="2"/>
      <c r="E341" s="1"/>
      <c r="F341" s="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4.0" customHeight="1">
      <c r="A342" s="1"/>
      <c r="B342" s="2"/>
      <c r="C342" s="1"/>
      <c r="D342" s="2"/>
      <c r="E342" s="1"/>
      <c r="F342" s="1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4.0" customHeight="1">
      <c r="A343" s="1"/>
      <c r="B343" s="2"/>
      <c r="C343" s="1"/>
      <c r="D343" s="2"/>
      <c r="E343" s="1"/>
      <c r="F343" s="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4.0" customHeight="1">
      <c r="A344" s="1"/>
      <c r="B344" s="2"/>
      <c r="C344" s="1"/>
      <c r="D344" s="2"/>
      <c r="E344" s="1"/>
      <c r="F344" s="1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4.0" customHeight="1">
      <c r="A345" s="1"/>
      <c r="B345" s="2"/>
      <c r="C345" s="1"/>
      <c r="D345" s="2"/>
      <c r="E345" s="1"/>
      <c r="F345" s="1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4.0" customHeight="1">
      <c r="A346" s="1"/>
      <c r="B346" s="2"/>
      <c r="C346" s="1"/>
      <c r="D346" s="2"/>
      <c r="E346" s="1"/>
      <c r="F346" s="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4.0" customHeight="1">
      <c r="A347" s="1"/>
      <c r="B347" s="2"/>
      <c r="C347" s="1"/>
      <c r="D347" s="2"/>
      <c r="E347" s="1"/>
      <c r="F347" s="1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4.0" customHeight="1">
      <c r="A348" s="1"/>
      <c r="B348" s="2"/>
      <c r="C348" s="1"/>
      <c r="D348" s="2"/>
      <c r="E348" s="1"/>
      <c r="F348" s="1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4.0" customHeight="1">
      <c r="A349" s="1"/>
      <c r="B349" s="2"/>
      <c r="C349" s="1"/>
      <c r="D349" s="2"/>
      <c r="E349" s="1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4.0" customHeight="1">
      <c r="A350" s="1"/>
      <c r="B350" s="2"/>
      <c r="C350" s="1"/>
      <c r="D350" s="2"/>
      <c r="E350" s="1"/>
      <c r="F350" s="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4.0" customHeight="1">
      <c r="A351" s="1"/>
      <c r="B351" s="2"/>
      <c r="C351" s="1"/>
      <c r="D351" s="2"/>
      <c r="E351" s="1"/>
      <c r="F351" s="1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4.0" customHeight="1">
      <c r="A352" s="1"/>
      <c r="B352" s="2"/>
      <c r="C352" s="1"/>
      <c r="D352" s="2"/>
      <c r="E352" s="1"/>
      <c r="F352" s="1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4.0" customHeight="1">
      <c r="A353" s="1"/>
      <c r="B353" s="2"/>
      <c r="C353" s="1"/>
      <c r="D353" s="2"/>
      <c r="E353" s="1"/>
      <c r="F353" s="1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4.0" customHeight="1">
      <c r="A354" s="1"/>
      <c r="B354" s="2"/>
      <c r="C354" s="1"/>
      <c r="D354" s="2"/>
      <c r="E354" s="1"/>
      <c r="F354" s="1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4.0" customHeight="1">
      <c r="A355" s="1"/>
      <c r="B355" s="2"/>
      <c r="C355" s="1"/>
      <c r="D355" s="2"/>
      <c r="E355" s="1"/>
      <c r="F355" s="1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4.0" customHeight="1">
      <c r="A356" s="1"/>
      <c r="B356" s="2"/>
      <c r="C356" s="1"/>
      <c r="D356" s="2"/>
      <c r="E356" s="1"/>
      <c r="F356" s="1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4.0" customHeight="1">
      <c r="A357" s="1"/>
      <c r="B357" s="2"/>
      <c r="C357" s="1"/>
      <c r="D357" s="2"/>
      <c r="E357" s="1"/>
      <c r="F357" s="1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4.0" customHeight="1">
      <c r="A358" s="1"/>
      <c r="B358" s="2"/>
      <c r="C358" s="1"/>
      <c r="D358" s="2"/>
      <c r="E358" s="1"/>
      <c r="F358" s="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4.0" customHeight="1">
      <c r="A359" s="1"/>
      <c r="B359" s="2"/>
      <c r="C359" s="1"/>
      <c r="D359" s="2"/>
      <c r="E359" s="1"/>
      <c r="F359" s="1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4.0" customHeight="1">
      <c r="A360" s="1"/>
      <c r="B360" s="2"/>
      <c r="C360" s="1"/>
      <c r="D360" s="2"/>
      <c r="E360" s="1"/>
      <c r="F360" s="1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4.0" customHeight="1">
      <c r="A361" s="1"/>
      <c r="B361" s="2"/>
      <c r="C361" s="1"/>
      <c r="D361" s="2"/>
      <c r="E361" s="1"/>
      <c r="F361" s="1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4.0" customHeight="1">
      <c r="A362" s="1"/>
      <c r="B362" s="2"/>
      <c r="C362" s="1"/>
      <c r="D362" s="2"/>
      <c r="E362" s="1"/>
      <c r="F362" s="1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4.0" customHeight="1">
      <c r="A363" s="1"/>
      <c r="B363" s="2"/>
      <c r="C363" s="1"/>
      <c r="D363" s="2"/>
      <c r="E363" s="1"/>
      <c r="F363" s="1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4.0" customHeight="1">
      <c r="A364" s="1"/>
      <c r="B364" s="2"/>
      <c r="C364" s="1"/>
      <c r="D364" s="2"/>
      <c r="E364" s="1"/>
      <c r="F364" s="1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4.0" customHeight="1">
      <c r="A365" s="1"/>
      <c r="B365" s="2"/>
      <c r="C365" s="1"/>
      <c r="D365" s="2"/>
      <c r="E365" s="1"/>
      <c r="F365" s="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4.0" customHeight="1">
      <c r="A366" s="1"/>
      <c r="B366" s="2"/>
      <c r="C366" s="1"/>
      <c r="D366" s="2"/>
      <c r="E366" s="1"/>
      <c r="F366" s="1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4.0" customHeight="1">
      <c r="A367" s="1"/>
      <c r="B367" s="2"/>
      <c r="C367" s="1"/>
      <c r="D367" s="2"/>
      <c r="E367" s="1"/>
      <c r="F367" s="1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4.0" customHeight="1">
      <c r="A368" s="1"/>
      <c r="B368" s="2"/>
      <c r="C368" s="1"/>
      <c r="D368" s="2"/>
      <c r="E368" s="1"/>
      <c r="F368" s="1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4.0" customHeight="1">
      <c r="A369" s="1"/>
      <c r="B369" s="2"/>
      <c r="C369" s="1"/>
      <c r="D369" s="2"/>
      <c r="E369" s="1"/>
      <c r="F369" s="1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4.0" customHeight="1">
      <c r="A370" s="1"/>
      <c r="B370" s="2"/>
      <c r="C370" s="1"/>
      <c r="D370" s="2"/>
      <c r="E370" s="1"/>
      <c r="F370" s="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4.0" customHeight="1">
      <c r="A371" s="1"/>
      <c r="B371" s="2"/>
      <c r="C371" s="1"/>
      <c r="D371" s="2"/>
      <c r="E371" s="1"/>
      <c r="F371" s="1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4.0" customHeight="1">
      <c r="A372" s="1"/>
      <c r="B372" s="2"/>
      <c r="C372" s="1"/>
      <c r="D372" s="2"/>
      <c r="E372" s="1"/>
      <c r="F372" s="1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4.0" customHeight="1">
      <c r="A373" s="1"/>
      <c r="B373" s="2"/>
      <c r="C373" s="1"/>
      <c r="D373" s="2"/>
      <c r="E373" s="1"/>
      <c r="F373" s="1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4.0" customHeight="1">
      <c r="A374" s="1"/>
      <c r="B374" s="2"/>
      <c r="C374" s="1"/>
      <c r="D374" s="2"/>
      <c r="E374" s="1"/>
      <c r="F374" s="1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4.0" customHeight="1">
      <c r="A375" s="1"/>
      <c r="B375" s="2"/>
      <c r="C375" s="1"/>
      <c r="D375" s="2"/>
      <c r="E375" s="1"/>
      <c r="F375" s="1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4.0" customHeight="1">
      <c r="A376" s="1"/>
      <c r="B376" s="2"/>
      <c r="C376" s="1"/>
      <c r="D376" s="2"/>
      <c r="E376" s="1"/>
      <c r="F376" s="1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4.0" customHeight="1">
      <c r="A377" s="1"/>
      <c r="B377" s="2"/>
      <c r="C377" s="1"/>
      <c r="D377" s="2"/>
      <c r="E377" s="1"/>
      <c r="F377" s="1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4.0" customHeight="1">
      <c r="A378" s="1"/>
      <c r="B378" s="2"/>
      <c r="C378" s="1"/>
      <c r="D378" s="2"/>
      <c r="E378" s="1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4.0" customHeight="1">
      <c r="A379" s="1"/>
      <c r="B379" s="2"/>
      <c r="C379" s="1"/>
      <c r="D379" s="2"/>
      <c r="E379" s="1"/>
      <c r="F379" s="1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4.0" customHeight="1">
      <c r="A380" s="1"/>
      <c r="B380" s="2"/>
      <c r="C380" s="1"/>
      <c r="D380" s="2"/>
      <c r="E380" s="1"/>
      <c r="F380" s="1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4.0" customHeight="1">
      <c r="A381" s="1"/>
      <c r="B381" s="2"/>
      <c r="C381" s="1"/>
      <c r="D381" s="2"/>
      <c r="E381" s="1"/>
      <c r="F381" s="1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4.0" customHeight="1">
      <c r="A382" s="1"/>
      <c r="B382" s="2"/>
      <c r="C382" s="1"/>
      <c r="D382" s="2"/>
      <c r="E382" s="1"/>
      <c r="F382" s="1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4.0" customHeight="1">
      <c r="A383" s="1"/>
      <c r="B383" s="2"/>
      <c r="C383" s="1"/>
      <c r="D383" s="2"/>
      <c r="E383" s="1"/>
      <c r="F383" s="1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4.0" customHeight="1">
      <c r="A384" s="1"/>
      <c r="B384" s="2"/>
      <c r="C384" s="1"/>
      <c r="D384" s="2"/>
      <c r="E384" s="1"/>
      <c r="F384" s="1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4.0" customHeight="1">
      <c r="A385" s="1"/>
      <c r="B385" s="2"/>
      <c r="C385" s="1"/>
      <c r="D385" s="2"/>
      <c r="E385" s="1"/>
      <c r="F385" s="1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4.0" customHeight="1">
      <c r="A386" s="1"/>
      <c r="B386" s="2"/>
      <c r="C386" s="1"/>
      <c r="D386" s="2"/>
      <c r="E386" s="1"/>
      <c r="F386" s="1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4.0" customHeight="1">
      <c r="A387" s="1"/>
      <c r="B387" s="2"/>
      <c r="C387" s="1"/>
      <c r="D387" s="2"/>
      <c r="E387" s="1"/>
      <c r="F387" s="1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4.0" customHeight="1">
      <c r="A388" s="1"/>
      <c r="B388" s="2"/>
      <c r="C388" s="1"/>
      <c r="D388" s="2"/>
      <c r="E388" s="1"/>
      <c r="F388" s="1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4.0" customHeight="1">
      <c r="A389" s="1"/>
      <c r="B389" s="2"/>
      <c r="C389" s="1"/>
      <c r="D389" s="2"/>
      <c r="E389" s="1"/>
      <c r="F389" s="1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4.0" customHeight="1">
      <c r="A390" s="1"/>
      <c r="B390" s="2"/>
      <c r="C390" s="1"/>
      <c r="D390" s="2"/>
      <c r="E390" s="1"/>
      <c r="F390" s="1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4.0" customHeight="1">
      <c r="A391" s="1"/>
      <c r="B391" s="2"/>
      <c r="C391" s="1"/>
      <c r="D391" s="2"/>
      <c r="E391" s="1"/>
      <c r="F391" s="1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4.0" customHeight="1">
      <c r="A392" s="1"/>
      <c r="B392" s="2"/>
      <c r="C392" s="1"/>
      <c r="D392" s="2"/>
      <c r="E392" s="1"/>
      <c r="F392" s="1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4.0" customHeight="1">
      <c r="A393" s="1"/>
      <c r="B393" s="2"/>
      <c r="C393" s="1"/>
      <c r="D393" s="2"/>
      <c r="E393" s="1"/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4.0" customHeight="1">
      <c r="A394" s="1"/>
      <c r="B394" s="2"/>
      <c r="C394" s="1"/>
      <c r="D394" s="2"/>
      <c r="E394" s="1"/>
      <c r="F394" s="1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4.0" customHeight="1">
      <c r="A395" s="1"/>
      <c r="B395" s="2"/>
      <c r="C395" s="1"/>
      <c r="D395" s="2"/>
      <c r="E395" s="1"/>
      <c r="F395" s="1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4.0" customHeight="1">
      <c r="A396" s="1"/>
      <c r="B396" s="2"/>
      <c r="C396" s="1"/>
      <c r="D396" s="2"/>
      <c r="E396" s="1"/>
      <c r="F396" s="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4.0" customHeight="1">
      <c r="A397" s="1"/>
      <c r="B397" s="2"/>
      <c r="C397" s="1"/>
      <c r="D397" s="2"/>
      <c r="E397" s="1"/>
      <c r="F397" s="1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4.0" customHeight="1">
      <c r="A398" s="1"/>
      <c r="B398" s="2"/>
      <c r="C398" s="1"/>
      <c r="D398" s="2"/>
      <c r="E398" s="1"/>
      <c r="F398" s="1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4.0" customHeight="1">
      <c r="A399" s="1"/>
      <c r="B399" s="2"/>
      <c r="C399" s="1"/>
      <c r="D399" s="2"/>
      <c r="E399" s="1"/>
      <c r="F399" s="1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4.0" customHeight="1">
      <c r="A400" s="1"/>
      <c r="B400" s="2"/>
      <c r="C400" s="1"/>
      <c r="D400" s="2"/>
      <c r="E400" s="1"/>
      <c r="F400" s="1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4.0" customHeight="1">
      <c r="A401" s="1"/>
      <c r="B401" s="2"/>
      <c r="C401" s="1"/>
      <c r="D401" s="2"/>
      <c r="E401" s="1"/>
      <c r="F401" s="1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4.0" customHeight="1">
      <c r="A402" s="1"/>
      <c r="B402" s="2"/>
      <c r="C402" s="1"/>
      <c r="D402" s="2"/>
      <c r="E402" s="1"/>
      <c r="F402" s="1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4.0" customHeight="1">
      <c r="A403" s="1"/>
      <c r="B403" s="2"/>
      <c r="C403" s="1"/>
      <c r="D403" s="2"/>
      <c r="E403" s="1"/>
      <c r="F403" s="1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4.0" customHeight="1">
      <c r="A404" s="1"/>
      <c r="B404" s="2"/>
      <c r="C404" s="1"/>
      <c r="D404" s="2"/>
      <c r="E404" s="1"/>
      <c r="F404" s="1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4.0" customHeight="1">
      <c r="A405" s="1"/>
      <c r="B405" s="2"/>
      <c r="C405" s="1"/>
      <c r="D405" s="2"/>
      <c r="E405" s="1"/>
      <c r="F405" s="1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4.0" customHeight="1">
      <c r="A406" s="1"/>
      <c r="B406" s="2"/>
      <c r="C406" s="1"/>
      <c r="D406" s="2"/>
      <c r="E406" s="1"/>
      <c r="F406" s="1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4.0" customHeight="1">
      <c r="A407" s="1"/>
      <c r="B407" s="2"/>
      <c r="C407" s="1"/>
      <c r="D407" s="2"/>
      <c r="E407" s="1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4.0" customHeight="1">
      <c r="A408" s="1"/>
      <c r="B408" s="2"/>
      <c r="C408" s="1"/>
      <c r="D408" s="2"/>
      <c r="E408" s="1"/>
      <c r="F408" s="1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4.0" customHeight="1">
      <c r="A409" s="1"/>
      <c r="B409" s="2"/>
      <c r="C409" s="1"/>
      <c r="D409" s="2"/>
      <c r="E409" s="1"/>
      <c r="F409" s="1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4.0" customHeight="1">
      <c r="A410" s="1"/>
      <c r="B410" s="2"/>
      <c r="C410" s="1"/>
      <c r="D410" s="2"/>
      <c r="E410" s="1"/>
      <c r="F410" s="1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4.0" customHeight="1">
      <c r="A411" s="1"/>
      <c r="B411" s="2"/>
      <c r="C411" s="1"/>
      <c r="D411" s="2"/>
      <c r="E411" s="1"/>
      <c r="F411" s="1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4.0" customHeight="1">
      <c r="A412" s="1"/>
      <c r="B412" s="2"/>
      <c r="C412" s="1"/>
      <c r="D412" s="2"/>
      <c r="E412" s="1"/>
      <c r="F412" s="1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4.0" customHeight="1">
      <c r="A413" s="1"/>
      <c r="B413" s="2"/>
      <c r="C413" s="1"/>
      <c r="D413" s="2"/>
      <c r="E413" s="1"/>
      <c r="F413" s="1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4.0" customHeight="1">
      <c r="A414" s="1"/>
      <c r="B414" s="2"/>
      <c r="C414" s="1"/>
      <c r="D414" s="2"/>
      <c r="E414" s="1"/>
      <c r="F414" s="1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4.0" customHeight="1">
      <c r="A415" s="1"/>
      <c r="B415" s="2"/>
      <c r="C415" s="1"/>
      <c r="D415" s="2"/>
      <c r="E415" s="1"/>
      <c r="F415" s="1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4.0" customHeight="1">
      <c r="A416" s="1"/>
      <c r="B416" s="2"/>
      <c r="C416" s="1"/>
      <c r="D416" s="2"/>
      <c r="E416" s="1"/>
      <c r="F416" s="1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4.0" customHeight="1">
      <c r="A417" s="1"/>
      <c r="B417" s="2"/>
      <c r="C417" s="1"/>
      <c r="D417" s="2"/>
      <c r="E417" s="1"/>
      <c r="F417" s="1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4.0" customHeight="1">
      <c r="A418" s="1"/>
      <c r="B418" s="2"/>
      <c r="C418" s="1"/>
      <c r="D418" s="2"/>
      <c r="E418" s="1"/>
      <c r="F418" s="1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4.0" customHeight="1">
      <c r="A419" s="1"/>
      <c r="B419" s="2"/>
      <c r="C419" s="1"/>
      <c r="D419" s="2"/>
      <c r="E419" s="1"/>
      <c r="F419" s="1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4.0" customHeight="1">
      <c r="A420" s="1"/>
      <c r="B420" s="2"/>
      <c r="C420" s="1"/>
      <c r="D420" s="2"/>
      <c r="E420" s="1"/>
      <c r="F420" s="1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4.0" customHeight="1">
      <c r="A421" s="1"/>
      <c r="B421" s="2"/>
      <c r="C421" s="1"/>
      <c r="D421" s="2"/>
      <c r="E421" s="1"/>
      <c r="F421" s="1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4.0" customHeight="1">
      <c r="A422" s="1"/>
      <c r="B422" s="2"/>
      <c r="C422" s="1"/>
      <c r="D422" s="2"/>
      <c r="E422" s="1"/>
      <c r="F422" s="1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4.0" customHeight="1">
      <c r="A423" s="1"/>
      <c r="B423" s="2"/>
      <c r="C423" s="1"/>
      <c r="D423" s="2"/>
      <c r="E423" s="1"/>
      <c r="F423" s="1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4.0" customHeight="1">
      <c r="A424" s="1"/>
      <c r="B424" s="2"/>
      <c r="C424" s="1"/>
      <c r="D424" s="2"/>
      <c r="E424" s="1"/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4.0" customHeight="1">
      <c r="A425" s="1"/>
      <c r="B425" s="2"/>
      <c r="C425" s="1"/>
      <c r="D425" s="2"/>
      <c r="E425" s="1"/>
      <c r="F425" s="1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4.0" customHeight="1">
      <c r="A426" s="1"/>
      <c r="B426" s="2"/>
      <c r="C426" s="1"/>
      <c r="D426" s="2"/>
      <c r="E426" s="1"/>
      <c r="F426" s="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4.0" customHeight="1">
      <c r="A427" s="1"/>
      <c r="B427" s="2"/>
      <c r="C427" s="1"/>
      <c r="D427" s="2"/>
      <c r="E427" s="1"/>
      <c r="F427" s="1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4.0" customHeight="1">
      <c r="A428" s="1"/>
      <c r="B428" s="2"/>
      <c r="C428" s="1"/>
      <c r="D428" s="2"/>
      <c r="E428" s="1"/>
      <c r="F428" s="1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4.0" customHeight="1">
      <c r="A429" s="1"/>
      <c r="B429" s="2"/>
      <c r="C429" s="1"/>
      <c r="D429" s="2"/>
      <c r="E429" s="1"/>
      <c r="F429" s="1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4.0" customHeight="1">
      <c r="A430" s="1"/>
      <c r="B430" s="2"/>
      <c r="C430" s="1"/>
      <c r="D430" s="2"/>
      <c r="E430" s="1"/>
      <c r="F430" s="1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4.0" customHeight="1">
      <c r="A431" s="1"/>
      <c r="B431" s="2"/>
      <c r="C431" s="1"/>
      <c r="D431" s="2"/>
      <c r="E431" s="1"/>
      <c r="F431" s="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4.0" customHeight="1">
      <c r="A432" s="1"/>
      <c r="B432" s="2"/>
      <c r="C432" s="1"/>
      <c r="D432" s="2"/>
      <c r="E432" s="1"/>
      <c r="F432" s="1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4.0" customHeight="1">
      <c r="A433" s="1"/>
      <c r="B433" s="2"/>
      <c r="C433" s="1"/>
      <c r="D433" s="2"/>
      <c r="E433" s="1"/>
      <c r="F433" s="1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4.0" customHeight="1">
      <c r="A434" s="1"/>
      <c r="B434" s="2"/>
      <c r="C434" s="1"/>
      <c r="D434" s="2"/>
      <c r="E434" s="1"/>
      <c r="F434" s="1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4.0" customHeight="1">
      <c r="A435" s="1"/>
      <c r="B435" s="2"/>
      <c r="C435" s="1"/>
      <c r="D435" s="2"/>
      <c r="E435" s="1"/>
      <c r="F435" s="1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4.0" customHeight="1">
      <c r="A436" s="1"/>
      <c r="B436" s="2"/>
      <c r="C436" s="1"/>
      <c r="D436" s="2"/>
      <c r="E436" s="1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4.0" customHeight="1">
      <c r="A437" s="1"/>
      <c r="B437" s="2"/>
      <c r="C437" s="1"/>
      <c r="D437" s="2"/>
      <c r="E437" s="1"/>
      <c r="F437" s="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4.0" customHeight="1">
      <c r="A438" s="1"/>
      <c r="B438" s="2"/>
      <c r="C438" s="1"/>
      <c r="D438" s="2"/>
      <c r="E438" s="1"/>
      <c r="F438" s="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4.0" customHeight="1">
      <c r="A439" s="1"/>
      <c r="B439" s="2"/>
      <c r="C439" s="1"/>
      <c r="D439" s="2"/>
      <c r="E439" s="1"/>
      <c r="F439" s="1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4.0" customHeight="1">
      <c r="A440" s="1"/>
      <c r="B440" s="2"/>
      <c r="C440" s="1"/>
      <c r="D440" s="2"/>
      <c r="E440" s="1"/>
      <c r="F440" s="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4.0" customHeight="1">
      <c r="A441" s="1"/>
      <c r="B441" s="2"/>
      <c r="C441" s="1"/>
      <c r="D441" s="2"/>
      <c r="E441" s="1"/>
      <c r="F441" s="1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4.0" customHeight="1">
      <c r="A442" s="1"/>
      <c r="B442" s="2"/>
      <c r="C442" s="1"/>
      <c r="D442" s="2"/>
      <c r="E442" s="1"/>
      <c r="F442" s="1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4.0" customHeight="1">
      <c r="A443" s="1"/>
      <c r="B443" s="2"/>
      <c r="C443" s="1"/>
      <c r="D443" s="2"/>
      <c r="E443" s="1"/>
      <c r="F443" s="1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4.0" customHeight="1">
      <c r="A444" s="1"/>
      <c r="B444" s="2"/>
      <c r="C444" s="1"/>
      <c r="D444" s="2"/>
      <c r="E444" s="1"/>
      <c r="F444" s="1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4.0" customHeight="1">
      <c r="A445" s="1"/>
      <c r="B445" s="2"/>
      <c r="C445" s="1"/>
      <c r="D445" s="2"/>
      <c r="E445" s="1"/>
      <c r="F445" s="1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4.0" customHeight="1">
      <c r="A446" s="1"/>
      <c r="B446" s="2"/>
      <c r="C446" s="1"/>
      <c r="D446" s="2"/>
      <c r="E446" s="1"/>
      <c r="F446" s="1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4.0" customHeight="1">
      <c r="A447" s="1"/>
      <c r="B447" s="2"/>
      <c r="C447" s="1"/>
      <c r="D447" s="2"/>
      <c r="E447" s="1"/>
      <c r="F447" s="1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4.0" customHeight="1">
      <c r="A448" s="1"/>
      <c r="B448" s="2"/>
      <c r="C448" s="1"/>
      <c r="D448" s="2"/>
      <c r="E448" s="1"/>
      <c r="F448" s="1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4.0" customHeight="1">
      <c r="A449" s="1"/>
      <c r="B449" s="2"/>
      <c r="C449" s="1"/>
      <c r="D449" s="2"/>
      <c r="E449" s="1"/>
      <c r="F449" s="1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4.0" customHeight="1">
      <c r="A450" s="1"/>
      <c r="B450" s="2"/>
      <c r="C450" s="1"/>
      <c r="D450" s="2"/>
      <c r="E450" s="1"/>
      <c r="F450" s="1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4.0" customHeight="1">
      <c r="A451" s="1"/>
      <c r="B451" s="2"/>
      <c r="C451" s="1"/>
      <c r="D451" s="2"/>
      <c r="E451" s="1"/>
      <c r="F451" s="1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4.0" customHeight="1">
      <c r="A452" s="1"/>
      <c r="B452" s="2"/>
      <c r="C452" s="1"/>
      <c r="D452" s="2"/>
      <c r="E452" s="1"/>
      <c r="F452" s="1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4.0" customHeight="1">
      <c r="A453" s="1"/>
      <c r="B453" s="2"/>
      <c r="C453" s="1"/>
      <c r="D453" s="2"/>
      <c r="E453" s="1"/>
      <c r="F453" s="1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4.0" customHeight="1">
      <c r="A454" s="1"/>
      <c r="B454" s="2"/>
      <c r="C454" s="1"/>
      <c r="D454" s="2"/>
      <c r="E454" s="1"/>
      <c r="F454" s="1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4.0" customHeight="1">
      <c r="A455" s="1"/>
      <c r="B455" s="2"/>
      <c r="C455" s="1"/>
      <c r="D455" s="2"/>
      <c r="E455" s="1"/>
      <c r="F455" s="1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4.0" customHeight="1">
      <c r="A456" s="1"/>
      <c r="B456" s="2"/>
      <c r="C456" s="1"/>
      <c r="D456" s="2"/>
      <c r="E456" s="1"/>
      <c r="F456" s="1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4.0" customHeight="1">
      <c r="A457" s="1"/>
      <c r="B457" s="2"/>
      <c r="C457" s="1"/>
      <c r="D457" s="2"/>
      <c r="E457" s="1"/>
      <c r="F457" s="1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4.0" customHeight="1">
      <c r="A458" s="1"/>
      <c r="B458" s="2"/>
      <c r="C458" s="1"/>
      <c r="D458" s="2"/>
      <c r="E458" s="1"/>
      <c r="F458" s="1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4.0" customHeight="1">
      <c r="A459" s="1"/>
      <c r="B459" s="2"/>
      <c r="C459" s="1"/>
      <c r="D459" s="2"/>
      <c r="E459" s="1"/>
      <c r="F459" s="1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4.0" customHeight="1">
      <c r="A460" s="1"/>
      <c r="B460" s="2"/>
      <c r="C460" s="1"/>
      <c r="D460" s="2"/>
      <c r="E460" s="1"/>
      <c r="F460" s="1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4.0" customHeight="1">
      <c r="A461" s="1"/>
      <c r="B461" s="2"/>
      <c r="C461" s="1"/>
      <c r="D461" s="2"/>
      <c r="E461" s="1"/>
      <c r="F461" s="1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4.0" customHeight="1">
      <c r="A462" s="1"/>
      <c r="B462" s="2"/>
      <c r="C462" s="1"/>
      <c r="D462" s="2"/>
      <c r="E462" s="1"/>
      <c r="F462" s="1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4.0" customHeight="1">
      <c r="A463" s="1"/>
      <c r="B463" s="2"/>
      <c r="C463" s="1"/>
      <c r="D463" s="2"/>
      <c r="E463" s="1"/>
      <c r="F463" s="1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4.0" customHeight="1">
      <c r="A464" s="1"/>
      <c r="B464" s="2"/>
      <c r="C464" s="1"/>
      <c r="D464" s="2"/>
      <c r="E464" s="1"/>
      <c r="F464" s="1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4.0" customHeight="1">
      <c r="A465" s="1"/>
      <c r="B465" s="2"/>
      <c r="C465" s="1"/>
      <c r="D465" s="2"/>
      <c r="E465" s="1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4.0" customHeight="1">
      <c r="A466" s="1"/>
      <c r="B466" s="2"/>
      <c r="C466" s="1"/>
      <c r="D466" s="2"/>
      <c r="E466" s="1"/>
      <c r="F466" s="1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4.0" customHeight="1">
      <c r="A467" s="1"/>
      <c r="B467" s="2"/>
      <c r="C467" s="1"/>
      <c r="D467" s="2"/>
      <c r="E467" s="1"/>
      <c r="F467" s="1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4.0" customHeight="1">
      <c r="A468" s="1"/>
      <c r="B468" s="2"/>
      <c r="C468" s="1"/>
      <c r="D468" s="2"/>
      <c r="E468" s="1"/>
      <c r="F468" s="1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4.0" customHeight="1">
      <c r="A469" s="1"/>
      <c r="B469" s="2"/>
      <c r="C469" s="1"/>
      <c r="D469" s="2"/>
      <c r="E469" s="1"/>
      <c r="F469" s="1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4.0" customHeight="1">
      <c r="A470" s="1"/>
      <c r="B470" s="2"/>
      <c r="C470" s="1"/>
      <c r="D470" s="2"/>
      <c r="E470" s="1"/>
      <c r="F470" s="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4.0" customHeight="1">
      <c r="A471" s="1"/>
      <c r="B471" s="2"/>
      <c r="C471" s="1"/>
      <c r="D471" s="2"/>
      <c r="E471" s="1"/>
      <c r="F471" s="1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4.0" customHeight="1">
      <c r="A472" s="1"/>
      <c r="B472" s="2"/>
      <c r="C472" s="1"/>
      <c r="D472" s="2"/>
      <c r="E472" s="1"/>
      <c r="F472" s="1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4.0" customHeight="1">
      <c r="A473" s="1"/>
      <c r="B473" s="2"/>
      <c r="C473" s="1"/>
      <c r="D473" s="2"/>
      <c r="E473" s="1"/>
      <c r="F473" s="1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4.0" customHeight="1">
      <c r="A474" s="1"/>
      <c r="B474" s="2"/>
      <c r="C474" s="1"/>
      <c r="D474" s="2"/>
      <c r="E474" s="1"/>
      <c r="F474" s="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4.0" customHeight="1">
      <c r="A475" s="1"/>
      <c r="B475" s="2"/>
      <c r="C475" s="1"/>
      <c r="D475" s="2"/>
      <c r="E475" s="1"/>
      <c r="F475" s="1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4.0" customHeight="1">
      <c r="A476" s="1"/>
      <c r="B476" s="2"/>
      <c r="C476" s="1"/>
      <c r="D476" s="2"/>
      <c r="E476" s="1"/>
      <c r="F476" s="1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4.0" customHeight="1">
      <c r="A477" s="1"/>
      <c r="B477" s="2"/>
      <c r="C477" s="1"/>
      <c r="D477" s="2"/>
      <c r="E477" s="1"/>
      <c r="F477" s="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4.0" customHeight="1">
      <c r="A478" s="1"/>
      <c r="B478" s="2"/>
      <c r="C478" s="1"/>
      <c r="D478" s="2"/>
      <c r="E478" s="1"/>
      <c r="F478" s="1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4.0" customHeight="1">
      <c r="A479" s="1"/>
      <c r="B479" s="2"/>
      <c r="C479" s="1"/>
      <c r="D479" s="2"/>
      <c r="E479" s="1"/>
      <c r="F479" s="1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4.0" customHeight="1">
      <c r="A480" s="1"/>
      <c r="B480" s="2"/>
      <c r="C480" s="1"/>
      <c r="D480" s="2"/>
      <c r="E480" s="1"/>
      <c r="F480" s="1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4.0" customHeight="1">
      <c r="A481" s="1"/>
      <c r="B481" s="2"/>
      <c r="C481" s="1"/>
      <c r="D481" s="2"/>
      <c r="E481" s="1"/>
      <c r="F481" s="1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4.0" customHeight="1">
      <c r="A482" s="1"/>
      <c r="B482" s="2"/>
      <c r="C482" s="1"/>
      <c r="D482" s="2"/>
      <c r="E482" s="1"/>
      <c r="F482" s="1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4.0" customHeight="1">
      <c r="A483" s="1"/>
      <c r="B483" s="2"/>
      <c r="C483" s="1"/>
      <c r="D483" s="2"/>
      <c r="E483" s="1"/>
      <c r="F483" s="1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4.0" customHeight="1">
      <c r="A484" s="1"/>
      <c r="B484" s="2"/>
      <c r="C484" s="1"/>
      <c r="D484" s="2"/>
      <c r="E484" s="1"/>
      <c r="F484" s="1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4.0" customHeight="1">
      <c r="A485" s="1"/>
      <c r="B485" s="2"/>
      <c r="C485" s="1"/>
      <c r="D485" s="2"/>
      <c r="E485" s="1"/>
      <c r="F485" s="1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4.0" customHeight="1">
      <c r="A486" s="1"/>
      <c r="B486" s="2"/>
      <c r="C486" s="1"/>
      <c r="D486" s="2"/>
      <c r="E486" s="1"/>
      <c r="F486" s="1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4.0" customHeight="1">
      <c r="A487" s="1"/>
      <c r="B487" s="2"/>
      <c r="C487" s="1"/>
      <c r="D487" s="2"/>
      <c r="E487" s="1"/>
      <c r="F487" s="1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4.0" customHeight="1">
      <c r="A488" s="1"/>
      <c r="B488" s="2"/>
      <c r="C488" s="1"/>
      <c r="D488" s="2"/>
      <c r="E488" s="1"/>
      <c r="F488" s="1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4.0" customHeight="1">
      <c r="A489" s="1"/>
      <c r="B489" s="2"/>
      <c r="C489" s="1"/>
      <c r="D489" s="2"/>
      <c r="E489" s="1"/>
      <c r="F489" s="1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4.0" customHeight="1">
      <c r="A490" s="1"/>
      <c r="B490" s="2"/>
      <c r="C490" s="1"/>
      <c r="D490" s="2"/>
      <c r="E490" s="1"/>
      <c r="F490" s="1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4.0" customHeight="1">
      <c r="A491" s="1"/>
      <c r="B491" s="2"/>
      <c r="C491" s="1"/>
      <c r="D491" s="2"/>
      <c r="E491" s="1"/>
      <c r="F491" s="1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4.0" customHeight="1">
      <c r="A492" s="1"/>
      <c r="B492" s="2"/>
      <c r="C492" s="1"/>
      <c r="D492" s="2"/>
      <c r="E492" s="1"/>
      <c r="F492" s="1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4.0" customHeight="1">
      <c r="A493" s="1"/>
      <c r="B493" s="2"/>
      <c r="C493" s="1"/>
      <c r="D493" s="2"/>
      <c r="E493" s="1"/>
      <c r="F493" s="1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4.0" customHeight="1">
      <c r="A494" s="1"/>
      <c r="B494" s="2"/>
      <c r="C494" s="1"/>
      <c r="D494" s="2"/>
      <c r="E494" s="1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4.0" customHeight="1">
      <c r="A495" s="1"/>
      <c r="B495" s="2"/>
      <c r="C495" s="1"/>
      <c r="D495" s="2"/>
      <c r="E495" s="1"/>
      <c r="F495" s="1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4.0" customHeight="1">
      <c r="A496" s="1"/>
      <c r="B496" s="2"/>
      <c r="C496" s="1"/>
      <c r="D496" s="2"/>
      <c r="E496" s="1"/>
      <c r="F496" s="1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4.0" customHeight="1">
      <c r="A497" s="1"/>
      <c r="B497" s="2"/>
      <c r="C497" s="1"/>
      <c r="D497" s="2"/>
      <c r="E497" s="1"/>
      <c r="F497" s="1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4.0" customHeight="1">
      <c r="A498" s="1"/>
      <c r="B498" s="2"/>
      <c r="C498" s="1"/>
      <c r="D498" s="2"/>
      <c r="E498" s="1"/>
      <c r="F498" s="1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4.0" customHeight="1">
      <c r="A499" s="1"/>
      <c r="B499" s="2"/>
      <c r="C499" s="1"/>
      <c r="D499" s="2"/>
      <c r="E499" s="1"/>
      <c r="F499" s="1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4.0" customHeight="1">
      <c r="A500" s="1"/>
      <c r="B500" s="2"/>
      <c r="C500" s="1"/>
      <c r="D500" s="2"/>
      <c r="E500" s="1"/>
      <c r="F500" s="1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4.0" customHeight="1">
      <c r="A501" s="1"/>
      <c r="B501" s="2"/>
      <c r="C501" s="1"/>
      <c r="D501" s="2"/>
      <c r="E501" s="1"/>
      <c r="F501" s="1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4.0" customHeight="1">
      <c r="A502" s="1"/>
      <c r="B502" s="2"/>
      <c r="C502" s="1"/>
      <c r="D502" s="2"/>
      <c r="E502" s="1"/>
      <c r="F502" s="1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4.0" customHeight="1">
      <c r="A503" s="1"/>
      <c r="B503" s="2"/>
      <c r="C503" s="1"/>
      <c r="D503" s="2"/>
      <c r="E503" s="1"/>
      <c r="F503" s="1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4.0" customHeight="1">
      <c r="A504" s="1"/>
      <c r="B504" s="2"/>
      <c r="C504" s="1"/>
      <c r="D504" s="2"/>
      <c r="E504" s="1"/>
      <c r="F504" s="1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4.0" customHeight="1">
      <c r="A505" s="1"/>
      <c r="B505" s="2"/>
      <c r="C505" s="1"/>
      <c r="D505" s="2"/>
      <c r="E505" s="1"/>
      <c r="F505" s="1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4.0" customHeight="1">
      <c r="A506" s="1"/>
      <c r="B506" s="2"/>
      <c r="C506" s="1"/>
      <c r="D506" s="2"/>
      <c r="E506" s="1"/>
      <c r="F506" s="1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4.0" customHeight="1">
      <c r="A507" s="1"/>
      <c r="B507" s="2"/>
      <c r="C507" s="1"/>
      <c r="D507" s="2"/>
      <c r="E507" s="1"/>
      <c r="F507" s="1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4.0" customHeight="1">
      <c r="A508" s="1"/>
      <c r="B508" s="2"/>
      <c r="C508" s="1"/>
      <c r="D508" s="2"/>
      <c r="E508" s="1"/>
      <c r="F508" s="1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4.0" customHeight="1">
      <c r="A509" s="1"/>
      <c r="B509" s="2"/>
      <c r="C509" s="1"/>
      <c r="D509" s="2"/>
      <c r="E509" s="1"/>
      <c r="F509" s="1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4.0" customHeight="1">
      <c r="A510" s="1"/>
      <c r="B510" s="2"/>
      <c r="C510" s="1"/>
      <c r="D510" s="2"/>
      <c r="E510" s="1"/>
      <c r="F510" s="1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4.0" customHeight="1">
      <c r="A511" s="1"/>
      <c r="B511" s="2"/>
      <c r="C511" s="1"/>
      <c r="D511" s="2"/>
      <c r="E511" s="1"/>
      <c r="F511" s="1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4.0" customHeight="1">
      <c r="A512" s="1"/>
      <c r="B512" s="2"/>
      <c r="C512" s="1"/>
      <c r="D512" s="2"/>
      <c r="E512" s="1"/>
      <c r="F512" s="1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4.0" customHeight="1">
      <c r="A513" s="1"/>
      <c r="B513" s="2"/>
      <c r="C513" s="1"/>
      <c r="D513" s="2"/>
      <c r="E513" s="1"/>
      <c r="F513" s="1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4.0" customHeight="1">
      <c r="A514" s="1"/>
      <c r="B514" s="2"/>
      <c r="C514" s="1"/>
      <c r="D514" s="2"/>
      <c r="E514" s="1"/>
      <c r="F514" s="1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4.0" customHeight="1">
      <c r="A515" s="1"/>
      <c r="B515" s="2"/>
      <c r="C515" s="1"/>
      <c r="D515" s="2"/>
      <c r="E515" s="1"/>
      <c r="F515" s="1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4.0" customHeight="1">
      <c r="A516" s="1"/>
      <c r="B516" s="2"/>
      <c r="C516" s="1"/>
      <c r="D516" s="2"/>
      <c r="E516" s="1"/>
      <c r="F516" s="1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4.0" customHeight="1">
      <c r="A517" s="1"/>
      <c r="B517" s="2"/>
      <c r="C517" s="1"/>
      <c r="D517" s="2"/>
      <c r="E517" s="1"/>
      <c r="F517" s="1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4.0" customHeight="1">
      <c r="A518" s="1"/>
      <c r="B518" s="2"/>
      <c r="C518" s="1"/>
      <c r="D518" s="2"/>
      <c r="E518" s="1"/>
      <c r="F518" s="1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4.0" customHeight="1">
      <c r="A519" s="1"/>
      <c r="B519" s="2"/>
      <c r="C519" s="1"/>
      <c r="D519" s="2"/>
      <c r="E519" s="1"/>
      <c r="F519" s="1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4.0" customHeight="1">
      <c r="A520" s="1"/>
      <c r="B520" s="2"/>
      <c r="C520" s="1"/>
      <c r="D520" s="2"/>
      <c r="E520" s="1"/>
      <c r="F520" s="1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4.0" customHeight="1">
      <c r="A521" s="1"/>
      <c r="B521" s="2"/>
      <c r="C521" s="1"/>
      <c r="D521" s="2"/>
      <c r="E521" s="1"/>
      <c r="F521" s="1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4.0" customHeight="1">
      <c r="A522" s="1"/>
      <c r="B522" s="2"/>
      <c r="C522" s="1"/>
      <c r="D522" s="2"/>
      <c r="E522" s="1"/>
      <c r="F522" s="1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4.0" customHeight="1">
      <c r="A523" s="1"/>
      <c r="B523" s="2"/>
      <c r="C523" s="1"/>
      <c r="D523" s="2"/>
      <c r="E523" s="1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4.0" customHeight="1">
      <c r="A524" s="1"/>
      <c r="B524" s="2"/>
      <c r="C524" s="1"/>
      <c r="D524" s="2"/>
      <c r="E524" s="1"/>
      <c r="F524" s="1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4.0" customHeight="1">
      <c r="A525" s="1"/>
      <c r="B525" s="2"/>
      <c r="C525" s="1"/>
      <c r="D525" s="2"/>
      <c r="E525" s="1"/>
      <c r="F525" s="1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4.0" customHeight="1">
      <c r="A526" s="1"/>
      <c r="B526" s="2"/>
      <c r="C526" s="1"/>
      <c r="D526" s="2"/>
      <c r="E526" s="1"/>
      <c r="F526" s="1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4.0" customHeight="1">
      <c r="A527" s="1"/>
      <c r="B527" s="2"/>
      <c r="C527" s="1"/>
      <c r="D527" s="2"/>
      <c r="E527" s="1"/>
      <c r="F527" s="1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4.0" customHeight="1">
      <c r="A528" s="1"/>
      <c r="B528" s="2"/>
      <c r="C528" s="1"/>
      <c r="D528" s="2"/>
      <c r="E528" s="1"/>
      <c r="F528" s="1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4.0" customHeight="1">
      <c r="A529" s="1"/>
      <c r="B529" s="2"/>
      <c r="C529" s="1"/>
      <c r="D529" s="2"/>
      <c r="E529" s="1"/>
      <c r="F529" s="1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4.0" customHeight="1">
      <c r="A530" s="1"/>
      <c r="B530" s="2"/>
      <c r="C530" s="1"/>
      <c r="D530" s="2"/>
      <c r="E530" s="1"/>
      <c r="F530" s="1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4.0" customHeight="1">
      <c r="A531" s="1"/>
      <c r="B531" s="2"/>
      <c r="C531" s="1"/>
      <c r="D531" s="2"/>
      <c r="E531" s="1"/>
      <c r="F531" s="1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4.0" customHeight="1">
      <c r="A532" s="1"/>
      <c r="B532" s="2"/>
      <c r="C532" s="1"/>
      <c r="D532" s="2"/>
      <c r="E532" s="1"/>
      <c r="F532" s="1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4.0" customHeight="1">
      <c r="A533" s="1"/>
      <c r="B533" s="2"/>
      <c r="C533" s="1"/>
      <c r="D533" s="2"/>
      <c r="E533" s="1"/>
      <c r="F533" s="1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4.0" customHeight="1">
      <c r="A534" s="1"/>
      <c r="B534" s="2"/>
      <c r="C534" s="1"/>
      <c r="D534" s="2"/>
      <c r="E534" s="1"/>
      <c r="F534" s="1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4.0" customHeight="1">
      <c r="A535" s="1"/>
      <c r="B535" s="2"/>
      <c r="C535" s="1"/>
      <c r="D535" s="2"/>
      <c r="E535" s="1"/>
      <c r="F535" s="1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4.0" customHeight="1">
      <c r="A536" s="1"/>
      <c r="B536" s="2"/>
      <c r="C536" s="1"/>
      <c r="D536" s="2"/>
      <c r="E536" s="1"/>
      <c r="F536" s="1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4.0" customHeight="1">
      <c r="A537" s="1"/>
      <c r="B537" s="2"/>
      <c r="C537" s="1"/>
      <c r="D537" s="2"/>
      <c r="E537" s="1"/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4.0" customHeight="1">
      <c r="A538" s="1"/>
      <c r="B538" s="2"/>
      <c r="C538" s="1"/>
      <c r="D538" s="2"/>
      <c r="E538" s="1"/>
      <c r="F538" s="1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4.0" customHeight="1">
      <c r="A539" s="1"/>
      <c r="B539" s="2"/>
      <c r="C539" s="1"/>
      <c r="D539" s="2"/>
      <c r="E539" s="1"/>
      <c r="F539" s="1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4.0" customHeight="1">
      <c r="A540" s="1"/>
      <c r="B540" s="2"/>
      <c r="C540" s="1"/>
      <c r="D540" s="2"/>
      <c r="E540" s="1"/>
      <c r="F540" s="1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4.0" customHeight="1">
      <c r="A541" s="1"/>
      <c r="B541" s="2"/>
      <c r="C541" s="1"/>
      <c r="D541" s="2"/>
      <c r="E541" s="1"/>
      <c r="F541" s="1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4.0" customHeight="1">
      <c r="A542" s="1"/>
      <c r="B542" s="2"/>
      <c r="C542" s="1"/>
      <c r="D542" s="2"/>
      <c r="E542" s="1"/>
      <c r="F542" s="1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4.0" customHeight="1">
      <c r="A543" s="1"/>
      <c r="B543" s="2"/>
      <c r="C543" s="1"/>
      <c r="D543" s="2"/>
      <c r="E543" s="1"/>
      <c r="F543" s="1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4.0" customHeight="1">
      <c r="A544" s="1"/>
      <c r="B544" s="2"/>
      <c r="C544" s="1"/>
      <c r="D544" s="2"/>
      <c r="E544" s="1"/>
      <c r="F544" s="1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4.0" customHeight="1">
      <c r="A545" s="1"/>
      <c r="B545" s="2"/>
      <c r="C545" s="1"/>
      <c r="D545" s="2"/>
      <c r="E545" s="1"/>
      <c r="F545" s="1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4.0" customHeight="1">
      <c r="A546" s="1"/>
      <c r="B546" s="2"/>
      <c r="C546" s="1"/>
      <c r="D546" s="2"/>
      <c r="E546" s="1"/>
      <c r="F546" s="1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4.0" customHeight="1">
      <c r="A547" s="1"/>
      <c r="B547" s="2"/>
      <c r="C547" s="1"/>
      <c r="D547" s="2"/>
      <c r="E547" s="1"/>
      <c r="F547" s="1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4.0" customHeight="1">
      <c r="A548" s="1"/>
      <c r="B548" s="2"/>
      <c r="C548" s="1"/>
      <c r="D548" s="2"/>
      <c r="E548" s="1"/>
      <c r="F548" s="1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4.0" customHeight="1">
      <c r="A549" s="1"/>
      <c r="B549" s="2"/>
      <c r="C549" s="1"/>
      <c r="D549" s="2"/>
      <c r="E549" s="1"/>
      <c r="F549" s="1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4.0" customHeight="1">
      <c r="A550" s="1"/>
      <c r="B550" s="2"/>
      <c r="C550" s="1"/>
      <c r="D550" s="2"/>
      <c r="E550" s="1"/>
      <c r="F550" s="1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4.0" customHeight="1">
      <c r="A551" s="1"/>
      <c r="B551" s="2"/>
      <c r="C551" s="1"/>
      <c r="D551" s="2"/>
      <c r="E551" s="1"/>
      <c r="F551" s="1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4.0" customHeight="1">
      <c r="A552" s="1"/>
      <c r="B552" s="2"/>
      <c r="C552" s="1"/>
      <c r="D552" s="2"/>
      <c r="E552" s="1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4.0" customHeight="1">
      <c r="A553" s="1"/>
      <c r="B553" s="2"/>
      <c r="C553" s="1"/>
      <c r="D553" s="2"/>
      <c r="E553" s="1"/>
      <c r="F553" s="1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4.0" customHeight="1">
      <c r="A554" s="1"/>
      <c r="B554" s="2"/>
      <c r="C554" s="1"/>
      <c r="D554" s="2"/>
      <c r="E554" s="1"/>
      <c r="F554" s="1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4.0" customHeight="1">
      <c r="A555" s="1"/>
      <c r="B555" s="2"/>
      <c r="C555" s="1"/>
      <c r="D555" s="2"/>
      <c r="E555" s="1"/>
      <c r="F555" s="1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4.0" customHeight="1">
      <c r="A556" s="1"/>
      <c r="B556" s="2"/>
      <c r="C556" s="1"/>
      <c r="D556" s="2"/>
      <c r="E556" s="1"/>
      <c r="F556" s="1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4.0" customHeight="1">
      <c r="A557" s="1"/>
      <c r="B557" s="2"/>
      <c r="C557" s="1"/>
      <c r="D557" s="2"/>
      <c r="E557" s="1"/>
      <c r="F557" s="1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4.0" customHeight="1">
      <c r="A558" s="1"/>
      <c r="B558" s="2"/>
      <c r="C558" s="1"/>
      <c r="D558" s="2"/>
      <c r="E558" s="1"/>
      <c r="F558" s="1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4.0" customHeight="1">
      <c r="A559" s="1"/>
      <c r="B559" s="2"/>
      <c r="C559" s="1"/>
      <c r="D559" s="2"/>
      <c r="E559" s="1"/>
      <c r="F559" s="1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4.0" customHeight="1">
      <c r="A560" s="1"/>
      <c r="B560" s="2"/>
      <c r="C560" s="1"/>
      <c r="D560" s="2"/>
      <c r="E560" s="1"/>
      <c r="F560" s="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4.0" customHeight="1">
      <c r="A561" s="1"/>
      <c r="B561" s="2"/>
      <c r="C561" s="1"/>
      <c r="D561" s="2"/>
      <c r="E561" s="1"/>
      <c r="F561" s="1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4.0" customHeight="1">
      <c r="A562" s="1"/>
      <c r="B562" s="2"/>
      <c r="C562" s="1"/>
      <c r="D562" s="2"/>
      <c r="E562" s="1"/>
      <c r="F562" s="1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4.0" customHeight="1">
      <c r="A563" s="1"/>
      <c r="B563" s="2"/>
      <c r="C563" s="1"/>
      <c r="D563" s="2"/>
      <c r="E563" s="1"/>
      <c r="F563" s="1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4.0" customHeight="1">
      <c r="A564" s="1"/>
      <c r="B564" s="2"/>
      <c r="C564" s="1"/>
      <c r="D564" s="2"/>
      <c r="E564" s="1"/>
      <c r="F564" s="1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4.0" customHeight="1">
      <c r="A565" s="1"/>
      <c r="B565" s="2"/>
      <c r="C565" s="1"/>
      <c r="D565" s="2"/>
      <c r="E565" s="1"/>
      <c r="F565" s="1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4.0" customHeight="1">
      <c r="A566" s="1"/>
      <c r="B566" s="2"/>
      <c r="C566" s="1"/>
      <c r="D566" s="2"/>
      <c r="E566" s="1"/>
      <c r="F566" s="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4.0" customHeight="1">
      <c r="A567" s="1"/>
      <c r="B567" s="2"/>
      <c r="C567" s="1"/>
      <c r="D567" s="2"/>
      <c r="E567" s="1"/>
      <c r="F567" s="1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4.0" customHeight="1">
      <c r="A568" s="1"/>
      <c r="B568" s="2"/>
      <c r="C568" s="1"/>
      <c r="D568" s="2"/>
      <c r="E568" s="1"/>
      <c r="F568" s="1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4.0" customHeight="1">
      <c r="A569" s="1"/>
      <c r="B569" s="2"/>
      <c r="C569" s="1"/>
      <c r="D569" s="2"/>
      <c r="E569" s="1"/>
      <c r="F569" s="1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4.0" customHeight="1">
      <c r="A570" s="1"/>
      <c r="B570" s="2"/>
      <c r="C570" s="1"/>
      <c r="D570" s="2"/>
      <c r="E570" s="1"/>
      <c r="F570" s="1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4.0" customHeight="1">
      <c r="A571" s="1"/>
      <c r="B571" s="2"/>
      <c r="C571" s="1"/>
      <c r="D571" s="2"/>
      <c r="E571" s="1"/>
      <c r="F571" s="1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4.0" customHeight="1">
      <c r="A572" s="1"/>
      <c r="B572" s="2"/>
      <c r="C572" s="1"/>
      <c r="D572" s="2"/>
      <c r="E572" s="1"/>
      <c r="F572" s="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4.0" customHeight="1">
      <c r="A573" s="1"/>
      <c r="B573" s="2"/>
      <c r="C573" s="1"/>
      <c r="D573" s="2"/>
      <c r="E573" s="1"/>
      <c r="F573" s="1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4.0" customHeight="1">
      <c r="A574" s="1"/>
      <c r="B574" s="2"/>
      <c r="C574" s="1"/>
      <c r="D574" s="2"/>
      <c r="E574" s="1"/>
      <c r="F574" s="1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4.0" customHeight="1">
      <c r="A575" s="1"/>
      <c r="B575" s="2"/>
      <c r="C575" s="1"/>
      <c r="D575" s="2"/>
      <c r="E575" s="1"/>
      <c r="F575" s="1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4.0" customHeight="1">
      <c r="A576" s="1"/>
      <c r="B576" s="2"/>
      <c r="C576" s="1"/>
      <c r="D576" s="2"/>
      <c r="E576" s="1"/>
      <c r="F576" s="1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4.0" customHeight="1">
      <c r="A577" s="1"/>
      <c r="B577" s="2"/>
      <c r="C577" s="1"/>
      <c r="D577" s="2"/>
      <c r="E577" s="1"/>
      <c r="F577" s="1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4.0" customHeight="1">
      <c r="A578" s="1"/>
      <c r="B578" s="2"/>
      <c r="C578" s="1"/>
      <c r="D578" s="2"/>
      <c r="E578" s="1"/>
      <c r="F578" s="1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4.0" customHeight="1">
      <c r="A579" s="1"/>
      <c r="B579" s="2"/>
      <c r="C579" s="1"/>
      <c r="D579" s="2"/>
      <c r="E579" s="1"/>
      <c r="F579" s="1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4.0" customHeight="1">
      <c r="A580" s="1"/>
      <c r="B580" s="2"/>
      <c r="C580" s="1"/>
      <c r="D580" s="2"/>
      <c r="E580" s="1"/>
      <c r="F580" s="1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4.0" customHeight="1">
      <c r="A581" s="1"/>
      <c r="B581" s="2"/>
      <c r="C581" s="1"/>
      <c r="D581" s="2"/>
      <c r="E581" s="1"/>
      <c r="F581" s="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4.0" customHeight="1">
      <c r="A582" s="1"/>
      <c r="B582" s="2"/>
      <c r="C582" s="1"/>
      <c r="D582" s="2"/>
      <c r="E582" s="1"/>
      <c r="F582" s="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4.0" customHeight="1">
      <c r="A583" s="1"/>
      <c r="B583" s="2"/>
      <c r="C583" s="1"/>
      <c r="D583" s="2"/>
      <c r="E583" s="1"/>
      <c r="F583" s="1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4.0" customHeight="1">
      <c r="A584" s="1"/>
      <c r="B584" s="2"/>
      <c r="C584" s="1"/>
      <c r="D584" s="2"/>
      <c r="E584" s="1"/>
      <c r="F584" s="1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4.0" customHeight="1">
      <c r="A585" s="1"/>
      <c r="B585" s="2"/>
      <c r="C585" s="1"/>
      <c r="D585" s="2"/>
      <c r="E585" s="1"/>
      <c r="F585" s="1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4.0" customHeight="1">
      <c r="A586" s="1"/>
      <c r="B586" s="2"/>
      <c r="C586" s="1"/>
      <c r="D586" s="2"/>
      <c r="E586" s="1"/>
      <c r="F586" s="1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4.0" customHeight="1">
      <c r="A587" s="1"/>
      <c r="B587" s="2"/>
      <c r="C587" s="1"/>
      <c r="D587" s="2"/>
      <c r="E587" s="1"/>
      <c r="F587" s="1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4.0" customHeight="1">
      <c r="A588" s="1"/>
      <c r="B588" s="2"/>
      <c r="C588" s="1"/>
      <c r="D588" s="2"/>
      <c r="E588" s="1"/>
      <c r="F588" s="1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4.0" customHeight="1">
      <c r="A589" s="1"/>
      <c r="B589" s="2"/>
      <c r="C589" s="1"/>
      <c r="D589" s="2"/>
      <c r="E589" s="1"/>
      <c r="F589" s="1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4.0" customHeight="1">
      <c r="A590" s="1"/>
      <c r="B590" s="2"/>
      <c r="C590" s="1"/>
      <c r="D590" s="2"/>
      <c r="E590" s="1"/>
      <c r="F590" s="1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4.0" customHeight="1">
      <c r="A591" s="1"/>
      <c r="B591" s="2"/>
      <c r="C591" s="1"/>
      <c r="D591" s="2"/>
      <c r="E591" s="1"/>
      <c r="F591" s="1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4.0" customHeight="1">
      <c r="A592" s="1"/>
      <c r="B592" s="2"/>
      <c r="C592" s="1"/>
      <c r="D592" s="2"/>
      <c r="E592" s="1"/>
      <c r="F592" s="1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4.0" customHeight="1">
      <c r="A593" s="1"/>
      <c r="B593" s="2"/>
      <c r="C593" s="1"/>
      <c r="D593" s="2"/>
      <c r="E593" s="1"/>
      <c r="F593" s="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4.0" customHeight="1">
      <c r="A594" s="1"/>
      <c r="B594" s="2"/>
      <c r="C594" s="1"/>
      <c r="D594" s="2"/>
      <c r="E594" s="1"/>
      <c r="F594" s="1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4.0" customHeight="1">
      <c r="A595" s="1"/>
      <c r="B595" s="2"/>
      <c r="C595" s="1"/>
      <c r="D595" s="2"/>
      <c r="E595" s="1"/>
      <c r="F595" s="1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4.0" customHeight="1">
      <c r="A596" s="1"/>
      <c r="B596" s="2"/>
      <c r="C596" s="1"/>
      <c r="D596" s="2"/>
      <c r="E596" s="1"/>
      <c r="F596" s="1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4.0" customHeight="1">
      <c r="A597" s="1"/>
      <c r="B597" s="2"/>
      <c r="C597" s="1"/>
      <c r="D597" s="2"/>
      <c r="E597" s="1"/>
      <c r="F597" s="1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4.0" customHeight="1">
      <c r="A598" s="1"/>
      <c r="B598" s="2"/>
      <c r="C598" s="1"/>
      <c r="D598" s="2"/>
      <c r="E598" s="1"/>
      <c r="F598" s="1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4.0" customHeight="1">
      <c r="A599" s="1"/>
      <c r="B599" s="2"/>
      <c r="C599" s="1"/>
      <c r="D599" s="2"/>
      <c r="E599" s="1"/>
      <c r="F599" s="1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4.0" customHeight="1">
      <c r="A600" s="1"/>
      <c r="B600" s="2"/>
      <c r="C600" s="1"/>
      <c r="D600" s="2"/>
      <c r="E600" s="1"/>
      <c r="F600" s="1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4.0" customHeight="1">
      <c r="A601" s="1"/>
      <c r="B601" s="2"/>
      <c r="C601" s="1"/>
      <c r="D601" s="2"/>
      <c r="E601" s="1"/>
      <c r="F601" s="1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4.0" customHeight="1">
      <c r="A602" s="1"/>
      <c r="B602" s="2"/>
      <c r="C602" s="1"/>
      <c r="D602" s="2"/>
      <c r="E602" s="1"/>
      <c r="F602" s="1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4.0" customHeight="1">
      <c r="A603" s="1"/>
      <c r="B603" s="2"/>
      <c r="C603" s="1"/>
      <c r="D603" s="2"/>
      <c r="E603" s="1"/>
      <c r="F603" s="1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4.0" customHeight="1">
      <c r="A604" s="1"/>
      <c r="B604" s="2"/>
      <c r="C604" s="1"/>
      <c r="D604" s="2"/>
      <c r="E604" s="1"/>
      <c r="F604" s="1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4.0" customHeight="1">
      <c r="A605" s="1"/>
      <c r="B605" s="2"/>
      <c r="C605" s="1"/>
      <c r="D605" s="2"/>
      <c r="E605" s="1"/>
      <c r="F605" s="1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4.0" customHeight="1">
      <c r="A606" s="1"/>
      <c r="B606" s="2"/>
      <c r="C606" s="1"/>
      <c r="D606" s="2"/>
      <c r="E606" s="1"/>
      <c r="F606" s="1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4.0" customHeight="1">
      <c r="A607" s="1"/>
      <c r="B607" s="2"/>
      <c r="C607" s="1"/>
      <c r="D607" s="2"/>
      <c r="E607" s="1"/>
      <c r="F607" s="1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4.0" customHeight="1">
      <c r="A608" s="1"/>
      <c r="B608" s="2"/>
      <c r="C608" s="1"/>
      <c r="D608" s="2"/>
      <c r="E608" s="1"/>
      <c r="F608" s="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4.0" customHeight="1">
      <c r="A609" s="1"/>
      <c r="B609" s="2"/>
      <c r="C609" s="1"/>
      <c r="D609" s="2"/>
      <c r="E609" s="1"/>
      <c r="F609" s="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4.0" customHeight="1">
      <c r="A610" s="1"/>
      <c r="B610" s="2"/>
      <c r="C610" s="1"/>
      <c r="D610" s="2"/>
      <c r="E610" s="1"/>
      <c r="F610" s="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4.0" customHeight="1">
      <c r="A611" s="1"/>
      <c r="B611" s="2"/>
      <c r="C611" s="1"/>
      <c r="D611" s="2"/>
      <c r="E611" s="1"/>
      <c r="F611" s="1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4.0" customHeight="1">
      <c r="A612" s="1"/>
      <c r="B612" s="2"/>
      <c r="C612" s="1"/>
      <c r="D612" s="2"/>
      <c r="E612" s="1"/>
      <c r="F612" s="1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4.0" customHeight="1">
      <c r="A613" s="1"/>
      <c r="B613" s="2"/>
      <c r="C613" s="1"/>
      <c r="D613" s="2"/>
      <c r="E613" s="1"/>
      <c r="F613" s="1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4.0" customHeight="1">
      <c r="A614" s="1"/>
      <c r="B614" s="2"/>
      <c r="C614" s="1"/>
      <c r="D614" s="2"/>
      <c r="E614" s="1"/>
      <c r="F614" s="1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4.0" customHeight="1">
      <c r="A615" s="1"/>
      <c r="B615" s="2"/>
      <c r="C615" s="1"/>
      <c r="D615" s="2"/>
      <c r="E615" s="1"/>
      <c r="F615" s="1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4.0" customHeight="1">
      <c r="A616" s="1"/>
      <c r="B616" s="2"/>
      <c r="C616" s="1"/>
      <c r="D616" s="2"/>
      <c r="E616" s="1"/>
      <c r="F616" s="1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4.0" customHeight="1">
      <c r="A617" s="1"/>
      <c r="B617" s="2"/>
      <c r="C617" s="1"/>
      <c r="D617" s="2"/>
      <c r="E617" s="1"/>
      <c r="F617" s="1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4.0" customHeight="1">
      <c r="A618" s="1"/>
      <c r="B618" s="2"/>
      <c r="C618" s="1"/>
      <c r="D618" s="2"/>
      <c r="E618" s="1"/>
      <c r="F618" s="1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4.0" customHeight="1">
      <c r="A619" s="1"/>
      <c r="B619" s="2"/>
      <c r="C619" s="1"/>
      <c r="D619" s="2"/>
      <c r="E619" s="1"/>
      <c r="F619" s="1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4.0" customHeight="1">
      <c r="A620" s="1"/>
      <c r="B620" s="2"/>
      <c r="C620" s="1"/>
      <c r="D620" s="2"/>
      <c r="E620" s="1"/>
      <c r="F620" s="1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4.0" customHeight="1">
      <c r="A621" s="1"/>
      <c r="B621" s="2"/>
      <c r="C621" s="1"/>
      <c r="D621" s="2"/>
      <c r="E621" s="1"/>
      <c r="F621" s="1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4.0" customHeight="1">
      <c r="A622" s="1"/>
      <c r="B622" s="2"/>
      <c r="C622" s="1"/>
      <c r="D622" s="2"/>
      <c r="E622" s="1"/>
      <c r="F622" s="1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4.0" customHeight="1">
      <c r="A623" s="1"/>
      <c r="B623" s="2"/>
      <c r="C623" s="1"/>
      <c r="D623" s="2"/>
      <c r="E623" s="1"/>
      <c r="F623" s="1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4.0" customHeight="1">
      <c r="A624" s="1"/>
      <c r="B624" s="2"/>
      <c r="C624" s="1"/>
      <c r="D624" s="2"/>
      <c r="E624" s="1"/>
      <c r="F624" s="1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4.0" customHeight="1">
      <c r="A625" s="1"/>
      <c r="B625" s="2"/>
      <c r="C625" s="1"/>
      <c r="D625" s="2"/>
      <c r="E625" s="1"/>
      <c r="F625" s="1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4.0" customHeight="1">
      <c r="A626" s="1"/>
      <c r="B626" s="2"/>
      <c r="C626" s="1"/>
      <c r="D626" s="2"/>
      <c r="E626" s="1"/>
      <c r="F626" s="1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4.0" customHeight="1">
      <c r="A627" s="1"/>
      <c r="B627" s="2"/>
      <c r="C627" s="1"/>
      <c r="D627" s="2"/>
      <c r="E627" s="1"/>
      <c r="F627" s="1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4.0" customHeight="1">
      <c r="A628" s="1"/>
      <c r="B628" s="2"/>
      <c r="C628" s="1"/>
      <c r="D628" s="2"/>
      <c r="E628" s="1"/>
      <c r="F628" s="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4.0" customHeight="1">
      <c r="A629" s="1"/>
      <c r="B629" s="2"/>
      <c r="C629" s="1"/>
      <c r="D629" s="2"/>
      <c r="E629" s="1"/>
      <c r="F629" s="1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4.0" customHeight="1">
      <c r="A630" s="1"/>
      <c r="B630" s="2"/>
      <c r="C630" s="1"/>
      <c r="D630" s="2"/>
      <c r="E630" s="1"/>
      <c r="F630" s="1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4.0" customHeight="1">
      <c r="A631" s="1"/>
      <c r="B631" s="2"/>
      <c r="C631" s="1"/>
      <c r="D631" s="2"/>
      <c r="E631" s="1"/>
      <c r="F631" s="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4.0" customHeight="1">
      <c r="A632" s="1"/>
      <c r="B632" s="2"/>
      <c r="C632" s="1"/>
      <c r="D632" s="2"/>
      <c r="E632" s="1"/>
      <c r="F632" s="1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4.0" customHeight="1">
      <c r="A633" s="1"/>
      <c r="B633" s="2"/>
      <c r="C633" s="1"/>
      <c r="D633" s="2"/>
      <c r="E633" s="1"/>
      <c r="F633" s="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4.0" customHeight="1">
      <c r="A634" s="1"/>
      <c r="B634" s="2"/>
      <c r="C634" s="1"/>
      <c r="D634" s="2"/>
      <c r="E634" s="1"/>
      <c r="F634" s="1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4.0" customHeight="1">
      <c r="A635" s="1"/>
      <c r="B635" s="2"/>
      <c r="C635" s="1"/>
      <c r="D635" s="2"/>
      <c r="E635" s="1"/>
      <c r="F635" s="1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4.0" customHeight="1">
      <c r="A636" s="1"/>
      <c r="B636" s="2"/>
      <c r="C636" s="1"/>
      <c r="D636" s="2"/>
      <c r="E636" s="1"/>
      <c r="F636" s="1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4.0" customHeight="1">
      <c r="A637" s="1"/>
      <c r="B637" s="2"/>
      <c r="C637" s="1"/>
      <c r="D637" s="2"/>
      <c r="E637" s="1"/>
      <c r="F637" s="1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4.0" customHeight="1">
      <c r="A638" s="1"/>
      <c r="B638" s="2"/>
      <c r="C638" s="1"/>
      <c r="D638" s="2"/>
      <c r="E638" s="1"/>
      <c r="F638" s="1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4.0" customHeight="1">
      <c r="A639" s="1"/>
      <c r="B639" s="2"/>
      <c r="C639" s="1"/>
      <c r="D639" s="2"/>
      <c r="E639" s="1"/>
      <c r="F639" s="1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4.0" customHeight="1">
      <c r="A640" s="1"/>
      <c r="B640" s="2"/>
      <c r="C640" s="1"/>
      <c r="D640" s="2"/>
      <c r="E640" s="1"/>
      <c r="F640" s="1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4.0" customHeight="1">
      <c r="A641" s="1"/>
      <c r="B641" s="2"/>
      <c r="C641" s="1"/>
      <c r="D641" s="2"/>
      <c r="E641" s="1"/>
      <c r="F641" s="1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4.0" customHeight="1">
      <c r="A642" s="1"/>
      <c r="B642" s="2"/>
      <c r="C642" s="1"/>
      <c r="D642" s="2"/>
      <c r="E642" s="1"/>
      <c r="F642" s="1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4.0" customHeight="1">
      <c r="A643" s="1"/>
      <c r="B643" s="2"/>
      <c r="C643" s="1"/>
      <c r="D643" s="2"/>
      <c r="E643" s="1"/>
      <c r="F643" s="1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4.0" customHeight="1">
      <c r="A644" s="1"/>
      <c r="B644" s="2"/>
      <c r="C644" s="1"/>
      <c r="D644" s="2"/>
      <c r="E644" s="1"/>
      <c r="F644" s="1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4.0" customHeight="1">
      <c r="A645" s="1"/>
      <c r="B645" s="2"/>
      <c r="C645" s="1"/>
      <c r="D645" s="2"/>
      <c r="E645" s="1"/>
      <c r="F645" s="1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4.0" customHeight="1">
      <c r="A646" s="1"/>
      <c r="B646" s="2"/>
      <c r="C646" s="1"/>
      <c r="D646" s="2"/>
      <c r="E646" s="1"/>
      <c r="F646" s="1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4.0" customHeight="1">
      <c r="A647" s="1"/>
      <c r="B647" s="2"/>
      <c r="C647" s="1"/>
      <c r="D647" s="2"/>
      <c r="E647" s="1"/>
      <c r="F647" s="1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4.0" customHeight="1">
      <c r="A648" s="1"/>
      <c r="B648" s="2"/>
      <c r="C648" s="1"/>
      <c r="D648" s="2"/>
      <c r="E648" s="1"/>
      <c r="F648" s="1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4.0" customHeight="1">
      <c r="A649" s="1"/>
      <c r="B649" s="2"/>
      <c r="C649" s="1"/>
      <c r="D649" s="2"/>
      <c r="E649" s="1"/>
      <c r="F649" s="1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4.0" customHeight="1">
      <c r="A650" s="1"/>
      <c r="B650" s="2"/>
      <c r="C650" s="1"/>
      <c r="D650" s="2"/>
      <c r="E650" s="1"/>
      <c r="F650" s="1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4.0" customHeight="1">
      <c r="A651" s="1"/>
      <c r="B651" s="2"/>
      <c r="C651" s="1"/>
      <c r="D651" s="2"/>
      <c r="E651" s="1"/>
      <c r="F651" s="1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4.0" customHeight="1">
      <c r="A652" s="1"/>
      <c r="B652" s="2"/>
      <c r="C652" s="1"/>
      <c r="D652" s="2"/>
      <c r="E652" s="1"/>
      <c r="F652" s="1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4.0" customHeight="1">
      <c r="A653" s="1"/>
      <c r="B653" s="2"/>
      <c r="C653" s="1"/>
      <c r="D653" s="2"/>
      <c r="E653" s="1"/>
      <c r="F653" s="1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4.0" customHeight="1">
      <c r="A654" s="1"/>
      <c r="B654" s="2"/>
      <c r="C654" s="1"/>
      <c r="D654" s="2"/>
      <c r="E654" s="1"/>
      <c r="F654" s="1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4.0" customHeight="1">
      <c r="A655" s="1"/>
      <c r="B655" s="2"/>
      <c r="C655" s="1"/>
      <c r="D655" s="2"/>
      <c r="E655" s="1"/>
      <c r="F655" s="1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4.0" customHeight="1">
      <c r="A656" s="1"/>
      <c r="B656" s="2"/>
      <c r="C656" s="1"/>
      <c r="D656" s="2"/>
      <c r="E656" s="1"/>
      <c r="F656" s="1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4.0" customHeight="1">
      <c r="A657" s="1"/>
      <c r="B657" s="2"/>
      <c r="C657" s="1"/>
      <c r="D657" s="2"/>
      <c r="E657" s="1"/>
      <c r="F657" s="1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4.0" customHeight="1">
      <c r="A658" s="1"/>
      <c r="B658" s="2"/>
      <c r="C658" s="1"/>
      <c r="D658" s="2"/>
      <c r="E658" s="1"/>
      <c r="F658" s="1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4.0" customHeight="1">
      <c r="A659" s="1"/>
      <c r="B659" s="2"/>
      <c r="C659" s="1"/>
      <c r="D659" s="2"/>
      <c r="E659" s="1"/>
      <c r="F659" s="1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4.0" customHeight="1">
      <c r="A660" s="1"/>
      <c r="B660" s="2"/>
      <c r="C660" s="1"/>
      <c r="D660" s="2"/>
      <c r="E660" s="1"/>
      <c r="F660" s="1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4.0" customHeight="1">
      <c r="A661" s="1"/>
      <c r="B661" s="2"/>
      <c r="C661" s="1"/>
      <c r="D661" s="2"/>
      <c r="E661" s="1"/>
      <c r="F661" s="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4.0" customHeight="1">
      <c r="A662" s="1"/>
      <c r="B662" s="2"/>
      <c r="C662" s="1"/>
      <c r="D662" s="2"/>
      <c r="E662" s="1"/>
      <c r="F662" s="1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4.0" customHeight="1">
      <c r="A663" s="1"/>
      <c r="B663" s="2"/>
      <c r="C663" s="1"/>
      <c r="D663" s="2"/>
      <c r="E663" s="1"/>
      <c r="F663" s="1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4.0" customHeight="1">
      <c r="A664" s="1"/>
      <c r="B664" s="2"/>
      <c r="C664" s="1"/>
      <c r="D664" s="2"/>
      <c r="E664" s="1"/>
      <c r="F664" s="1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4.0" customHeight="1">
      <c r="A665" s="1"/>
      <c r="B665" s="2"/>
      <c r="C665" s="1"/>
      <c r="D665" s="2"/>
      <c r="E665" s="1"/>
      <c r="F665" s="1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4.0" customHeight="1">
      <c r="A666" s="1"/>
      <c r="B666" s="2"/>
      <c r="C666" s="1"/>
      <c r="D666" s="2"/>
      <c r="E666" s="1"/>
      <c r="F666" s="1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4.0" customHeight="1">
      <c r="A667" s="1"/>
      <c r="B667" s="2"/>
      <c r="C667" s="1"/>
      <c r="D667" s="2"/>
      <c r="E667" s="1"/>
      <c r="F667" s="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4.0" customHeight="1">
      <c r="A668" s="1"/>
      <c r="B668" s="2"/>
      <c r="C668" s="1"/>
      <c r="D668" s="2"/>
      <c r="E668" s="1"/>
      <c r="F668" s="1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4.0" customHeight="1">
      <c r="A669" s="1"/>
      <c r="B669" s="2"/>
      <c r="C669" s="1"/>
      <c r="D669" s="2"/>
      <c r="E669" s="1"/>
      <c r="F669" s="1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4.0" customHeight="1">
      <c r="A670" s="1"/>
      <c r="B670" s="2"/>
      <c r="C670" s="1"/>
      <c r="D670" s="2"/>
      <c r="E670" s="1"/>
      <c r="F670" s="1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4.0" customHeight="1">
      <c r="A671" s="1"/>
      <c r="B671" s="2"/>
      <c r="C671" s="1"/>
      <c r="D671" s="2"/>
      <c r="E671" s="1"/>
      <c r="F671" s="1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4.0" customHeight="1">
      <c r="A672" s="1"/>
      <c r="B672" s="2"/>
      <c r="C672" s="1"/>
      <c r="D672" s="2"/>
      <c r="E672" s="1"/>
      <c r="F672" s="1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4.0" customHeight="1">
      <c r="A673" s="1"/>
      <c r="B673" s="2"/>
      <c r="C673" s="1"/>
      <c r="D673" s="2"/>
      <c r="E673" s="1"/>
      <c r="F673" s="1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4.0" customHeight="1">
      <c r="A674" s="1"/>
      <c r="B674" s="2"/>
      <c r="C674" s="1"/>
      <c r="D674" s="2"/>
      <c r="E674" s="1"/>
      <c r="F674" s="1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4.0" customHeight="1">
      <c r="A675" s="1"/>
      <c r="B675" s="2"/>
      <c r="C675" s="1"/>
      <c r="D675" s="2"/>
      <c r="E675" s="1"/>
      <c r="F675" s="1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4.0" customHeight="1">
      <c r="A676" s="1"/>
      <c r="B676" s="2"/>
      <c r="C676" s="1"/>
      <c r="D676" s="2"/>
      <c r="E676" s="1"/>
      <c r="F676" s="1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4.0" customHeight="1">
      <c r="A677" s="1"/>
      <c r="B677" s="2"/>
      <c r="C677" s="1"/>
      <c r="D677" s="2"/>
      <c r="E677" s="1"/>
      <c r="F677" s="1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4.0" customHeight="1">
      <c r="A678" s="1"/>
      <c r="B678" s="2"/>
      <c r="C678" s="1"/>
      <c r="D678" s="2"/>
      <c r="E678" s="1"/>
      <c r="F678" s="1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4.0" customHeight="1">
      <c r="A679" s="1"/>
      <c r="B679" s="2"/>
      <c r="C679" s="1"/>
      <c r="D679" s="2"/>
      <c r="E679" s="1"/>
      <c r="F679" s="1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4.0" customHeight="1">
      <c r="A680" s="1"/>
      <c r="B680" s="2"/>
      <c r="C680" s="1"/>
      <c r="D680" s="2"/>
      <c r="E680" s="1"/>
      <c r="F680" s="1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4.0" customHeight="1">
      <c r="A681" s="1"/>
      <c r="B681" s="2"/>
      <c r="C681" s="1"/>
      <c r="D681" s="2"/>
      <c r="E681" s="1"/>
      <c r="F681" s="1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4.0" customHeight="1">
      <c r="A682" s="1"/>
      <c r="B682" s="2"/>
      <c r="C682" s="1"/>
      <c r="D682" s="2"/>
      <c r="E682" s="1"/>
      <c r="F682" s="1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4.0" customHeight="1">
      <c r="A683" s="1"/>
      <c r="B683" s="2"/>
      <c r="C683" s="1"/>
      <c r="D683" s="2"/>
      <c r="E683" s="1"/>
      <c r="F683" s="1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4.0" customHeight="1">
      <c r="A684" s="1"/>
      <c r="B684" s="2"/>
      <c r="C684" s="1"/>
      <c r="D684" s="2"/>
      <c r="E684" s="1"/>
      <c r="F684" s="1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4.0" customHeight="1">
      <c r="A685" s="1"/>
      <c r="B685" s="2"/>
      <c r="C685" s="1"/>
      <c r="D685" s="2"/>
      <c r="E685" s="1"/>
      <c r="F685" s="1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4.0" customHeight="1">
      <c r="A686" s="1"/>
      <c r="B686" s="2"/>
      <c r="C686" s="1"/>
      <c r="D686" s="2"/>
      <c r="E686" s="1"/>
      <c r="F686" s="1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4.0" customHeight="1">
      <c r="A687" s="1"/>
      <c r="B687" s="2"/>
      <c r="C687" s="1"/>
      <c r="D687" s="2"/>
      <c r="E687" s="1"/>
      <c r="F687" s="1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4.0" customHeight="1">
      <c r="A688" s="1"/>
      <c r="B688" s="2"/>
      <c r="C688" s="1"/>
      <c r="D688" s="2"/>
      <c r="E688" s="1"/>
      <c r="F688" s="1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4.0" customHeight="1">
      <c r="A689" s="1"/>
      <c r="B689" s="2"/>
      <c r="C689" s="1"/>
      <c r="D689" s="2"/>
      <c r="E689" s="1"/>
      <c r="F689" s="1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4.0" customHeight="1">
      <c r="A690" s="1"/>
      <c r="B690" s="2"/>
      <c r="C690" s="1"/>
      <c r="D690" s="2"/>
      <c r="E690" s="1"/>
      <c r="F690" s="1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4.0" customHeight="1">
      <c r="A691" s="1"/>
      <c r="B691" s="2"/>
      <c r="C691" s="1"/>
      <c r="D691" s="2"/>
      <c r="E691" s="1"/>
      <c r="F691" s="1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4.0" customHeight="1">
      <c r="A692" s="1"/>
      <c r="B692" s="2"/>
      <c r="C692" s="1"/>
      <c r="D692" s="2"/>
      <c r="E692" s="1"/>
      <c r="F692" s="1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4.0" customHeight="1">
      <c r="A693" s="1"/>
      <c r="B693" s="2"/>
      <c r="C693" s="1"/>
      <c r="D693" s="2"/>
      <c r="E693" s="1"/>
      <c r="F693" s="1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4.0" customHeight="1">
      <c r="A694" s="1"/>
      <c r="B694" s="2"/>
      <c r="C694" s="1"/>
      <c r="D694" s="2"/>
      <c r="E694" s="1"/>
      <c r="F694" s="1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4.0" customHeight="1">
      <c r="A695" s="1"/>
      <c r="B695" s="2"/>
      <c r="C695" s="1"/>
      <c r="D695" s="2"/>
      <c r="E695" s="1"/>
      <c r="F695" s="1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4.0" customHeight="1">
      <c r="A696" s="1"/>
      <c r="B696" s="2"/>
      <c r="C696" s="1"/>
      <c r="D696" s="2"/>
      <c r="E696" s="1"/>
      <c r="F696" s="1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4.0" customHeight="1">
      <c r="A697" s="1"/>
      <c r="B697" s="2"/>
      <c r="C697" s="1"/>
      <c r="D697" s="2"/>
      <c r="E697" s="1"/>
      <c r="F697" s="1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4.0" customHeight="1">
      <c r="A698" s="1"/>
      <c r="B698" s="2"/>
      <c r="C698" s="1"/>
      <c r="D698" s="2"/>
      <c r="E698" s="1"/>
      <c r="F698" s="1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4.0" customHeight="1">
      <c r="A699" s="1"/>
      <c r="B699" s="2"/>
      <c r="C699" s="1"/>
      <c r="D699" s="2"/>
      <c r="E699" s="1"/>
      <c r="F699" s="1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4.0" customHeight="1">
      <c r="A700" s="1"/>
      <c r="B700" s="2"/>
      <c r="C700" s="1"/>
      <c r="D700" s="2"/>
      <c r="E700" s="1"/>
      <c r="F700" s="1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4.0" customHeight="1">
      <c r="A701" s="1"/>
      <c r="B701" s="2"/>
      <c r="C701" s="1"/>
      <c r="D701" s="2"/>
      <c r="E701" s="1"/>
      <c r="F701" s="1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4.0" customHeight="1">
      <c r="A702" s="1"/>
      <c r="B702" s="2"/>
      <c r="C702" s="1"/>
      <c r="D702" s="2"/>
      <c r="E702" s="1"/>
      <c r="F702" s="1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4.0" customHeight="1">
      <c r="A703" s="1"/>
      <c r="B703" s="2"/>
      <c r="C703" s="1"/>
      <c r="D703" s="2"/>
      <c r="E703" s="1"/>
      <c r="F703" s="1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4.0" customHeight="1">
      <c r="A704" s="1"/>
      <c r="B704" s="2"/>
      <c r="C704" s="1"/>
      <c r="D704" s="2"/>
      <c r="E704" s="1"/>
      <c r="F704" s="1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4.0" customHeight="1">
      <c r="A705" s="1"/>
      <c r="B705" s="2"/>
      <c r="C705" s="1"/>
      <c r="D705" s="2"/>
      <c r="E705" s="1"/>
      <c r="F705" s="1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4.0" customHeight="1">
      <c r="A706" s="1"/>
      <c r="B706" s="2"/>
      <c r="C706" s="1"/>
      <c r="D706" s="2"/>
      <c r="E706" s="1"/>
      <c r="F706" s="1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4.0" customHeight="1">
      <c r="A707" s="1"/>
      <c r="B707" s="2"/>
      <c r="C707" s="1"/>
      <c r="D707" s="2"/>
      <c r="E707" s="1"/>
      <c r="F707" s="1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4.0" customHeight="1">
      <c r="A708" s="1"/>
      <c r="B708" s="2"/>
      <c r="C708" s="1"/>
      <c r="D708" s="2"/>
      <c r="E708" s="1"/>
      <c r="F708" s="1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4.0" customHeight="1">
      <c r="A709" s="1"/>
      <c r="B709" s="2"/>
      <c r="C709" s="1"/>
      <c r="D709" s="2"/>
      <c r="E709" s="1"/>
      <c r="F709" s="1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4.0" customHeight="1">
      <c r="A710" s="1"/>
      <c r="B710" s="2"/>
      <c r="C710" s="1"/>
      <c r="D710" s="2"/>
      <c r="E710" s="1"/>
      <c r="F710" s="1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4.0" customHeight="1">
      <c r="A711" s="1"/>
      <c r="B711" s="2"/>
      <c r="C711" s="1"/>
      <c r="D711" s="2"/>
      <c r="E711" s="1"/>
      <c r="F711" s="1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4.0" customHeight="1">
      <c r="A712" s="1"/>
      <c r="B712" s="2"/>
      <c r="C712" s="1"/>
      <c r="D712" s="2"/>
      <c r="E712" s="1"/>
      <c r="F712" s="1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4.0" customHeight="1">
      <c r="A713" s="1"/>
      <c r="B713" s="2"/>
      <c r="C713" s="1"/>
      <c r="D713" s="2"/>
      <c r="E713" s="1"/>
      <c r="F713" s="1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4.0" customHeight="1">
      <c r="A714" s="1"/>
      <c r="B714" s="2"/>
      <c r="C714" s="1"/>
      <c r="D714" s="2"/>
      <c r="E714" s="1"/>
      <c r="F714" s="1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4.0" customHeight="1">
      <c r="A715" s="1"/>
      <c r="B715" s="2"/>
      <c r="C715" s="1"/>
      <c r="D715" s="2"/>
      <c r="E715" s="1"/>
      <c r="F715" s="1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4.0" customHeight="1">
      <c r="A716" s="1"/>
      <c r="B716" s="2"/>
      <c r="C716" s="1"/>
      <c r="D716" s="2"/>
      <c r="E716" s="1"/>
      <c r="F716" s="1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4.0" customHeight="1">
      <c r="A717" s="1"/>
      <c r="B717" s="2"/>
      <c r="C717" s="1"/>
      <c r="D717" s="2"/>
      <c r="E717" s="1"/>
      <c r="F717" s="1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4.0" customHeight="1">
      <c r="A718" s="1"/>
      <c r="B718" s="2"/>
      <c r="C718" s="1"/>
      <c r="D718" s="2"/>
      <c r="E718" s="1"/>
      <c r="F718" s="1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4.0" customHeight="1">
      <c r="A719" s="1"/>
      <c r="B719" s="2"/>
      <c r="C719" s="1"/>
      <c r="D719" s="2"/>
      <c r="E719" s="1"/>
      <c r="F719" s="1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4.0" customHeight="1">
      <c r="A720" s="1"/>
      <c r="B720" s="2"/>
      <c r="C720" s="1"/>
      <c r="D720" s="2"/>
      <c r="E720" s="1"/>
      <c r="F720" s="1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4.0" customHeight="1">
      <c r="A721" s="1"/>
      <c r="B721" s="2"/>
      <c r="C721" s="1"/>
      <c r="D721" s="2"/>
      <c r="E721" s="1"/>
      <c r="F721" s="1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4.0" customHeight="1">
      <c r="A722" s="1"/>
      <c r="B722" s="2"/>
      <c r="C722" s="1"/>
      <c r="D722" s="2"/>
      <c r="E722" s="1"/>
      <c r="F722" s="1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4.0" customHeight="1">
      <c r="A723" s="1"/>
      <c r="B723" s="2"/>
      <c r="C723" s="1"/>
      <c r="D723" s="2"/>
      <c r="E723" s="1"/>
      <c r="F723" s="1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4.0" customHeight="1">
      <c r="A724" s="1"/>
      <c r="B724" s="2"/>
      <c r="C724" s="1"/>
      <c r="D724" s="2"/>
      <c r="E724" s="1"/>
      <c r="F724" s="1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4.0" customHeight="1">
      <c r="A725" s="1"/>
      <c r="B725" s="2"/>
      <c r="C725" s="1"/>
      <c r="D725" s="2"/>
      <c r="E725" s="1"/>
      <c r="F725" s="1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4.0" customHeight="1">
      <c r="A726" s="1"/>
      <c r="B726" s="2"/>
      <c r="C726" s="1"/>
      <c r="D726" s="2"/>
      <c r="E726" s="1"/>
      <c r="F726" s="1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4.0" customHeight="1">
      <c r="A727" s="1"/>
      <c r="B727" s="2"/>
      <c r="C727" s="1"/>
      <c r="D727" s="2"/>
      <c r="E727" s="1"/>
      <c r="F727" s="1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4.0" customHeight="1">
      <c r="A728" s="1"/>
      <c r="B728" s="2"/>
      <c r="C728" s="1"/>
      <c r="D728" s="2"/>
      <c r="E728" s="1"/>
      <c r="F728" s="1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4.0" customHeight="1">
      <c r="A729" s="1"/>
      <c r="B729" s="2"/>
      <c r="C729" s="1"/>
      <c r="D729" s="2"/>
      <c r="E729" s="1"/>
      <c r="F729" s="1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4.0" customHeight="1">
      <c r="A730" s="1"/>
      <c r="B730" s="2"/>
      <c r="C730" s="1"/>
      <c r="D730" s="2"/>
      <c r="E730" s="1"/>
      <c r="F730" s="1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4.0" customHeight="1">
      <c r="A731" s="1"/>
      <c r="B731" s="2"/>
      <c r="C731" s="1"/>
      <c r="D731" s="2"/>
      <c r="E731" s="1"/>
      <c r="F731" s="1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4.0" customHeight="1">
      <c r="A732" s="1"/>
      <c r="B732" s="2"/>
      <c r="C732" s="1"/>
      <c r="D732" s="2"/>
      <c r="E732" s="1"/>
      <c r="F732" s="1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4.0" customHeight="1">
      <c r="A733" s="1"/>
      <c r="B733" s="2"/>
      <c r="C733" s="1"/>
      <c r="D733" s="2"/>
      <c r="E733" s="1"/>
      <c r="F733" s="1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4.0" customHeight="1">
      <c r="A734" s="1"/>
      <c r="B734" s="2"/>
      <c r="C734" s="1"/>
      <c r="D734" s="2"/>
      <c r="E734" s="1"/>
      <c r="F734" s="1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4.0" customHeight="1">
      <c r="A735" s="1"/>
      <c r="B735" s="2"/>
      <c r="C735" s="1"/>
      <c r="D735" s="2"/>
      <c r="E735" s="1"/>
      <c r="F735" s="1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4.0" customHeight="1">
      <c r="A736" s="1"/>
      <c r="B736" s="2"/>
      <c r="C736" s="1"/>
      <c r="D736" s="2"/>
      <c r="E736" s="1"/>
      <c r="F736" s="1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4.0" customHeight="1">
      <c r="A737" s="1"/>
      <c r="B737" s="2"/>
      <c r="C737" s="1"/>
      <c r="D737" s="2"/>
      <c r="E737" s="1"/>
      <c r="F737" s="1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4.0" customHeight="1">
      <c r="A738" s="1"/>
      <c r="B738" s="2"/>
      <c r="C738" s="1"/>
      <c r="D738" s="2"/>
      <c r="E738" s="1"/>
      <c r="F738" s="1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4.0" customHeight="1">
      <c r="A739" s="1"/>
      <c r="B739" s="2"/>
      <c r="C739" s="1"/>
      <c r="D739" s="2"/>
      <c r="E739" s="1"/>
      <c r="F739" s="1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4.0" customHeight="1">
      <c r="A740" s="1"/>
      <c r="B740" s="2"/>
      <c r="C740" s="1"/>
      <c r="D740" s="2"/>
      <c r="E740" s="1"/>
      <c r="F740" s="1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4.0" customHeight="1">
      <c r="A741" s="1"/>
      <c r="B741" s="2"/>
      <c r="C741" s="1"/>
      <c r="D741" s="2"/>
      <c r="E741" s="1"/>
      <c r="F741" s="1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4.0" customHeight="1">
      <c r="A742" s="1"/>
      <c r="B742" s="2"/>
      <c r="C742" s="1"/>
      <c r="D742" s="2"/>
      <c r="E742" s="1"/>
      <c r="F742" s="1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4.0" customHeight="1">
      <c r="A743" s="1"/>
      <c r="B743" s="2"/>
      <c r="C743" s="1"/>
      <c r="D743" s="2"/>
      <c r="E743" s="1"/>
      <c r="F743" s="1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4.0" customHeight="1">
      <c r="A744" s="1"/>
      <c r="B744" s="2"/>
      <c r="C744" s="1"/>
      <c r="D744" s="2"/>
      <c r="E744" s="1"/>
      <c r="F744" s="1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4.0" customHeight="1">
      <c r="A745" s="1"/>
      <c r="B745" s="2"/>
      <c r="C745" s="1"/>
      <c r="D745" s="2"/>
      <c r="E745" s="1"/>
      <c r="F745" s="1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4.0" customHeight="1">
      <c r="A746" s="1"/>
      <c r="B746" s="2"/>
      <c r="C746" s="1"/>
      <c r="D746" s="2"/>
      <c r="E746" s="1"/>
      <c r="F746" s="1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4.0" customHeight="1">
      <c r="A747" s="1"/>
      <c r="B747" s="2"/>
      <c r="C747" s="1"/>
      <c r="D747" s="2"/>
      <c r="E747" s="1"/>
      <c r="F747" s="1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4.0" customHeight="1">
      <c r="A748" s="1"/>
      <c r="B748" s="2"/>
      <c r="C748" s="1"/>
      <c r="D748" s="2"/>
      <c r="E748" s="1"/>
      <c r="F748" s="1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4.0" customHeight="1">
      <c r="A749" s="1"/>
      <c r="B749" s="2"/>
      <c r="C749" s="1"/>
      <c r="D749" s="2"/>
      <c r="E749" s="1"/>
      <c r="F749" s="1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4.0" customHeight="1">
      <c r="A750" s="1"/>
      <c r="B750" s="2"/>
      <c r="C750" s="1"/>
      <c r="D750" s="2"/>
      <c r="E750" s="1"/>
      <c r="F750" s="1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4.0" customHeight="1">
      <c r="A751" s="1"/>
      <c r="B751" s="2"/>
      <c r="C751" s="1"/>
      <c r="D751" s="2"/>
      <c r="E751" s="1"/>
      <c r="F751" s="1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4.0" customHeight="1">
      <c r="A752" s="1"/>
      <c r="B752" s="2"/>
      <c r="C752" s="1"/>
      <c r="D752" s="2"/>
      <c r="E752" s="1"/>
      <c r="F752" s="1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4.0" customHeight="1">
      <c r="A753" s="1"/>
      <c r="B753" s="2"/>
      <c r="C753" s="1"/>
      <c r="D753" s="2"/>
      <c r="E753" s="1"/>
      <c r="F753" s="1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4.0" customHeight="1">
      <c r="A754" s="1"/>
      <c r="B754" s="2"/>
      <c r="C754" s="1"/>
      <c r="D754" s="2"/>
      <c r="E754" s="1"/>
      <c r="F754" s="1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4.0" customHeight="1">
      <c r="A755" s="1"/>
      <c r="B755" s="2"/>
      <c r="C755" s="1"/>
      <c r="D755" s="2"/>
      <c r="E755" s="1"/>
      <c r="F755" s="1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4.0" customHeight="1">
      <c r="A756" s="1"/>
      <c r="B756" s="2"/>
      <c r="C756" s="1"/>
      <c r="D756" s="2"/>
      <c r="E756" s="1"/>
      <c r="F756" s="1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4.0" customHeight="1">
      <c r="A757" s="1"/>
      <c r="B757" s="2"/>
      <c r="C757" s="1"/>
      <c r="D757" s="2"/>
      <c r="E757" s="1"/>
      <c r="F757" s="1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4.0" customHeight="1">
      <c r="A758" s="1"/>
      <c r="B758" s="2"/>
      <c r="C758" s="1"/>
      <c r="D758" s="2"/>
      <c r="E758" s="1"/>
      <c r="F758" s="1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4.0" customHeight="1">
      <c r="A759" s="1"/>
      <c r="B759" s="2"/>
      <c r="C759" s="1"/>
      <c r="D759" s="2"/>
      <c r="E759" s="1"/>
      <c r="F759" s="1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4.0" customHeight="1">
      <c r="A760" s="1"/>
      <c r="B760" s="2"/>
      <c r="C760" s="1"/>
      <c r="D760" s="2"/>
      <c r="E760" s="1"/>
      <c r="F760" s="1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4.0" customHeight="1">
      <c r="A761" s="1"/>
      <c r="B761" s="2"/>
      <c r="C761" s="1"/>
      <c r="D761" s="2"/>
      <c r="E761" s="1"/>
      <c r="F761" s="1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4.0" customHeight="1">
      <c r="A762" s="1"/>
      <c r="B762" s="2"/>
      <c r="C762" s="1"/>
      <c r="D762" s="2"/>
      <c r="E762" s="1"/>
      <c r="F762" s="1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4.0" customHeight="1">
      <c r="A763" s="1"/>
      <c r="B763" s="2"/>
      <c r="C763" s="1"/>
      <c r="D763" s="2"/>
      <c r="E763" s="1"/>
      <c r="F763" s="1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4.0" customHeight="1">
      <c r="A764" s="1"/>
      <c r="B764" s="2"/>
      <c r="C764" s="1"/>
      <c r="D764" s="2"/>
      <c r="E764" s="1"/>
      <c r="F764" s="1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4.0" customHeight="1">
      <c r="A765" s="1"/>
      <c r="B765" s="2"/>
      <c r="C765" s="1"/>
      <c r="D765" s="2"/>
      <c r="E765" s="1"/>
      <c r="F765" s="1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4.0" customHeight="1">
      <c r="A766" s="1"/>
      <c r="B766" s="2"/>
      <c r="C766" s="1"/>
      <c r="D766" s="2"/>
      <c r="E766" s="1"/>
      <c r="F766" s="1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4.0" customHeight="1">
      <c r="A767" s="1"/>
      <c r="B767" s="2"/>
      <c r="C767" s="1"/>
      <c r="D767" s="2"/>
      <c r="E767" s="1"/>
      <c r="F767" s="1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4.0" customHeight="1">
      <c r="A768" s="1"/>
      <c r="B768" s="2"/>
      <c r="C768" s="1"/>
      <c r="D768" s="2"/>
      <c r="E768" s="1"/>
      <c r="F768" s="1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4.0" customHeight="1">
      <c r="A769" s="1"/>
      <c r="B769" s="2"/>
      <c r="C769" s="1"/>
      <c r="D769" s="2"/>
      <c r="E769" s="1"/>
      <c r="F769" s="1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4.0" customHeight="1">
      <c r="A770" s="1"/>
      <c r="B770" s="2"/>
      <c r="C770" s="1"/>
      <c r="D770" s="2"/>
      <c r="E770" s="1"/>
      <c r="F770" s="1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4.0" customHeight="1">
      <c r="A771" s="1"/>
      <c r="B771" s="2"/>
      <c r="C771" s="1"/>
      <c r="D771" s="2"/>
      <c r="E771" s="1"/>
      <c r="F771" s="1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4.0" customHeight="1">
      <c r="A772" s="1"/>
      <c r="B772" s="2"/>
      <c r="C772" s="1"/>
      <c r="D772" s="2"/>
      <c r="E772" s="1"/>
      <c r="F772" s="1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4.0" customHeight="1">
      <c r="A773" s="1"/>
      <c r="B773" s="2"/>
      <c r="C773" s="1"/>
      <c r="D773" s="2"/>
      <c r="E773" s="1"/>
      <c r="F773" s="1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4.0" customHeight="1">
      <c r="A774" s="1"/>
      <c r="B774" s="2"/>
      <c r="C774" s="1"/>
      <c r="D774" s="2"/>
      <c r="E774" s="1"/>
      <c r="F774" s="1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4.0" customHeight="1">
      <c r="A775" s="1"/>
      <c r="B775" s="2"/>
      <c r="C775" s="1"/>
      <c r="D775" s="2"/>
      <c r="E775" s="1"/>
      <c r="F775" s="1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4.0" customHeight="1">
      <c r="A776" s="1"/>
      <c r="B776" s="2"/>
      <c r="C776" s="1"/>
      <c r="D776" s="2"/>
      <c r="E776" s="1"/>
      <c r="F776" s="1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4.0" customHeight="1">
      <c r="A777" s="1"/>
      <c r="B777" s="2"/>
      <c r="C777" s="1"/>
      <c r="D777" s="2"/>
      <c r="E777" s="1"/>
      <c r="F777" s="1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4.0" customHeight="1">
      <c r="A778" s="1"/>
      <c r="B778" s="2"/>
      <c r="C778" s="1"/>
      <c r="D778" s="2"/>
      <c r="E778" s="1"/>
      <c r="F778" s="1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4.0" customHeight="1">
      <c r="A779" s="1"/>
      <c r="B779" s="2"/>
      <c r="C779" s="1"/>
      <c r="D779" s="2"/>
      <c r="E779" s="1"/>
      <c r="F779" s="1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4.0" customHeight="1">
      <c r="A780" s="1"/>
      <c r="B780" s="2"/>
      <c r="C780" s="1"/>
      <c r="D780" s="2"/>
      <c r="E780" s="1"/>
      <c r="F780" s="1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4.0" customHeight="1">
      <c r="A781" s="1"/>
      <c r="B781" s="2"/>
      <c r="C781" s="1"/>
      <c r="D781" s="2"/>
      <c r="E781" s="1"/>
      <c r="F781" s="1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4.0" customHeight="1">
      <c r="A782" s="1"/>
      <c r="B782" s="2"/>
      <c r="C782" s="1"/>
      <c r="D782" s="2"/>
      <c r="E782" s="1"/>
      <c r="F782" s="1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4.0" customHeight="1">
      <c r="A783" s="1"/>
      <c r="B783" s="2"/>
      <c r="C783" s="1"/>
      <c r="D783" s="2"/>
      <c r="E783" s="1"/>
      <c r="F783" s="1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4.0" customHeight="1">
      <c r="A784" s="1"/>
      <c r="B784" s="2"/>
      <c r="C784" s="1"/>
      <c r="D784" s="2"/>
      <c r="E784" s="1"/>
      <c r="F784" s="1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4.0" customHeight="1">
      <c r="A785" s="1"/>
      <c r="B785" s="2"/>
      <c r="C785" s="1"/>
      <c r="D785" s="2"/>
      <c r="E785" s="1"/>
      <c r="F785" s="1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4.0" customHeight="1">
      <c r="A786" s="1"/>
      <c r="B786" s="2"/>
      <c r="C786" s="1"/>
      <c r="D786" s="2"/>
      <c r="E786" s="1"/>
      <c r="F786" s="1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4.0" customHeight="1">
      <c r="A787" s="1"/>
      <c r="B787" s="2"/>
      <c r="C787" s="1"/>
      <c r="D787" s="2"/>
      <c r="E787" s="1"/>
      <c r="F787" s="1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4.0" customHeight="1">
      <c r="A788" s="1"/>
      <c r="B788" s="2"/>
      <c r="C788" s="1"/>
      <c r="D788" s="2"/>
      <c r="E788" s="1"/>
      <c r="F788" s="1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4.0" customHeight="1">
      <c r="A789" s="1"/>
      <c r="B789" s="2"/>
      <c r="C789" s="1"/>
      <c r="D789" s="2"/>
      <c r="E789" s="1"/>
      <c r="F789" s="1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4.0" customHeight="1">
      <c r="A790" s="1"/>
      <c r="B790" s="2"/>
      <c r="C790" s="1"/>
      <c r="D790" s="2"/>
      <c r="E790" s="1"/>
      <c r="F790" s="1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4.0" customHeight="1">
      <c r="A791" s="1"/>
      <c r="B791" s="2"/>
      <c r="C791" s="1"/>
      <c r="D791" s="2"/>
      <c r="E791" s="1"/>
      <c r="F791" s="1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4.0" customHeight="1">
      <c r="A792" s="1"/>
      <c r="B792" s="2"/>
      <c r="C792" s="1"/>
      <c r="D792" s="2"/>
      <c r="E792" s="1"/>
      <c r="F792" s="1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4.0" customHeight="1">
      <c r="A793" s="1"/>
      <c r="B793" s="2"/>
      <c r="C793" s="1"/>
      <c r="D793" s="2"/>
      <c r="E793" s="1"/>
      <c r="F793" s="1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4.0" customHeight="1">
      <c r="A794" s="1"/>
      <c r="B794" s="2"/>
      <c r="C794" s="1"/>
      <c r="D794" s="2"/>
      <c r="E794" s="1"/>
      <c r="F794" s="1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4.0" customHeight="1">
      <c r="A795" s="1"/>
      <c r="B795" s="2"/>
      <c r="C795" s="1"/>
      <c r="D795" s="2"/>
      <c r="E795" s="1"/>
      <c r="F795" s="1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4.0" customHeight="1">
      <c r="A796" s="1"/>
      <c r="B796" s="2"/>
      <c r="C796" s="1"/>
      <c r="D796" s="2"/>
      <c r="E796" s="1"/>
      <c r="F796" s="1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4.0" customHeight="1">
      <c r="A797" s="1"/>
      <c r="B797" s="2"/>
      <c r="C797" s="1"/>
      <c r="D797" s="2"/>
      <c r="E797" s="1"/>
      <c r="F797" s="1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4.0" customHeight="1">
      <c r="A798" s="1"/>
      <c r="B798" s="2"/>
      <c r="C798" s="1"/>
      <c r="D798" s="2"/>
      <c r="E798" s="1"/>
      <c r="F798" s="1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4.0" customHeight="1">
      <c r="A799" s="1"/>
      <c r="B799" s="2"/>
      <c r="C799" s="1"/>
      <c r="D799" s="2"/>
      <c r="E799" s="1"/>
      <c r="F799" s="1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4.0" customHeight="1">
      <c r="A800" s="1"/>
      <c r="B800" s="2"/>
      <c r="C800" s="1"/>
      <c r="D800" s="2"/>
      <c r="E800" s="1"/>
      <c r="F800" s="1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4.0" customHeight="1">
      <c r="A801" s="1"/>
      <c r="B801" s="2"/>
      <c r="C801" s="1"/>
      <c r="D801" s="2"/>
      <c r="E801" s="1"/>
      <c r="F801" s="1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4.0" customHeight="1">
      <c r="A802" s="1"/>
      <c r="B802" s="2"/>
      <c r="C802" s="1"/>
      <c r="D802" s="2"/>
      <c r="E802" s="1"/>
      <c r="F802" s="1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4.0" customHeight="1">
      <c r="A803" s="1"/>
      <c r="B803" s="2"/>
      <c r="C803" s="1"/>
      <c r="D803" s="2"/>
      <c r="E803" s="1"/>
      <c r="F803" s="1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4.0" customHeight="1">
      <c r="A804" s="1"/>
      <c r="B804" s="2"/>
      <c r="C804" s="1"/>
      <c r="D804" s="2"/>
      <c r="E804" s="1"/>
      <c r="F804" s="1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4.0" customHeight="1">
      <c r="A805" s="1"/>
      <c r="B805" s="2"/>
      <c r="C805" s="1"/>
      <c r="D805" s="2"/>
      <c r="E805" s="1"/>
      <c r="F805" s="1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4.0" customHeight="1">
      <c r="A806" s="1"/>
      <c r="B806" s="2"/>
      <c r="C806" s="1"/>
      <c r="D806" s="2"/>
      <c r="E806" s="1"/>
      <c r="F806" s="1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4.0" customHeight="1">
      <c r="A807" s="1"/>
      <c r="B807" s="2"/>
      <c r="C807" s="1"/>
      <c r="D807" s="2"/>
      <c r="E807" s="1"/>
      <c r="F807" s="1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4.0" customHeight="1">
      <c r="A808" s="1"/>
      <c r="B808" s="2"/>
      <c r="C808" s="1"/>
      <c r="D808" s="2"/>
      <c r="E808" s="1"/>
      <c r="F808" s="1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4.0" customHeight="1">
      <c r="A809" s="1"/>
      <c r="B809" s="2"/>
      <c r="C809" s="1"/>
      <c r="D809" s="2"/>
      <c r="E809" s="1"/>
      <c r="F809" s="1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4.0" customHeight="1">
      <c r="A810" s="1"/>
      <c r="B810" s="2"/>
      <c r="C810" s="1"/>
      <c r="D810" s="2"/>
      <c r="E810" s="1"/>
      <c r="F810" s="1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4.0" customHeight="1">
      <c r="A811" s="1"/>
      <c r="B811" s="2"/>
      <c r="C811" s="1"/>
      <c r="D811" s="2"/>
      <c r="E811" s="1"/>
      <c r="F811" s="1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4.0" customHeight="1">
      <c r="A812" s="1"/>
      <c r="B812" s="2"/>
      <c r="C812" s="1"/>
      <c r="D812" s="2"/>
      <c r="E812" s="1"/>
      <c r="F812" s="1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4.0" customHeight="1">
      <c r="A813" s="1"/>
      <c r="B813" s="2"/>
      <c r="C813" s="1"/>
      <c r="D813" s="2"/>
      <c r="E813" s="1"/>
      <c r="F813" s="1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4.0" customHeight="1">
      <c r="A814" s="1"/>
      <c r="B814" s="2"/>
      <c r="C814" s="1"/>
      <c r="D814" s="2"/>
      <c r="E814" s="1"/>
      <c r="F814" s="1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4.0" customHeight="1">
      <c r="A815" s="1"/>
      <c r="B815" s="2"/>
      <c r="C815" s="1"/>
      <c r="D815" s="2"/>
      <c r="E815" s="1"/>
      <c r="F815" s="1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4.0" customHeight="1">
      <c r="A816" s="1"/>
      <c r="B816" s="2"/>
      <c r="C816" s="1"/>
      <c r="D816" s="2"/>
      <c r="E816" s="1"/>
      <c r="F816" s="1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4.0" customHeight="1">
      <c r="A817" s="1"/>
      <c r="B817" s="2"/>
      <c r="C817" s="1"/>
      <c r="D817" s="2"/>
      <c r="E817" s="1"/>
      <c r="F817" s="1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4.0" customHeight="1">
      <c r="A818" s="1"/>
      <c r="B818" s="2"/>
      <c r="C818" s="1"/>
      <c r="D818" s="2"/>
      <c r="E818" s="1"/>
      <c r="F818" s="1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4.0" customHeight="1">
      <c r="A819" s="1"/>
      <c r="B819" s="2"/>
      <c r="C819" s="1"/>
      <c r="D819" s="2"/>
      <c r="E819" s="1"/>
      <c r="F819" s="1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4.0" customHeight="1">
      <c r="A820" s="1"/>
      <c r="B820" s="2"/>
      <c r="C820" s="1"/>
      <c r="D820" s="2"/>
      <c r="E820" s="1"/>
      <c r="F820" s="1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4.0" customHeight="1">
      <c r="A821" s="1"/>
      <c r="B821" s="2"/>
      <c r="C821" s="1"/>
      <c r="D821" s="2"/>
      <c r="E821" s="1"/>
      <c r="F821" s="1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4.0" customHeight="1">
      <c r="A822" s="1"/>
      <c r="B822" s="2"/>
      <c r="C822" s="1"/>
      <c r="D822" s="2"/>
      <c r="E822" s="1"/>
      <c r="F822" s="1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4.0" customHeight="1">
      <c r="A823" s="1"/>
      <c r="B823" s="2"/>
      <c r="C823" s="1"/>
      <c r="D823" s="2"/>
      <c r="E823" s="1"/>
      <c r="F823" s="1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4.0" customHeight="1">
      <c r="A824" s="1"/>
      <c r="B824" s="2"/>
      <c r="C824" s="1"/>
      <c r="D824" s="2"/>
      <c r="E824" s="1"/>
      <c r="F824" s="1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4.0" customHeight="1">
      <c r="A825" s="1"/>
      <c r="B825" s="2"/>
      <c r="C825" s="1"/>
      <c r="D825" s="2"/>
      <c r="E825" s="1"/>
      <c r="F825" s="1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4.0" customHeight="1">
      <c r="A826" s="1"/>
      <c r="B826" s="2"/>
      <c r="C826" s="1"/>
      <c r="D826" s="2"/>
      <c r="E826" s="1"/>
      <c r="F826" s="1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4.0" customHeight="1">
      <c r="A827" s="1"/>
      <c r="B827" s="2"/>
      <c r="C827" s="1"/>
      <c r="D827" s="2"/>
      <c r="E827" s="1"/>
      <c r="F827" s="1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4.0" customHeight="1">
      <c r="A828" s="1"/>
      <c r="B828" s="2"/>
      <c r="C828" s="1"/>
      <c r="D828" s="2"/>
      <c r="E828" s="1"/>
      <c r="F828" s="1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4.0" customHeight="1">
      <c r="A829" s="1"/>
      <c r="B829" s="2"/>
      <c r="C829" s="1"/>
      <c r="D829" s="2"/>
      <c r="E829" s="1"/>
      <c r="F829" s="1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4.0" customHeight="1">
      <c r="A830" s="1"/>
      <c r="B830" s="2"/>
      <c r="C830" s="1"/>
      <c r="D830" s="2"/>
      <c r="E830" s="1"/>
      <c r="F830" s="1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4.0" customHeight="1">
      <c r="A831" s="1"/>
      <c r="B831" s="2"/>
      <c r="C831" s="1"/>
      <c r="D831" s="2"/>
      <c r="E831" s="1"/>
      <c r="F831" s="1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4.0" customHeight="1">
      <c r="A832" s="1"/>
      <c r="B832" s="2"/>
      <c r="C832" s="1"/>
      <c r="D832" s="2"/>
      <c r="E832" s="1"/>
      <c r="F832" s="1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4.0" customHeight="1">
      <c r="A833" s="1"/>
      <c r="B833" s="2"/>
      <c r="C833" s="1"/>
      <c r="D833" s="2"/>
      <c r="E833" s="1"/>
      <c r="F833" s="1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4.0" customHeight="1">
      <c r="A834" s="1"/>
      <c r="B834" s="2"/>
      <c r="C834" s="1"/>
      <c r="D834" s="2"/>
      <c r="E834" s="1"/>
      <c r="F834" s="1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4.0" customHeight="1">
      <c r="A835" s="1"/>
      <c r="B835" s="2"/>
      <c r="C835" s="1"/>
      <c r="D835" s="2"/>
      <c r="E835" s="1"/>
      <c r="F835" s="1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4.0" customHeight="1">
      <c r="A836" s="1"/>
      <c r="B836" s="2"/>
      <c r="C836" s="1"/>
      <c r="D836" s="2"/>
      <c r="E836" s="1"/>
      <c r="F836" s="1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4.0" customHeight="1">
      <c r="A837" s="1"/>
      <c r="B837" s="2"/>
      <c r="C837" s="1"/>
      <c r="D837" s="2"/>
      <c r="E837" s="1"/>
      <c r="F837" s="1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4.0" customHeight="1">
      <c r="A838" s="1"/>
      <c r="B838" s="2"/>
      <c r="C838" s="1"/>
      <c r="D838" s="2"/>
      <c r="E838" s="1"/>
      <c r="F838" s="1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4.0" customHeight="1">
      <c r="A839" s="1"/>
      <c r="B839" s="2"/>
      <c r="C839" s="1"/>
      <c r="D839" s="2"/>
      <c r="E839" s="1"/>
      <c r="F839" s="1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4.0" customHeight="1">
      <c r="A840" s="1"/>
      <c r="B840" s="2"/>
      <c r="C840" s="1"/>
      <c r="D840" s="2"/>
      <c r="E840" s="1"/>
      <c r="F840" s="1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4.0" customHeight="1">
      <c r="A841" s="1"/>
      <c r="B841" s="2"/>
      <c r="C841" s="1"/>
      <c r="D841" s="2"/>
      <c r="E841" s="1"/>
      <c r="F841" s="1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4.0" customHeight="1">
      <c r="A842" s="1"/>
      <c r="B842" s="2"/>
      <c r="C842" s="1"/>
      <c r="D842" s="2"/>
      <c r="E842" s="1"/>
      <c r="F842" s="1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4.0" customHeight="1">
      <c r="A843" s="1"/>
      <c r="B843" s="2"/>
      <c r="C843" s="1"/>
      <c r="D843" s="2"/>
      <c r="E843" s="1"/>
      <c r="F843" s="1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4.0" customHeight="1">
      <c r="A844" s="1"/>
      <c r="B844" s="2"/>
      <c r="C844" s="1"/>
      <c r="D844" s="2"/>
      <c r="E844" s="1"/>
      <c r="F844" s="1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4.0" customHeight="1">
      <c r="A845" s="1"/>
      <c r="B845" s="2"/>
      <c r="C845" s="1"/>
      <c r="D845" s="2"/>
      <c r="E845" s="1"/>
      <c r="F845" s="1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4.0" customHeight="1">
      <c r="A846" s="1"/>
      <c r="B846" s="2"/>
      <c r="C846" s="1"/>
      <c r="D846" s="2"/>
      <c r="E846" s="1"/>
      <c r="F846" s="1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4.0" customHeight="1">
      <c r="A847" s="1"/>
      <c r="B847" s="2"/>
      <c r="C847" s="1"/>
      <c r="D847" s="2"/>
      <c r="E847" s="1"/>
      <c r="F847" s="1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4.0" customHeight="1">
      <c r="A848" s="1"/>
      <c r="B848" s="2"/>
      <c r="C848" s="1"/>
      <c r="D848" s="2"/>
      <c r="E848" s="1"/>
      <c r="F848" s="1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4.0" customHeight="1">
      <c r="A849" s="1"/>
      <c r="B849" s="2"/>
      <c r="C849" s="1"/>
      <c r="D849" s="2"/>
      <c r="E849" s="1"/>
      <c r="F849" s="1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4.0" customHeight="1">
      <c r="A850" s="1"/>
      <c r="B850" s="2"/>
      <c r="C850" s="1"/>
      <c r="D850" s="2"/>
      <c r="E850" s="1"/>
      <c r="F850" s="1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4.0" customHeight="1">
      <c r="A851" s="1"/>
      <c r="B851" s="2"/>
      <c r="C851" s="1"/>
      <c r="D851" s="2"/>
      <c r="E851" s="1"/>
      <c r="F851" s="1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4.0" customHeight="1">
      <c r="A852" s="1"/>
      <c r="B852" s="2"/>
      <c r="C852" s="1"/>
      <c r="D852" s="2"/>
      <c r="E852" s="1"/>
      <c r="F852" s="1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4.0" customHeight="1">
      <c r="A853" s="1"/>
      <c r="B853" s="2"/>
      <c r="C853" s="1"/>
      <c r="D853" s="2"/>
      <c r="E853" s="1"/>
      <c r="F853" s="1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4.0" customHeight="1">
      <c r="A854" s="1"/>
      <c r="B854" s="2"/>
      <c r="C854" s="1"/>
      <c r="D854" s="2"/>
      <c r="E854" s="1"/>
      <c r="F854" s="1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4.0" customHeight="1">
      <c r="A855" s="1"/>
      <c r="B855" s="2"/>
      <c r="C855" s="1"/>
      <c r="D855" s="2"/>
      <c r="E855" s="1"/>
      <c r="F855" s="1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4.0" customHeight="1">
      <c r="A856" s="1"/>
      <c r="B856" s="2"/>
      <c r="C856" s="1"/>
      <c r="D856" s="2"/>
      <c r="E856" s="1"/>
      <c r="F856" s="1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4.0" customHeight="1">
      <c r="A857" s="1"/>
      <c r="B857" s="2"/>
      <c r="C857" s="1"/>
      <c r="D857" s="2"/>
      <c r="E857" s="1"/>
      <c r="F857" s="1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4.0" customHeight="1">
      <c r="A858" s="1"/>
      <c r="B858" s="2"/>
      <c r="C858" s="1"/>
      <c r="D858" s="2"/>
      <c r="E858" s="1"/>
      <c r="F858" s="1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4.0" customHeight="1">
      <c r="A859" s="1"/>
      <c r="B859" s="2"/>
      <c r="C859" s="1"/>
      <c r="D859" s="2"/>
      <c r="E859" s="1"/>
      <c r="F859" s="1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4.0" customHeight="1">
      <c r="A860" s="1"/>
      <c r="B860" s="2"/>
      <c r="C860" s="1"/>
      <c r="D860" s="2"/>
      <c r="E860" s="1"/>
      <c r="F860" s="1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4.0" customHeight="1">
      <c r="A861" s="1"/>
      <c r="B861" s="2"/>
      <c r="C861" s="1"/>
      <c r="D861" s="2"/>
      <c r="E861" s="1"/>
      <c r="F861" s="1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4.0" customHeight="1">
      <c r="A862" s="1"/>
      <c r="B862" s="2"/>
      <c r="C862" s="1"/>
      <c r="D862" s="2"/>
      <c r="E862" s="1"/>
      <c r="F862" s="1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4.0" customHeight="1">
      <c r="A863" s="1"/>
      <c r="B863" s="2"/>
      <c r="C863" s="1"/>
      <c r="D863" s="2"/>
      <c r="E863" s="1"/>
      <c r="F863" s="1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4.0" customHeight="1">
      <c r="A864" s="1"/>
      <c r="B864" s="2"/>
      <c r="C864" s="1"/>
      <c r="D864" s="2"/>
      <c r="E864" s="1"/>
      <c r="F864" s="1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4.0" customHeight="1">
      <c r="A865" s="1"/>
      <c r="B865" s="2"/>
      <c r="C865" s="1"/>
      <c r="D865" s="2"/>
      <c r="E865" s="1"/>
      <c r="F865" s="1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4.0" customHeight="1">
      <c r="A866" s="1"/>
      <c r="B866" s="2"/>
      <c r="C866" s="1"/>
      <c r="D866" s="2"/>
      <c r="E866" s="1"/>
      <c r="F866" s="1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4.0" customHeight="1">
      <c r="A867" s="1"/>
      <c r="B867" s="2"/>
      <c r="C867" s="1"/>
      <c r="D867" s="2"/>
      <c r="E867" s="1"/>
      <c r="F867" s="1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4.0" customHeight="1">
      <c r="A868" s="1"/>
      <c r="B868" s="2"/>
      <c r="C868" s="1"/>
      <c r="D868" s="2"/>
      <c r="E868" s="1"/>
      <c r="F868" s="1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4.0" customHeight="1">
      <c r="A869" s="1"/>
      <c r="B869" s="2"/>
      <c r="C869" s="1"/>
      <c r="D869" s="2"/>
      <c r="E869" s="1"/>
      <c r="F869" s="1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4.0" customHeight="1">
      <c r="A870" s="1"/>
      <c r="B870" s="2"/>
      <c r="C870" s="1"/>
      <c r="D870" s="2"/>
      <c r="E870" s="1"/>
      <c r="F870" s="1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4.0" customHeight="1">
      <c r="A871" s="1"/>
      <c r="B871" s="2"/>
      <c r="C871" s="1"/>
      <c r="D871" s="2"/>
      <c r="E871" s="1"/>
      <c r="F871" s="1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4.0" customHeight="1">
      <c r="A872" s="1"/>
      <c r="B872" s="2"/>
      <c r="C872" s="1"/>
      <c r="D872" s="2"/>
      <c r="E872" s="1"/>
      <c r="F872" s="1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4.0" customHeight="1">
      <c r="A873" s="1"/>
      <c r="B873" s="2"/>
      <c r="C873" s="1"/>
      <c r="D873" s="2"/>
      <c r="E873" s="1"/>
      <c r="F873" s="1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4.0" customHeight="1">
      <c r="A874" s="1"/>
      <c r="B874" s="2"/>
      <c r="C874" s="1"/>
      <c r="D874" s="2"/>
      <c r="E874" s="1"/>
      <c r="F874" s="1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4.0" customHeight="1">
      <c r="A875" s="1"/>
      <c r="B875" s="2"/>
      <c r="C875" s="1"/>
      <c r="D875" s="2"/>
      <c r="E875" s="1"/>
      <c r="F875" s="1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4.0" customHeight="1">
      <c r="A876" s="1"/>
      <c r="B876" s="2"/>
      <c r="C876" s="1"/>
      <c r="D876" s="2"/>
      <c r="E876" s="1"/>
      <c r="F876" s="1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4.0" customHeight="1">
      <c r="A877" s="1"/>
      <c r="B877" s="2"/>
      <c r="C877" s="1"/>
      <c r="D877" s="2"/>
      <c r="E877" s="1"/>
      <c r="F877" s="1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4.0" customHeight="1">
      <c r="A878" s="1"/>
      <c r="B878" s="2"/>
      <c r="C878" s="1"/>
      <c r="D878" s="2"/>
      <c r="E878" s="1"/>
      <c r="F878" s="1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4.0" customHeight="1">
      <c r="A879" s="1"/>
      <c r="B879" s="2"/>
      <c r="C879" s="1"/>
      <c r="D879" s="2"/>
      <c r="E879" s="1"/>
      <c r="F879" s="1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4.0" customHeight="1">
      <c r="A880" s="1"/>
      <c r="B880" s="2"/>
      <c r="C880" s="1"/>
      <c r="D880" s="2"/>
      <c r="E880" s="1"/>
      <c r="F880" s="1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4.0" customHeight="1">
      <c r="A881" s="1"/>
      <c r="B881" s="2"/>
      <c r="C881" s="1"/>
      <c r="D881" s="2"/>
      <c r="E881" s="1"/>
      <c r="F881" s="1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4.0" customHeight="1">
      <c r="A882" s="1"/>
      <c r="B882" s="2"/>
      <c r="C882" s="1"/>
      <c r="D882" s="2"/>
      <c r="E882" s="1"/>
      <c r="F882" s="1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4.0" customHeight="1">
      <c r="A883" s="1"/>
      <c r="B883" s="2"/>
      <c r="C883" s="1"/>
      <c r="D883" s="2"/>
      <c r="E883" s="1"/>
      <c r="F883" s="1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4.0" customHeight="1">
      <c r="A884" s="1"/>
      <c r="B884" s="2"/>
      <c r="C884" s="1"/>
      <c r="D884" s="2"/>
      <c r="E884" s="1"/>
      <c r="F884" s="1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4.0" customHeight="1">
      <c r="A885" s="1"/>
      <c r="B885" s="2"/>
      <c r="C885" s="1"/>
      <c r="D885" s="2"/>
      <c r="E885" s="1"/>
      <c r="F885" s="1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4.0" customHeight="1">
      <c r="A886" s="1"/>
      <c r="B886" s="2"/>
      <c r="C886" s="1"/>
      <c r="D886" s="2"/>
      <c r="E886" s="1"/>
      <c r="F886" s="1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4.0" customHeight="1">
      <c r="A887" s="1"/>
      <c r="B887" s="2"/>
      <c r="C887" s="1"/>
      <c r="D887" s="2"/>
      <c r="E887" s="1"/>
      <c r="F887" s="1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4.0" customHeight="1">
      <c r="A888" s="1"/>
      <c r="B888" s="2"/>
      <c r="C888" s="1"/>
      <c r="D888" s="2"/>
      <c r="E888" s="1"/>
      <c r="F888" s="1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4.0" customHeight="1">
      <c r="A889" s="1"/>
      <c r="B889" s="2"/>
      <c r="C889" s="1"/>
      <c r="D889" s="2"/>
      <c r="E889" s="1"/>
      <c r="F889" s="1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4.0" customHeight="1">
      <c r="A890" s="1"/>
      <c r="B890" s="2"/>
      <c r="C890" s="1"/>
      <c r="D890" s="2"/>
      <c r="E890" s="1"/>
      <c r="F890" s="1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4.0" customHeight="1">
      <c r="A891" s="1"/>
      <c r="B891" s="2"/>
      <c r="C891" s="1"/>
      <c r="D891" s="2"/>
      <c r="E891" s="1"/>
      <c r="F891" s="1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4.0" customHeight="1">
      <c r="A892" s="1"/>
      <c r="B892" s="2"/>
      <c r="C892" s="1"/>
      <c r="D892" s="2"/>
      <c r="E892" s="1"/>
      <c r="F892" s="1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4.0" customHeight="1">
      <c r="A893" s="1"/>
      <c r="B893" s="2"/>
      <c r="C893" s="1"/>
      <c r="D893" s="2"/>
      <c r="E893" s="1"/>
      <c r="F893" s="1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4.0" customHeight="1">
      <c r="A894" s="1"/>
      <c r="B894" s="2"/>
      <c r="C894" s="1"/>
      <c r="D894" s="2"/>
      <c r="E894" s="1"/>
      <c r="F894" s="1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4.0" customHeight="1">
      <c r="A895" s="1"/>
      <c r="B895" s="2"/>
      <c r="C895" s="1"/>
      <c r="D895" s="2"/>
      <c r="E895" s="1"/>
      <c r="F895" s="1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4.0" customHeight="1">
      <c r="A896" s="1"/>
      <c r="B896" s="2"/>
      <c r="C896" s="1"/>
      <c r="D896" s="2"/>
      <c r="E896" s="1"/>
      <c r="F896" s="1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4.0" customHeight="1">
      <c r="A897" s="1"/>
      <c r="B897" s="2"/>
      <c r="C897" s="1"/>
      <c r="D897" s="2"/>
      <c r="E897" s="1"/>
      <c r="F897" s="1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4.0" customHeight="1">
      <c r="A898" s="1"/>
      <c r="B898" s="2"/>
      <c r="C898" s="1"/>
      <c r="D898" s="2"/>
      <c r="E898" s="1"/>
      <c r="F898" s="1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4.0" customHeight="1">
      <c r="A899" s="1"/>
      <c r="B899" s="2"/>
      <c r="C899" s="1"/>
      <c r="D899" s="2"/>
      <c r="E899" s="1"/>
      <c r="F899" s="1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4.0" customHeight="1">
      <c r="A900" s="1"/>
      <c r="B900" s="2"/>
      <c r="C900" s="1"/>
      <c r="D900" s="2"/>
      <c r="E900" s="1"/>
      <c r="F900" s="1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4.0" customHeight="1">
      <c r="A901" s="1"/>
      <c r="B901" s="2"/>
      <c r="C901" s="1"/>
      <c r="D901" s="2"/>
      <c r="E901" s="1"/>
      <c r="F901" s="1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4.0" customHeight="1">
      <c r="A902" s="1"/>
      <c r="B902" s="2"/>
      <c r="C902" s="1"/>
      <c r="D902" s="2"/>
      <c r="E902" s="1"/>
      <c r="F902" s="1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4.0" customHeight="1">
      <c r="A903" s="1"/>
      <c r="B903" s="2"/>
      <c r="C903" s="1"/>
      <c r="D903" s="2"/>
      <c r="E903" s="1"/>
      <c r="F903" s="1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4.0" customHeight="1">
      <c r="A904" s="1"/>
      <c r="B904" s="2"/>
      <c r="C904" s="1"/>
      <c r="D904" s="2"/>
      <c r="E904" s="1"/>
      <c r="F904" s="1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4.0" customHeight="1">
      <c r="A905" s="1"/>
      <c r="B905" s="2"/>
      <c r="C905" s="1"/>
      <c r="D905" s="2"/>
      <c r="E905" s="1"/>
      <c r="F905" s="1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4.0" customHeight="1">
      <c r="A906" s="1"/>
      <c r="B906" s="2"/>
      <c r="C906" s="1"/>
      <c r="D906" s="2"/>
      <c r="E906" s="1"/>
      <c r="F906" s="1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4.0" customHeight="1">
      <c r="A907" s="1"/>
      <c r="B907" s="2"/>
      <c r="C907" s="1"/>
      <c r="D907" s="2"/>
      <c r="E907" s="1"/>
      <c r="F907" s="1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4.0" customHeight="1">
      <c r="A908" s="1"/>
      <c r="B908" s="2"/>
      <c r="C908" s="1"/>
      <c r="D908" s="2"/>
      <c r="E908" s="1"/>
      <c r="F908" s="1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4.0" customHeight="1">
      <c r="A909" s="1"/>
      <c r="B909" s="2"/>
      <c r="C909" s="1"/>
      <c r="D909" s="2"/>
      <c r="E909" s="1"/>
      <c r="F909" s="1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4.0" customHeight="1">
      <c r="A910" s="1"/>
      <c r="B910" s="2"/>
      <c r="C910" s="1"/>
      <c r="D910" s="2"/>
      <c r="E910" s="1"/>
      <c r="F910" s="1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4.0" customHeight="1">
      <c r="A911" s="1"/>
      <c r="B911" s="2"/>
      <c r="C911" s="1"/>
      <c r="D911" s="2"/>
      <c r="E911" s="1"/>
      <c r="F911" s="1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4.0" customHeight="1">
      <c r="A912" s="1"/>
      <c r="B912" s="2"/>
      <c r="C912" s="1"/>
      <c r="D912" s="2"/>
      <c r="E912" s="1"/>
      <c r="F912" s="1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4.0" customHeight="1">
      <c r="A913" s="1"/>
      <c r="B913" s="2"/>
      <c r="C913" s="1"/>
      <c r="D913" s="2"/>
      <c r="E913" s="1"/>
      <c r="F913" s="1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4.0" customHeight="1">
      <c r="A914" s="1"/>
      <c r="B914" s="2"/>
      <c r="C914" s="1"/>
      <c r="D914" s="2"/>
      <c r="E914" s="1"/>
      <c r="F914" s="1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4.0" customHeight="1">
      <c r="A915" s="1"/>
      <c r="B915" s="2"/>
      <c r="C915" s="1"/>
      <c r="D915" s="2"/>
      <c r="E915" s="1"/>
      <c r="F915" s="1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4.0" customHeight="1">
      <c r="A916" s="1"/>
      <c r="B916" s="2"/>
      <c r="C916" s="1"/>
      <c r="D916" s="2"/>
      <c r="E916" s="1"/>
      <c r="F916" s="1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4.0" customHeight="1">
      <c r="A917" s="1"/>
      <c r="B917" s="2"/>
      <c r="C917" s="1"/>
      <c r="D917" s="2"/>
      <c r="E917" s="1"/>
      <c r="F917" s="1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4.0" customHeight="1">
      <c r="A918" s="1"/>
      <c r="B918" s="2"/>
      <c r="C918" s="1"/>
      <c r="D918" s="2"/>
      <c r="E918" s="1"/>
      <c r="F918" s="1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4.0" customHeight="1">
      <c r="A919" s="1"/>
      <c r="B919" s="2"/>
      <c r="C919" s="1"/>
      <c r="D919" s="2"/>
      <c r="E919" s="1"/>
      <c r="F919" s="1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4.0" customHeight="1">
      <c r="A920" s="1"/>
      <c r="B920" s="2"/>
      <c r="C920" s="1"/>
      <c r="D920" s="2"/>
      <c r="E920" s="1"/>
      <c r="F920" s="1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4.0" customHeight="1">
      <c r="A921" s="1"/>
      <c r="B921" s="2"/>
      <c r="C921" s="1"/>
      <c r="D921" s="2"/>
      <c r="E921" s="1"/>
      <c r="F921" s="1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4.0" customHeight="1">
      <c r="A922" s="1"/>
      <c r="B922" s="2"/>
      <c r="C922" s="1"/>
      <c r="D922" s="2"/>
      <c r="E922" s="1"/>
      <c r="F922" s="1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4.0" customHeight="1">
      <c r="A923" s="1"/>
      <c r="B923" s="2"/>
      <c r="C923" s="1"/>
      <c r="D923" s="2"/>
      <c r="E923" s="1"/>
      <c r="F923" s="1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4.0" customHeight="1">
      <c r="A924" s="1"/>
      <c r="B924" s="2"/>
      <c r="C924" s="1"/>
      <c r="D924" s="2"/>
      <c r="E924" s="1"/>
      <c r="F924" s="1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4.0" customHeight="1">
      <c r="A925" s="1"/>
      <c r="B925" s="2"/>
      <c r="C925" s="1"/>
      <c r="D925" s="2"/>
      <c r="E925" s="1"/>
      <c r="F925" s="1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4.0" customHeight="1">
      <c r="A926" s="1"/>
      <c r="B926" s="2"/>
      <c r="C926" s="1"/>
      <c r="D926" s="2"/>
      <c r="E926" s="1"/>
      <c r="F926" s="1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4.0" customHeight="1">
      <c r="A927" s="1"/>
      <c r="B927" s="2"/>
      <c r="C927" s="1"/>
      <c r="D927" s="2"/>
      <c r="E927" s="1"/>
      <c r="F927" s="1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4.0" customHeight="1">
      <c r="A928" s="1"/>
      <c r="B928" s="2"/>
      <c r="C928" s="1"/>
      <c r="D928" s="2"/>
      <c r="E928" s="1"/>
      <c r="F928" s="1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4.0" customHeight="1">
      <c r="A929" s="1"/>
      <c r="B929" s="2"/>
      <c r="C929" s="1"/>
      <c r="D929" s="2"/>
      <c r="E929" s="1"/>
      <c r="F929" s="1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4.0" customHeight="1">
      <c r="A930" s="1"/>
      <c r="B930" s="2"/>
      <c r="C930" s="1"/>
      <c r="D930" s="2"/>
      <c r="E930" s="1"/>
      <c r="F930" s="1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4.0" customHeight="1">
      <c r="A931" s="1"/>
      <c r="B931" s="2"/>
      <c r="C931" s="1"/>
      <c r="D931" s="2"/>
      <c r="E931" s="1"/>
      <c r="F931" s="1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4.0" customHeight="1">
      <c r="A932" s="1"/>
      <c r="B932" s="2"/>
      <c r="C932" s="1"/>
      <c r="D932" s="2"/>
      <c r="E932" s="1"/>
      <c r="F932" s="1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4.0" customHeight="1">
      <c r="A933" s="1"/>
      <c r="B933" s="2"/>
      <c r="C933" s="1"/>
      <c r="D933" s="2"/>
      <c r="E933" s="1"/>
      <c r="F933" s="1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4.0" customHeight="1">
      <c r="A934" s="1"/>
      <c r="B934" s="2"/>
      <c r="C934" s="1"/>
      <c r="D934" s="2"/>
      <c r="E934" s="1"/>
      <c r="F934" s="1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4.0" customHeight="1">
      <c r="A935" s="1"/>
      <c r="B935" s="2"/>
      <c r="C935" s="1"/>
      <c r="D935" s="2"/>
      <c r="E935" s="1"/>
      <c r="F935" s="1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4.0" customHeight="1">
      <c r="A936" s="1"/>
      <c r="B936" s="2"/>
      <c r="C936" s="1"/>
      <c r="D936" s="2"/>
      <c r="E936" s="1"/>
      <c r="F936" s="1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4.0" customHeight="1">
      <c r="A937" s="1"/>
      <c r="B937" s="2"/>
      <c r="C937" s="1"/>
      <c r="D937" s="2"/>
      <c r="E937" s="1"/>
      <c r="F937" s="1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4.0" customHeight="1">
      <c r="A938" s="1"/>
      <c r="B938" s="2"/>
      <c r="C938" s="1"/>
      <c r="D938" s="2"/>
      <c r="E938" s="1"/>
      <c r="F938" s="1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4.0" customHeight="1">
      <c r="A939" s="1"/>
      <c r="B939" s="2"/>
      <c r="C939" s="1"/>
      <c r="D939" s="2"/>
      <c r="E939" s="1"/>
      <c r="F939" s="1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4.0" customHeight="1">
      <c r="A940" s="1"/>
      <c r="B940" s="2"/>
      <c r="C940" s="1"/>
      <c r="D940" s="2"/>
      <c r="E940" s="1"/>
      <c r="F940" s="1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4.0" customHeight="1">
      <c r="A941" s="1"/>
      <c r="B941" s="2"/>
      <c r="C941" s="1"/>
      <c r="D941" s="2"/>
      <c r="E941" s="1"/>
      <c r="F941" s="1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4.0" customHeight="1">
      <c r="A942" s="1"/>
      <c r="B942" s="2"/>
      <c r="C942" s="1"/>
      <c r="D942" s="2"/>
      <c r="E942" s="1"/>
      <c r="F942" s="1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4.0" customHeight="1">
      <c r="A943" s="1"/>
      <c r="B943" s="2"/>
      <c r="C943" s="1"/>
      <c r="D943" s="2"/>
      <c r="E943" s="1"/>
      <c r="F943" s="1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4.0" customHeight="1">
      <c r="A944" s="1"/>
      <c r="B944" s="2"/>
      <c r="C944" s="1"/>
      <c r="D944" s="2"/>
      <c r="E944" s="1"/>
      <c r="F944" s="1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4.0" customHeight="1">
      <c r="A945" s="1"/>
      <c r="B945" s="2"/>
      <c r="C945" s="1"/>
      <c r="D945" s="2"/>
      <c r="E945" s="1"/>
      <c r="F945" s="1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4.0" customHeight="1">
      <c r="A946" s="1"/>
      <c r="B946" s="2"/>
      <c r="C946" s="1"/>
      <c r="D946" s="2"/>
      <c r="E946" s="1"/>
      <c r="F946" s="1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4.0" customHeight="1">
      <c r="A947" s="1"/>
      <c r="B947" s="2"/>
      <c r="C947" s="1"/>
      <c r="D947" s="2"/>
      <c r="E947" s="1"/>
      <c r="F947" s="1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4.0" customHeight="1">
      <c r="A948" s="1"/>
      <c r="B948" s="2"/>
      <c r="C948" s="1"/>
      <c r="D948" s="2"/>
      <c r="E948" s="1"/>
      <c r="F948" s="1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4.0" customHeight="1">
      <c r="A949" s="1"/>
      <c r="B949" s="2"/>
      <c r="C949" s="1"/>
      <c r="D949" s="2"/>
      <c r="E949" s="1"/>
      <c r="F949" s="1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4.0" customHeight="1">
      <c r="A950" s="1"/>
      <c r="B950" s="2"/>
      <c r="C950" s="1"/>
      <c r="D950" s="2"/>
      <c r="E950" s="1"/>
      <c r="F950" s="1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4.0" customHeight="1">
      <c r="A951" s="1"/>
      <c r="B951" s="2"/>
      <c r="C951" s="1"/>
      <c r="D951" s="2"/>
      <c r="E951" s="1"/>
      <c r="F951" s="1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4.0" customHeight="1">
      <c r="A952" s="1"/>
      <c r="B952" s="2"/>
      <c r="C952" s="1"/>
      <c r="D952" s="2"/>
      <c r="E952" s="1"/>
      <c r="F952" s="1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4.0" customHeight="1">
      <c r="A953" s="1"/>
      <c r="B953" s="2"/>
      <c r="C953" s="1"/>
      <c r="D953" s="2"/>
      <c r="E953" s="1"/>
      <c r="F953" s="1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4.0" customHeight="1">
      <c r="A954" s="1"/>
      <c r="B954" s="2"/>
      <c r="C954" s="1"/>
      <c r="D954" s="2"/>
      <c r="E954" s="1"/>
      <c r="F954" s="1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4.0" customHeight="1">
      <c r="A955" s="1"/>
      <c r="B955" s="2"/>
      <c r="C955" s="1"/>
      <c r="D955" s="2"/>
      <c r="E955" s="1"/>
      <c r="F955" s="1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4.0" customHeight="1">
      <c r="A956" s="1"/>
      <c r="B956" s="2"/>
      <c r="C956" s="1"/>
      <c r="D956" s="2"/>
      <c r="E956" s="1"/>
      <c r="F956" s="1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4.0" customHeight="1">
      <c r="A957" s="1"/>
      <c r="B957" s="2"/>
      <c r="C957" s="1"/>
      <c r="D957" s="2"/>
      <c r="E957" s="1"/>
      <c r="F957" s="1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4.0" customHeight="1">
      <c r="A958" s="1"/>
      <c r="B958" s="2"/>
      <c r="C958" s="1"/>
      <c r="D958" s="2"/>
      <c r="E958" s="1"/>
      <c r="F958" s="1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4.0" customHeight="1">
      <c r="A959" s="1"/>
      <c r="B959" s="2"/>
      <c r="C959" s="1"/>
      <c r="D959" s="2"/>
      <c r="E959" s="1"/>
      <c r="F959" s="1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4.0" customHeight="1">
      <c r="A960" s="1"/>
      <c r="B960" s="2"/>
      <c r="C960" s="1"/>
      <c r="D960" s="2"/>
      <c r="E960" s="1"/>
      <c r="F960" s="1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4.0" customHeight="1">
      <c r="A961" s="1"/>
      <c r="B961" s="2"/>
      <c r="C961" s="1"/>
      <c r="D961" s="2"/>
      <c r="E961" s="1"/>
      <c r="F961" s="1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4.0" customHeight="1">
      <c r="A962" s="1"/>
      <c r="B962" s="2"/>
      <c r="C962" s="1"/>
      <c r="D962" s="2"/>
      <c r="E962" s="1"/>
      <c r="F962" s="1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4.0" customHeight="1">
      <c r="A963" s="1"/>
      <c r="B963" s="2"/>
      <c r="C963" s="1"/>
      <c r="D963" s="2"/>
      <c r="E963" s="1"/>
      <c r="F963" s="1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4.0" customHeight="1">
      <c r="A964" s="1"/>
      <c r="B964" s="2"/>
      <c r="C964" s="1"/>
      <c r="D964" s="2"/>
      <c r="E964" s="1"/>
      <c r="F964" s="1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4.0" customHeight="1">
      <c r="A965" s="1"/>
      <c r="B965" s="2"/>
      <c r="C965" s="1"/>
      <c r="D965" s="2"/>
      <c r="E965" s="1"/>
      <c r="F965" s="1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4.0" customHeight="1">
      <c r="A966" s="1"/>
      <c r="B966" s="2"/>
      <c r="C966" s="1"/>
      <c r="D966" s="2"/>
      <c r="E966" s="1"/>
      <c r="F966" s="1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4.0" customHeight="1">
      <c r="A967" s="1"/>
      <c r="B967" s="2"/>
      <c r="C967" s="1"/>
      <c r="D967" s="2"/>
      <c r="E967" s="1"/>
      <c r="F967" s="1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4.0" customHeight="1">
      <c r="A968" s="1"/>
      <c r="B968" s="2"/>
      <c r="C968" s="1"/>
      <c r="D968" s="2"/>
      <c r="E968" s="1"/>
      <c r="F968" s="1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4.0" customHeight="1">
      <c r="A969" s="1"/>
      <c r="B969" s="2"/>
      <c r="C969" s="1"/>
      <c r="D969" s="2"/>
      <c r="E969" s="1"/>
      <c r="F969" s="1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4.0" customHeight="1">
      <c r="A970" s="1"/>
      <c r="B970" s="2"/>
      <c r="C970" s="1"/>
      <c r="D970" s="2"/>
      <c r="E970" s="1"/>
      <c r="F970" s="1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4.0" customHeight="1">
      <c r="A971" s="1"/>
      <c r="B971" s="2"/>
      <c r="C971" s="1"/>
      <c r="D971" s="2"/>
      <c r="E971" s="1"/>
      <c r="F971" s="1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4.0" customHeight="1">
      <c r="A972" s="1"/>
      <c r="B972" s="2"/>
      <c r="C972" s="1"/>
      <c r="D972" s="2"/>
      <c r="E972" s="1"/>
      <c r="F972" s="1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4.0" customHeight="1">
      <c r="A973" s="1"/>
      <c r="B973" s="2"/>
      <c r="C973" s="1"/>
      <c r="D973" s="2"/>
      <c r="E973" s="1"/>
      <c r="F973" s="1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4.0" customHeight="1">
      <c r="A974" s="1"/>
      <c r="B974" s="2"/>
      <c r="C974" s="1"/>
      <c r="D974" s="2"/>
      <c r="E974" s="1"/>
      <c r="F974" s="1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4.0" customHeight="1">
      <c r="A975" s="1"/>
      <c r="B975" s="2"/>
      <c r="C975" s="1"/>
      <c r="D975" s="2"/>
      <c r="E975" s="1"/>
      <c r="F975" s="1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4.0" customHeight="1">
      <c r="A976" s="1"/>
      <c r="B976" s="2"/>
      <c r="C976" s="1"/>
      <c r="D976" s="2"/>
      <c r="E976" s="1"/>
      <c r="F976" s="1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4.0" customHeight="1">
      <c r="A977" s="1"/>
      <c r="B977" s="2"/>
      <c r="C977" s="1"/>
      <c r="D977" s="2"/>
      <c r="E977" s="1"/>
      <c r="F977" s="1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4.0" customHeight="1">
      <c r="A978" s="1"/>
      <c r="B978" s="2"/>
      <c r="C978" s="1"/>
      <c r="D978" s="2"/>
      <c r="E978" s="1"/>
      <c r="F978" s="1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4.0" customHeight="1">
      <c r="A979" s="1"/>
      <c r="B979" s="2"/>
      <c r="C979" s="1"/>
      <c r="D979" s="2"/>
      <c r="E979" s="1"/>
      <c r="F979" s="1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4.0" customHeight="1">
      <c r="A980" s="1"/>
      <c r="B980" s="2"/>
      <c r="C980" s="1"/>
      <c r="D980" s="2"/>
      <c r="E980" s="1"/>
      <c r="F980" s="1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4.0" customHeight="1">
      <c r="A981" s="1"/>
      <c r="B981" s="2"/>
      <c r="C981" s="1"/>
      <c r="D981" s="2"/>
      <c r="E981" s="1"/>
      <c r="F981" s="1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4.0" customHeight="1">
      <c r="A982" s="1"/>
      <c r="B982" s="2"/>
      <c r="C982" s="1"/>
      <c r="D982" s="2"/>
      <c r="E982" s="1"/>
      <c r="F982" s="1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4.0" customHeight="1">
      <c r="A983" s="1"/>
      <c r="B983" s="2"/>
      <c r="C983" s="1"/>
      <c r="D983" s="2"/>
      <c r="E983" s="1"/>
      <c r="F983" s="1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4.0" customHeight="1">
      <c r="A984" s="1"/>
      <c r="B984" s="2"/>
      <c r="C984" s="1"/>
      <c r="D984" s="2"/>
      <c r="E984" s="1"/>
      <c r="F984" s="1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4.0" customHeight="1">
      <c r="A985" s="1"/>
      <c r="B985" s="2"/>
      <c r="C985" s="1"/>
      <c r="D985" s="2"/>
      <c r="E985" s="1"/>
      <c r="F985" s="1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4.0" customHeight="1">
      <c r="A986" s="1"/>
      <c r="B986" s="2"/>
      <c r="C986" s="1"/>
      <c r="D986" s="2"/>
      <c r="E986" s="1"/>
      <c r="F986" s="1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4.0" customHeight="1">
      <c r="A987" s="1"/>
      <c r="B987" s="2"/>
      <c r="C987" s="1"/>
      <c r="D987" s="2"/>
      <c r="E987" s="1"/>
      <c r="F987" s="1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4.0" customHeight="1">
      <c r="A988" s="1"/>
      <c r="B988" s="2"/>
      <c r="C988" s="1"/>
      <c r="D988" s="2"/>
      <c r="E988" s="1"/>
      <c r="F988" s="1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4.0" customHeight="1">
      <c r="A989" s="1"/>
      <c r="B989" s="2"/>
      <c r="C989" s="1"/>
      <c r="D989" s="2"/>
      <c r="E989" s="1"/>
      <c r="F989" s="1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4.0" customHeight="1">
      <c r="A990" s="1"/>
      <c r="B990" s="2"/>
      <c r="C990" s="1"/>
      <c r="D990" s="2"/>
      <c r="E990" s="1"/>
      <c r="F990" s="1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4.0" customHeight="1">
      <c r="A991" s="1"/>
      <c r="B991" s="2"/>
      <c r="C991" s="1"/>
      <c r="D991" s="2"/>
      <c r="E991" s="1"/>
      <c r="F991" s="1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4.0" customHeight="1">
      <c r="A992" s="1"/>
      <c r="B992" s="2"/>
      <c r="C992" s="1"/>
      <c r="D992" s="2"/>
      <c r="E992" s="1"/>
      <c r="F992" s="1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4.0" customHeight="1">
      <c r="A993" s="1"/>
      <c r="B993" s="2"/>
      <c r="C993" s="1"/>
      <c r="D993" s="2"/>
      <c r="E993" s="1"/>
      <c r="F993" s="1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4.0" customHeight="1">
      <c r="A994" s="1"/>
      <c r="B994" s="2"/>
      <c r="C994" s="1"/>
      <c r="D994" s="2"/>
      <c r="E994" s="1"/>
      <c r="F994" s="1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4.0" customHeight="1">
      <c r="A995" s="1"/>
      <c r="B995" s="2"/>
      <c r="C995" s="1"/>
      <c r="D995" s="2"/>
      <c r="E995" s="1"/>
      <c r="F995" s="1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4.0" customHeight="1">
      <c r="A996" s="1"/>
      <c r="B996" s="2"/>
      <c r="C996" s="1"/>
      <c r="D996" s="2"/>
      <c r="E996" s="1"/>
      <c r="F996" s="1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4.0" customHeight="1">
      <c r="A997" s="1"/>
      <c r="B997" s="2"/>
      <c r="C997" s="1"/>
      <c r="D997" s="2"/>
      <c r="E997" s="1"/>
      <c r="F997" s="1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4.0" customHeight="1">
      <c r="A998" s="1"/>
      <c r="B998" s="2"/>
      <c r="C998" s="1"/>
      <c r="D998" s="2"/>
      <c r="E998" s="1"/>
      <c r="F998" s="1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4.0" customHeight="1">
      <c r="A999" s="1"/>
      <c r="B999" s="2"/>
      <c r="C999" s="1"/>
      <c r="D999" s="2"/>
      <c r="E999" s="1"/>
      <c r="F999" s="1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4.0" customHeight="1">
      <c r="A1000" s="1"/>
      <c r="B1000" s="2"/>
      <c r="C1000" s="1"/>
      <c r="D1000" s="2"/>
      <c r="E1000" s="1"/>
      <c r="F1000" s="1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B6:M125">
    <cfRule type="expression" dxfId="0" priority="1">
      <formula>$A6=1</formula>
    </cfRule>
  </conditionalFormatting>
  <printOptions/>
  <pageMargins bottom="0.7480314960629921" footer="0.0" header="0.0" left="0.7086614173228347" right="0.7086614173228347" top="0.7480314960629921"/>
  <pageSetup paperSize="9" scale="68"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63"/>
    <col customWidth="1" min="2" max="2" width="4.38"/>
    <col customWidth="1" min="3" max="3" width="6.75"/>
    <col customWidth="1" min="4" max="4" width="21.13"/>
    <col customWidth="1" min="5" max="5" width="5.25"/>
    <col customWidth="1" min="6" max="6" width="8.5"/>
    <col customWidth="1" min="7" max="7" width="37.88"/>
    <col customWidth="1" min="8" max="8" width="17.63"/>
    <col customWidth="1" min="9" max="9" width="10.75"/>
    <col customWidth="1" min="10" max="10" width="6.0"/>
    <col customWidth="1" min="11" max="11" width="11.13"/>
    <col customWidth="1" min="12" max="12" width="10.88"/>
    <col customWidth="1" min="13" max="13" width="6.88"/>
    <col customWidth="1" min="14" max="14" width="10.13"/>
    <col customWidth="1" min="15" max="26" width="7.88"/>
  </cols>
  <sheetData>
    <row r="1" ht="24.0" customHeight="1">
      <c r="A1" s="1"/>
      <c r="B1" s="2"/>
      <c r="C1" s="1"/>
      <c r="D1" s="3" t="s">
        <v>0</v>
      </c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1"/>
      <c r="B2" s="2"/>
      <c r="C2" s="1"/>
      <c r="D2" s="4" t="s">
        <v>1</v>
      </c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57.75" customHeight="1">
      <c r="A3" s="1"/>
      <c r="B3" s="2"/>
      <c r="C3" s="1"/>
      <c r="D3" s="2"/>
      <c r="E3" s="5" t="s">
        <v>3</v>
      </c>
      <c r="F3" s="1"/>
      <c r="G3" s="2"/>
      <c r="H3" s="2"/>
      <c r="I3" s="2"/>
      <c r="J3" s="2"/>
      <c r="K3" s="2"/>
      <c r="L3" s="6" t="s">
        <v>5</v>
      </c>
      <c r="M3" s="7">
        <v>3.0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.0" customHeight="1">
      <c r="A4" s="1"/>
      <c r="B4" s="2"/>
      <c r="C4" s="1"/>
      <c r="D4" s="2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2.25" customHeight="1">
      <c r="A5" s="8" t="s">
        <v>6</v>
      </c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  <c r="G5" s="9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18</v>
      </c>
      <c r="N5" s="9" t="s">
        <v>19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2.5" customHeight="1">
      <c r="A6" s="11">
        <f>IFERROR((('Tháng 11'!$K6+'Tháng 11'!Ngayquahan)&lt;TODAY())*(LEN('Tháng 11'!$L6)=0)*(LEN('Tháng 11'!$K6)&gt;0),0)</f>
        <v>0</v>
      </c>
      <c r="B6" s="12">
        <f>IF('Tháng 11'!$C6&lt;&gt;"",COUNTA($C$6:C6),"")</f>
        <v>1</v>
      </c>
      <c r="C6" s="12" t="s">
        <v>22</v>
      </c>
      <c r="D6" s="12" t="str">
        <f>IF('Tháng 11'!$C6&lt;&gt;"",VLOOKUP('Tháng 11'!$C6,'Danh sách HS'!$B$6:$D$421,2,),"")</f>
        <v>Huỳnh Diệu My</v>
      </c>
      <c r="E6" s="11" t="str">
        <f>IF('Tháng 11'!$D6&lt;&gt;"",VLOOKUP('Tháng 11'!$C6,'Danh sách HS'!$B$6:$D$421,3,),"")</f>
        <v>5A</v>
      </c>
      <c r="F6" s="12" t="s">
        <v>24</v>
      </c>
      <c r="G6" s="12" t="str">
        <f>IF('Tháng 11'!$F6&lt;&gt;"",VLOOKUP('Tháng 11'!$F6,'Quản lý sách'!$C$6:$F$1000,3,FALSE),"")</f>
        <v>Ru em, em ngủ</v>
      </c>
      <c r="H6" s="12" t="str">
        <f>IF('Tháng 11'!$G6&lt;&gt;"",VLOOKUP('Tháng 11'!$F6,'Quản lý sách'!$C$6:$F$1000,4,FALSE),"")</f>
        <v>Đặng Văn Lung</v>
      </c>
      <c r="I6" s="12" t="str">
        <f>IF('Tháng 11'!$F6&lt;&gt;"",VLOOKUP(LEFT('Tháng 11'!$F6,2),'Biên mục sách'!$A$1:$B$13,2,FALSE),"")</f>
        <v>Thiếu nhi</v>
      </c>
      <c r="J6" s="12"/>
      <c r="K6" s="13"/>
      <c r="L6" s="13"/>
      <c r="M6" s="12" t="str">
        <f>IFERROR(IF('Tháng 11'!$L6="",IF('Tháng 11'!$K6&lt;&gt;"", TODAY()-'Tháng 11'!$K6,""),'Tháng 11'!$L6-'Tháng 11'!$K6), "")</f>
        <v/>
      </c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2.5" customHeight="1">
      <c r="A7" s="11">
        <f>IFERROR((('Tháng 11'!$K7+'Tháng 11'!Ngayquahan)&lt;TODAY())*(LEN('Tháng 11'!$L7)=0)*(LEN('Tháng 11'!$K7)&gt;0),0)</f>
        <v>0</v>
      </c>
      <c r="B7" s="12">
        <f>IF('Tháng 11'!$C7&lt;&gt;"",COUNTA($C$6:C7),"")</f>
        <v>2</v>
      </c>
      <c r="C7" s="12" t="s">
        <v>26</v>
      </c>
      <c r="D7" s="12" t="str">
        <f>IF('Tháng 11'!$C7&lt;&gt;"",VLOOKUP('Tháng 11'!$C7,'Danh sách HS'!$B$6:$D$421,2,),"")</f>
        <v>Nguyễn Ngọc Nhã</v>
      </c>
      <c r="E7" s="11" t="str">
        <f>IF('Tháng 11'!$D7&lt;&gt;"",VLOOKUP('Tháng 11'!$C7,'Danh sách HS'!$B$6:$D$421,3,),"")</f>
        <v>5A</v>
      </c>
      <c r="F7" s="12" t="s">
        <v>28</v>
      </c>
      <c r="G7" s="12" t="str">
        <f>IF('Tháng 11'!$F7&lt;&gt;"",VLOOKUP('Tháng 11'!$F7,'Quản lý sách'!$C$6:$F$1000,3,FALSE),"")</f>
        <v>Chuyện chú sóc</v>
      </c>
      <c r="H7" s="12" t="str">
        <f>IF('Tháng 11'!$G7&lt;&gt;"",VLOOKUP('Tháng 11'!$F7,'Quản lý sách'!$C$6:$F$1000,4,FALSE),"")</f>
        <v>Nhiều tác giả</v>
      </c>
      <c r="I7" s="12" t="str">
        <f>IF('Tháng 11'!$F7&lt;&gt;"",VLOOKUP(LEFT('Tháng 11'!$F7,2),'Biên mục sách'!$A$1:$B$13,2,FALSE),"")</f>
        <v>Thiếu nhi</v>
      </c>
      <c r="J7" s="12"/>
      <c r="K7" s="13"/>
      <c r="L7" s="13"/>
      <c r="M7" s="12" t="str">
        <f>IFERROR(IF('Tháng 11'!$L7="",IF('Tháng 11'!$K7&lt;&gt;"", TODAY()-'Tháng 11'!$K7,""),'Tháng 11'!$L7-'Tháng 11'!$K7), "")</f>
        <v/>
      </c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2.5" customHeight="1">
      <c r="A8" s="11">
        <f>IFERROR((('Tháng 11'!$K8+'Tháng 11'!Ngayquahan)&lt;TODAY())*(LEN('Tháng 11'!$L8)=0)*(LEN('Tháng 11'!$K8)&gt;0),0)</f>
        <v>0</v>
      </c>
      <c r="B8" s="12">
        <f>IF('Tháng 11'!$C8&lt;&gt;"",COUNTA($C$6:C8),"")</f>
        <v>3</v>
      </c>
      <c r="C8" s="12" t="s">
        <v>32</v>
      </c>
      <c r="D8" s="12" t="str">
        <f>IF('Tháng 11'!$C8&lt;&gt;"",VLOOKUP('Tháng 11'!$C8,'Danh sách HS'!$B$6:$D$421,2,),"")</f>
        <v>Trần Mỹ Quyên</v>
      </c>
      <c r="E8" s="11" t="str">
        <f>IF('Tháng 11'!$D8&lt;&gt;"",VLOOKUP('Tháng 11'!$C8,'Danh sách HS'!$B$6:$D$421,3,),"")</f>
        <v>5A</v>
      </c>
      <c r="F8" s="12" t="s">
        <v>33</v>
      </c>
      <c r="G8" s="12" t="str">
        <f>IF('Tháng 11'!$F8&lt;&gt;"",VLOOKUP('Tháng 11'!$F8,'Quản lý sách'!$C$6:$F$1000,3,FALSE),"")</f>
        <v>Vó ngựa biên cương</v>
      </c>
      <c r="H8" s="12" t="str">
        <f>IF('Tháng 11'!$G8&lt;&gt;"",VLOOKUP('Tháng 11'!$F8,'Quản lý sách'!$C$6:$F$1000,4,FALSE),"")</f>
        <v>Phan Doãn, Tùng Sơn</v>
      </c>
      <c r="I8" s="12" t="str">
        <f>IF('Tháng 11'!$F8&lt;&gt;"",VLOOKUP(LEFT('Tháng 11'!$F8,2),'Biên mục sách'!$A$1:$B$13,2,FALSE),"")</f>
        <v>Thiếu nhi</v>
      </c>
      <c r="J8" s="12"/>
      <c r="K8" s="13"/>
      <c r="L8" s="13"/>
      <c r="M8" s="12" t="str">
        <f>IFERROR(IF('Tháng 11'!$L8="",IF('Tháng 11'!$K8&lt;&gt;"", TODAY()-'Tháng 11'!$K8,""),'Tháng 11'!$L8-'Tháng 11'!$K8), "")</f>
        <v/>
      </c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2.5" customHeight="1">
      <c r="A9" s="11">
        <f>IFERROR((('Tháng 11'!$K9+'Tháng 11'!Ngayquahan)&lt;TODAY())*(LEN('Tháng 11'!$L9)=0)*(LEN('Tháng 11'!$K9)&gt;0),0)</f>
        <v>0</v>
      </c>
      <c r="B9" s="12">
        <f>IF('Tháng 11'!$C9&lt;&gt;"",COUNTA($C$6:C9),"")</f>
        <v>4</v>
      </c>
      <c r="C9" s="12" t="s">
        <v>38</v>
      </c>
      <c r="D9" s="12" t="str">
        <f>IF('Tháng 11'!$C9&lt;&gt;"",VLOOKUP('Tháng 11'!$C9,'Danh sách HS'!$B$6:$D$421,2,),"")</f>
        <v>Đinh Văn Sịn</v>
      </c>
      <c r="E9" s="11" t="str">
        <f>IF('Tháng 11'!$D9&lt;&gt;"",VLOOKUP('Tháng 11'!$C9,'Danh sách HS'!$B$6:$D$421,3,),"")</f>
        <v>5A</v>
      </c>
      <c r="F9" s="12" t="s">
        <v>39</v>
      </c>
      <c r="G9" s="12" t="str">
        <f>IF('Tháng 11'!$F9&lt;&gt;"",VLOOKUP('Tháng 11'!$F9,'Quản lý sách'!$C$6:$F$1000,3,FALSE),"")</f>
        <v>Hoa nhớ mẹ</v>
      </c>
      <c r="H9" s="12" t="str">
        <f>IF('Tháng 11'!$G9&lt;&gt;"",VLOOKUP('Tháng 11'!$F9,'Quản lý sách'!$C$6:$F$1000,4,FALSE),"")</f>
        <v>Phong Thu</v>
      </c>
      <c r="I9" s="12" t="str">
        <f>IF('Tháng 11'!$F9&lt;&gt;"",VLOOKUP(LEFT('Tháng 11'!$F9,2),'Biên mục sách'!$A$1:$B$13,2,FALSE),"")</f>
        <v>Thiếu nhi</v>
      </c>
      <c r="J9" s="12"/>
      <c r="K9" s="13"/>
      <c r="L9" s="13"/>
      <c r="M9" s="12" t="str">
        <f>IFERROR(IF('Tháng 11'!$L9="",IF('Tháng 11'!$K9&lt;&gt;"", TODAY()-'Tháng 11'!$K9,""),'Tháng 11'!$L9-'Tháng 11'!$K9), "")</f>
        <v/>
      </c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2.5" customHeight="1">
      <c r="A10" s="11">
        <f>IFERROR((('Tháng 11'!$K10+'Tháng 11'!Ngayquahan)&lt;TODAY())*(LEN('Tháng 11'!$L10)=0)*(LEN('Tháng 11'!$K10)&gt;0),0)</f>
        <v>0</v>
      </c>
      <c r="B10" s="12">
        <f>IF('Tháng 11'!$C10&lt;&gt;"",COUNTA($C$6:C10),"")</f>
        <v>5</v>
      </c>
      <c r="C10" s="12" t="s">
        <v>44</v>
      </c>
      <c r="D10" s="12" t="str">
        <f>IF('Tháng 11'!$C10&lt;&gt;"",VLOOKUP('Tháng 11'!$C10,'Danh sách HS'!$B$6:$D$421,2,),"")</f>
        <v>Tạ Thanh Tài</v>
      </c>
      <c r="E10" s="11" t="str">
        <f>IF('Tháng 11'!$D10&lt;&gt;"",VLOOKUP('Tháng 11'!$C10,'Danh sách HS'!$B$6:$D$421,3,),"")</f>
        <v>5A</v>
      </c>
      <c r="F10" s="12" t="s">
        <v>45</v>
      </c>
      <c r="G10" s="12" t="str">
        <f>IF('Tháng 11'!$F10&lt;&gt;"",VLOOKUP('Tháng 11'!$F10,'Quản lý sách'!$C$6:$F$1000,3,FALSE),"")</f>
        <v>Cánh chim</v>
      </c>
      <c r="H10" s="12" t="str">
        <f>IF('Tháng 11'!$G10&lt;&gt;"",VLOOKUP('Tháng 11'!$F10,'Quản lý sách'!$C$6:$F$1000,4,FALSE),"")</f>
        <v>Đoàn Ngọc Minh</v>
      </c>
      <c r="I10" s="12" t="str">
        <f>IF('Tháng 11'!$F10&lt;&gt;"",VLOOKUP(LEFT('Tháng 11'!$F10,2),'Biên mục sách'!$A$1:$B$13,2,FALSE),"")</f>
        <v>Thiếu nhi</v>
      </c>
      <c r="J10" s="12"/>
      <c r="K10" s="13"/>
      <c r="L10" s="13"/>
      <c r="M10" s="12" t="str">
        <f>IFERROR(IF('Tháng 11'!$L10="",IF('Tháng 11'!$K10&lt;&gt;"", TODAY()-'Tháng 11'!$K10,""),'Tháng 11'!$L10-'Tháng 11'!$K10), "")</f>
        <v/>
      </c>
      <c r="N10" s="1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2.5" customHeight="1">
      <c r="A11" s="11">
        <f>IFERROR((('Tháng 11'!$K11+'Tháng 11'!Ngayquahan)&lt;TODAY())*(LEN('Tháng 11'!$L11)=0)*(LEN('Tháng 11'!$K11)&gt;0),0)</f>
        <v>0</v>
      </c>
      <c r="B11" s="12">
        <f>IF('Tháng 11'!$C11&lt;&gt;"",COUNTA($C$6:C11),"")</f>
        <v>6</v>
      </c>
      <c r="C11" s="12" t="s">
        <v>49</v>
      </c>
      <c r="D11" s="12" t="str">
        <f>IF('Tháng 11'!$C11&lt;&gt;"",VLOOKUP('Tháng 11'!$C11,'Danh sách HS'!$B$6:$D$421,2,),"")</f>
        <v>Phan Thanh Tùng</v>
      </c>
      <c r="E11" s="11" t="str">
        <f>IF('Tháng 11'!$D11&lt;&gt;"",VLOOKUP('Tháng 11'!$C11,'Danh sách HS'!$B$6:$D$421,3,),"")</f>
        <v>5A</v>
      </c>
      <c r="F11" s="12" t="s">
        <v>51</v>
      </c>
      <c r="G11" s="12" t="str">
        <f>IF('Tháng 11'!$F11&lt;&gt;"",VLOOKUP('Tháng 11'!$F11,'Quản lý sách'!$C$6:$F$1000,3,FALSE),"")</f>
        <v>Bãi cỏ xanh kiêu ngạo</v>
      </c>
      <c r="H11" s="12" t="str">
        <f>IF('Tháng 11'!$G11&lt;&gt;"",VLOOKUP('Tháng 11'!$F11,'Quản lý sách'!$C$6:$F$1000,4,FALSE),"")</f>
        <v>Vũ Bội Tuyền</v>
      </c>
      <c r="I11" s="12" t="str">
        <f>IF('Tháng 11'!$F11&lt;&gt;"",VLOOKUP(LEFT('Tháng 11'!$F11,2),'Biên mục sách'!$A$1:$B$13,2,FALSE),"")</f>
        <v>Thiếu nhi</v>
      </c>
      <c r="J11" s="12"/>
      <c r="K11" s="13"/>
      <c r="L11" s="13"/>
      <c r="M11" s="12" t="str">
        <f>IFERROR(IF('Tháng 11'!$L11="",IF('Tháng 11'!$K11&lt;&gt;"", TODAY()-'Tháng 11'!$K11,""),'Tháng 11'!$L11-'Tháng 11'!$K11), "")</f>
        <v/>
      </c>
      <c r="N11" s="1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2.5" customHeight="1">
      <c r="A12" s="11">
        <f>IFERROR((('Tháng 11'!$K12+'Tháng 11'!Ngayquahan)&lt;TODAY())*(LEN('Tháng 11'!$L12)=0)*(LEN('Tháng 11'!$K12)&gt;0),0)</f>
        <v>0</v>
      </c>
      <c r="B12" s="12">
        <f>IF('Tháng 11'!$C12&lt;&gt;"",COUNTA($C$6:C12),"")</f>
        <v>7</v>
      </c>
      <c r="C12" s="12" t="s">
        <v>54</v>
      </c>
      <c r="D12" s="12" t="str">
        <f>IF('Tháng 11'!$C12&lt;&gt;"",VLOOKUP('Tháng 11'!$C12,'Danh sách HS'!$B$6:$D$421,2,),"")</f>
        <v>Huỳnh Kim Thoa</v>
      </c>
      <c r="E12" s="11" t="str">
        <f>IF('Tháng 11'!$D12&lt;&gt;"",VLOOKUP('Tháng 11'!$C12,'Danh sách HS'!$B$6:$D$421,3,),"")</f>
        <v>5A</v>
      </c>
      <c r="F12" s="12" t="s">
        <v>56</v>
      </c>
      <c r="G12" s="12" t="str">
        <f>IF('Tháng 11'!$F12&lt;&gt;"",VLOOKUP('Tháng 11'!$F12,'Quản lý sách'!$C$6:$F$1000,3,FALSE),"")</f>
        <v>Mời vào - Thơ với lời bình</v>
      </c>
      <c r="H12" s="12" t="str">
        <f>IF('Tháng 11'!$G12&lt;&gt;"",VLOOKUP('Tháng 11'!$F12,'Quản lý sách'!$C$6:$F$1000,4,FALSE),"")</f>
        <v>Nhiều tác giả</v>
      </c>
      <c r="I12" s="12" t="str">
        <f>IF('Tháng 11'!$F12&lt;&gt;"",VLOOKUP(LEFT('Tháng 11'!$F12,2),'Biên mục sách'!$A$1:$B$13,2,FALSE),"")</f>
        <v>Thiếu nhi</v>
      </c>
      <c r="J12" s="12"/>
      <c r="K12" s="13"/>
      <c r="L12" s="13"/>
      <c r="M12" s="12" t="str">
        <f>IFERROR(IF('Tháng 11'!$L12="",IF('Tháng 11'!$K12&lt;&gt;"", TODAY()-'Tháng 11'!$K12,""),'Tháng 11'!$L12-'Tháng 11'!$K12), "")</f>
        <v/>
      </c>
      <c r="N12" s="1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2.5" customHeight="1">
      <c r="A13" s="11">
        <f>IFERROR((('Tháng 11'!$K13+'Tháng 11'!Ngayquahan)&lt;TODAY())*(LEN('Tháng 11'!$L13)=0)*(LEN('Tháng 11'!$K13)&gt;0),0)</f>
        <v>0</v>
      </c>
      <c r="B13" s="12">
        <f>IF('Tháng 11'!$C13&lt;&gt;"",COUNTA($C$6:C13),"")</f>
        <v>8</v>
      </c>
      <c r="C13" s="12" t="s">
        <v>59</v>
      </c>
      <c r="D13" s="12" t="str">
        <f>IF('Tháng 11'!$C13&lt;&gt;"",VLOOKUP('Tháng 11'!$C13,'Danh sách HS'!$B$6:$D$421,2,),"")</f>
        <v>Nguyễn Anh Thư</v>
      </c>
      <c r="E13" s="11" t="str">
        <f>IF('Tháng 11'!$D13&lt;&gt;"",VLOOKUP('Tháng 11'!$C13,'Danh sách HS'!$B$6:$D$421,3,),"")</f>
        <v>5A</v>
      </c>
      <c r="F13" s="12" t="s">
        <v>61</v>
      </c>
      <c r="G13" s="12" t="str">
        <f>IF('Tháng 11'!$F13&lt;&gt;"",VLOOKUP('Tháng 11'!$F13,'Quản lý sách'!$C$6:$F$1000,3,FALSE),"")</f>
        <v>Thế giới của Tí Bon</v>
      </c>
      <c r="H13" s="12" t="str">
        <f>IF('Tháng 11'!$G13&lt;&gt;"",VLOOKUP('Tháng 11'!$F13,'Quản lý sách'!$C$6:$F$1000,4,FALSE),"")</f>
        <v>Trần Tiến Dũng</v>
      </c>
      <c r="I13" s="12" t="str">
        <f>IF('Tháng 11'!$F13&lt;&gt;"",VLOOKUP(LEFT('Tháng 11'!$F13,2),'Biên mục sách'!$A$1:$B$13,2,FALSE),"")</f>
        <v>Thiếu nhi</v>
      </c>
      <c r="J13" s="12"/>
      <c r="K13" s="13"/>
      <c r="L13" s="13"/>
      <c r="M13" s="12" t="str">
        <f>IFERROR(IF('Tháng 11'!$L13="",IF('Tháng 11'!$K13&lt;&gt;"", TODAY()-'Tháng 11'!$K13,""),'Tháng 11'!$L13-'Tháng 11'!$K13), "")</f>
        <v/>
      </c>
      <c r="N13" s="1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2.5" customHeight="1">
      <c r="A14" s="11">
        <f>IFERROR((('Tháng 11'!$K14+'Tháng 11'!Ngayquahan)&lt;TODAY())*(LEN('Tháng 11'!$L14)=0)*(LEN('Tháng 11'!$K14)&gt;0),0)</f>
        <v>0</v>
      </c>
      <c r="B14" s="12">
        <f>IF('Tháng 11'!$C14&lt;&gt;"",COUNTA($C$6:C14),"")</f>
        <v>9</v>
      </c>
      <c r="C14" s="12" t="s">
        <v>65</v>
      </c>
      <c r="D14" s="12" t="str">
        <f>IF('Tháng 11'!$C14&lt;&gt;"",VLOOKUP('Tháng 11'!$C14,'Danh sách HS'!$B$6:$D$421,2,),"")</f>
        <v>Đặng Kiều Trang</v>
      </c>
      <c r="E14" s="11" t="str">
        <f>IF('Tháng 11'!$D14&lt;&gt;"",VLOOKUP('Tháng 11'!$C14,'Danh sách HS'!$B$6:$D$421,3,),"")</f>
        <v>5A</v>
      </c>
      <c r="F14" s="12" t="s">
        <v>67</v>
      </c>
      <c r="G14" s="12" t="str">
        <f>IF('Tháng 11'!$F14&lt;&gt;"",VLOOKUP('Tháng 11'!$F14,'Quản lý sách'!$C$6:$F$1000,3,FALSE),"")</f>
        <v>Cỏ bồ đề</v>
      </c>
      <c r="H14" s="12" t="str">
        <f>IF('Tháng 11'!$G14&lt;&gt;"",VLOOKUP('Tháng 11'!$F14,'Quản lý sách'!$C$6:$F$1000,4,FALSE),"")</f>
        <v>Nghiêm Đa Văn</v>
      </c>
      <c r="I14" s="12" t="str">
        <f>IF('Tháng 11'!$F14&lt;&gt;"",VLOOKUP(LEFT('Tháng 11'!$F14,2),'Biên mục sách'!$A$1:$B$13,2,FALSE),"")</f>
        <v>Thiếu nhi</v>
      </c>
      <c r="J14" s="12"/>
      <c r="K14" s="13"/>
      <c r="L14" s="13"/>
      <c r="M14" s="12" t="str">
        <f>IFERROR(IF('Tháng 11'!$L14="",IF('Tháng 11'!$K14&lt;&gt;"", TODAY()-'Tháng 11'!$K14,""),'Tháng 11'!$L14-'Tháng 11'!$K14), "")</f>
        <v/>
      </c>
      <c r="N14" s="1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2.5" customHeight="1">
      <c r="A15" s="11">
        <f>IFERROR((('Tháng 11'!$K15+'Tháng 11'!Ngayquahan)&lt;TODAY())*(LEN('Tháng 11'!$L15)=0)*(LEN('Tháng 11'!$K15)&gt;0),0)</f>
        <v>0</v>
      </c>
      <c r="B15" s="12">
        <f>IF('Tháng 11'!$C15&lt;&gt;"",COUNTA($C$6:C15),"")</f>
        <v>10</v>
      </c>
      <c r="C15" s="12" t="s">
        <v>71</v>
      </c>
      <c r="D15" s="12" t="str">
        <f>IF('Tháng 11'!$C15&lt;&gt;"",VLOOKUP('Tháng 11'!$C15,'Danh sách HS'!$B$6:$D$421,2,),"")</f>
        <v>Từ Gia Trấn</v>
      </c>
      <c r="E15" s="11" t="str">
        <f>IF('Tháng 11'!$D15&lt;&gt;"",VLOOKUP('Tháng 11'!$C15,'Danh sách HS'!$B$6:$D$421,3,),"")</f>
        <v>5A</v>
      </c>
      <c r="F15" s="12" t="s">
        <v>73</v>
      </c>
      <c r="G15" s="12" t="str">
        <f>IF('Tháng 11'!$F15&lt;&gt;"",VLOOKUP('Tháng 11'!$F15,'Quản lý sách'!$C$6:$F$1000,3,FALSE),"")</f>
        <v>Cổ tích đó đây</v>
      </c>
      <c r="H15" s="12" t="str">
        <f>IF('Tháng 11'!$G15&lt;&gt;"",VLOOKUP('Tháng 11'!$F15,'Quản lý sách'!$C$6:$F$1000,4,FALSE),"")</f>
        <v>Văn Hồng tuyển chọn</v>
      </c>
      <c r="I15" s="12" t="str">
        <f>IF('Tháng 11'!$F15&lt;&gt;"",VLOOKUP(LEFT('Tháng 11'!$F15,2),'Biên mục sách'!$A$1:$B$13,2,FALSE),"")</f>
        <v>Thiếu nhi</v>
      </c>
      <c r="J15" s="12"/>
      <c r="K15" s="13"/>
      <c r="L15" s="13"/>
      <c r="M15" s="12" t="str">
        <f>IFERROR(IF('Tháng 11'!$L15="",IF('Tháng 11'!$K15&lt;&gt;"", TODAY()-'Tháng 11'!$K15,""),'Tháng 11'!$L15-'Tháng 11'!$K15), "")</f>
        <v/>
      </c>
      <c r="N15" s="1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2.5" customHeight="1">
      <c r="A16" s="11">
        <f>IFERROR((('Tháng 11'!$K16+'Tháng 11'!Ngayquahan)&lt;TODAY())*(LEN('Tháng 11'!$L16)=0)*(LEN('Tháng 11'!$K16)&gt;0),0)</f>
        <v>0</v>
      </c>
      <c r="B16" s="12">
        <f>IF('Tháng 11'!$C16&lt;&gt;"",COUNTA($C$6:C16),"")</f>
        <v>11</v>
      </c>
      <c r="C16" s="12" t="s">
        <v>78</v>
      </c>
      <c r="D16" s="12" t="str">
        <f>IF('Tháng 11'!$C16&lt;&gt;"",VLOOKUP('Tháng 11'!$C16,'Danh sách HS'!$B$6:$D$421,2,),"")</f>
        <v>Nguyễn Trần Thanh Trúc</v>
      </c>
      <c r="E16" s="11" t="str">
        <f>IF('Tháng 11'!$D16&lt;&gt;"",VLOOKUP('Tháng 11'!$C16,'Danh sách HS'!$B$6:$D$421,3,),"")</f>
        <v>5A</v>
      </c>
      <c r="F16" s="12" t="s">
        <v>81</v>
      </c>
      <c r="G16" s="12" t="str">
        <f>IF('Tháng 11'!$F16&lt;&gt;"",VLOOKUP('Tháng 11'!$F16,'Quản lý sách'!$C$6:$F$1000,3,FALSE),"")</f>
        <v>Sự tích Hội Chùa Hương</v>
      </c>
      <c r="H16" s="12" t="str">
        <f>IF('Tháng 11'!$G16&lt;&gt;"",VLOOKUP('Tháng 11'!$F16,'Quản lý sách'!$C$6:$F$1000,4,FALSE),"")</f>
        <v>Nhiều tác giả</v>
      </c>
      <c r="I16" s="12" t="str">
        <f>IF('Tháng 11'!$F16&lt;&gt;"",VLOOKUP(LEFT('Tháng 11'!$F16,2),'Biên mục sách'!$A$1:$B$13,2,FALSE),"")</f>
        <v>Thiếu nhi</v>
      </c>
      <c r="J16" s="12"/>
      <c r="K16" s="13"/>
      <c r="L16" s="13"/>
      <c r="M16" s="12" t="str">
        <f>IFERROR(IF('Tháng 11'!$L16="",IF('Tháng 11'!$K16&lt;&gt;"", TODAY()-'Tháng 11'!$K16,""),'Tháng 11'!$L16-'Tháng 11'!$K16), "")</f>
        <v/>
      </c>
      <c r="N16" s="1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2.5" customHeight="1">
      <c r="A17" s="11">
        <f>IFERROR((('Tháng 11'!$K17+'Tháng 11'!Ngayquahan)&lt;TODAY())*(LEN('Tháng 11'!$L17)=0)*(LEN('Tháng 11'!$K17)&gt;0),0)</f>
        <v>0</v>
      </c>
      <c r="B17" s="12">
        <f>IF('Tháng 11'!$C17&lt;&gt;"",COUNTA($C$6:C17),"")</f>
        <v>12</v>
      </c>
      <c r="C17" s="12" t="s">
        <v>84</v>
      </c>
      <c r="D17" s="12" t="str">
        <f>IF('Tháng 11'!$C17&lt;&gt;"",VLOOKUP('Tháng 11'!$C17,'Danh sách HS'!$B$6:$D$421,2,),"")</f>
        <v>Huỳnh Nhật Trường</v>
      </c>
      <c r="E17" s="11" t="str">
        <f>IF('Tháng 11'!$D17&lt;&gt;"",VLOOKUP('Tháng 11'!$C17,'Danh sách HS'!$B$6:$D$421,3,),"")</f>
        <v>5A</v>
      </c>
      <c r="F17" s="12" t="s">
        <v>86</v>
      </c>
      <c r="G17" s="12" t="str">
        <f>IF('Tháng 11'!$F17&lt;&gt;"",VLOOKUP('Tháng 11'!$F17,'Quản lý sách'!$C$6:$F$1000,3,FALSE),"")</f>
        <v>Vừ A Dính</v>
      </c>
      <c r="H17" s="12" t="str">
        <f>IF('Tháng 11'!$G17&lt;&gt;"",VLOOKUP('Tháng 11'!$F17,'Quản lý sách'!$C$6:$F$1000,4,FALSE),"")</f>
        <v>Tô Hoài</v>
      </c>
      <c r="I17" s="12" t="str">
        <f>IF('Tháng 11'!$F17&lt;&gt;"",VLOOKUP(LEFT('Tháng 11'!$F17,2),'Biên mục sách'!$A$1:$B$13,2,FALSE),"")</f>
        <v>Thiếu nhi</v>
      </c>
      <c r="J17" s="12"/>
      <c r="K17" s="13"/>
      <c r="L17" s="13"/>
      <c r="M17" s="12" t="str">
        <f>IFERROR(IF('Tháng 11'!$L17="",IF('Tháng 11'!$K17&lt;&gt;"", TODAY()-'Tháng 11'!$K17,""),'Tháng 11'!$L17-'Tháng 11'!$K17), "")</f>
        <v/>
      </c>
      <c r="N17" s="1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2.5" customHeight="1">
      <c r="A18" s="11">
        <f>IFERROR((('Tháng 11'!$K18+'Tháng 11'!Ngayquahan)&lt;TODAY())*(LEN('Tháng 11'!$L18)=0)*(LEN('Tháng 11'!$K18)&gt;0),0)</f>
        <v>0</v>
      </c>
      <c r="B18" s="12">
        <f>IF('Tháng 11'!$C18&lt;&gt;"",COUNTA($C$6:C18),"")</f>
        <v>13</v>
      </c>
      <c r="C18" s="12" t="s">
        <v>90</v>
      </c>
      <c r="D18" s="12" t="str">
        <f>IF('Tháng 11'!$C18&lt;&gt;"",VLOOKUP('Tháng 11'!$C18,'Danh sách HS'!$B$6:$D$421,2,),"")</f>
        <v>Nguyễn Hiền Vy</v>
      </c>
      <c r="E18" s="11" t="str">
        <f>IF('Tháng 11'!$D18&lt;&gt;"",VLOOKUP('Tháng 11'!$C18,'Danh sách HS'!$B$6:$D$421,3,),"")</f>
        <v>5A</v>
      </c>
      <c r="F18" s="12" t="s">
        <v>92</v>
      </c>
      <c r="G18" s="12" t="str">
        <f>IF('Tháng 11'!$F18&lt;&gt;"",VLOOKUP('Tháng 11'!$F18,'Quản lý sách'!$C$6:$F$1000,3,FALSE),"")</f>
        <v>Bầu và Bí</v>
      </c>
      <c r="H18" s="12" t="str">
        <f>IF('Tháng 11'!$G18&lt;&gt;"",VLOOKUP('Tháng 11'!$F18,'Quản lý sách'!$C$6:$F$1000,4,FALSE),"")</f>
        <v>Nhiều tác giả</v>
      </c>
      <c r="I18" s="12" t="str">
        <f>IF('Tháng 11'!$F18&lt;&gt;"",VLOOKUP(LEFT('Tháng 11'!$F18,2),'Biên mục sách'!$A$1:$B$13,2,FALSE),"")</f>
        <v>Thiếu nhi</v>
      </c>
      <c r="J18" s="12"/>
      <c r="K18" s="13"/>
      <c r="L18" s="13"/>
      <c r="M18" s="12" t="str">
        <f>IFERROR(IF('Tháng 11'!$L18="",IF('Tháng 11'!$K18&lt;&gt;"", TODAY()-'Tháng 11'!$K18,""),'Tháng 11'!$L18-'Tháng 11'!$K18), "")</f>
        <v/>
      </c>
      <c r="N18" s="1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2.5" customHeight="1">
      <c r="A19" s="11">
        <f>IFERROR((('Tháng 11'!$K19+'Tháng 11'!Ngayquahan)&lt;TODAY())*(LEN('Tháng 11'!$L19)=0)*(LEN('Tháng 11'!$K19)&gt;0),0)</f>
        <v>0</v>
      </c>
      <c r="B19" s="12">
        <f>IF('Tháng 11'!$C19&lt;&gt;"",COUNTA($C$6:C19),"")</f>
        <v>14</v>
      </c>
      <c r="C19" s="12" t="s">
        <v>96</v>
      </c>
      <c r="D19" s="12" t="str">
        <f>IF('Tháng 11'!$C19&lt;&gt;"",VLOOKUP('Tháng 11'!$C19,'Danh sách HS'!$B$6:$D$421,2,),"")</f>
        <v>Lê Nguyễn Phúc Yên</v>
      </c>
      <c r="E19" s="11" t="str">
        <f>IF('Tháng 11'!$D19&lt;&gt;"",VLOOKUP('Tháng 11'!$C19,'Danh sách HS'!$B$6:$D$421,3,),"")</f>
        <v>5A</v>
      </c>
      <c r="F19" s="12" t="s">
        <v>97</v>
      </c>
      <c r="G19" s="12" t="str">
        <f>IF('Tháng 11'!$F19&lt;&gt;"",VLOOKUP('Tháng 11'!$F19,'Quản lý sách'!$C$6:$F$1000,3,FALSE),"")</f>
        <v>Chơi cùng trời đất</v>
      </c>
      <c r="H19" s="12" t="str">
        <f>IF('Tháng 11'!$G19&lt;&gt;"",VLOOKUP('Tháng 11'!$F19,'Quản lý sách'!$C$6:$F$1000,4,FALSE),"")</f>
        <v>Tạ Duy Anh</v>
      </c>
      <c r="I19" s="12" t="str">
        <f>IF('Tháng 11'!$F19&lt;&gt;"",VLOOKUP(LEFT('Tháng 11'!$F19,2),'Biên mục sách'!$A$1:$B$13,2,FALSE),"")</f>
        <v>Thiếu nhi</v>
      </c>
      <c r="J19" s="12"/>
      <c r="K19" s="13"/>
      <c r="L19" s="13"/>
      <c r="M19" s="12" t="str">
        <f>IFERROR(IF('Tháng 11'!$L19="",IF('Tháng 11'!$K19&lt;&gt;"", TODAY()-'Tháng 11'!$K19,""),'Tháng 11'!$L19-'Tháng 11'!$K19), "")</f>
        <v/>
      </c>
      <c r="N19" s="1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2.5" customHeight="1">
      <c r="A20" s="11">
        <f>IFERROR((('Tháng 11'!$K20+'Tháng 11'!Ngayquahan)&lt;TODAY())*(LEN('Tháng 11'!$L20)=0)*(LEN('Tháng 11'!$K20)&gt;0),0)</f>
        <v>0</v>
      </c>
      <c r="B20" s="12">
        <f>IF('Tháng 11'!$C20&lt;&gt;"",COUNTA($C$6:C20),"")</f>
        <v>15</v>
      </c>
      <c r="C20" s="12" t="s">
        <v>100</v>
      </c>
      <c r="D20" s="12" t="str">
        <f>IF('Tháng 11'!$C20&lt;&gt;"",VLOOKUP('Tháng 11'!$C20,'Danh sách HS'!$B$6:$D$421,2,),"")</f>
        <v>Phạm Thị Tuyết Nghi</v>
      </c>
      <c r="E20" s="11" t="str">
        <f>IF('Tháng 11'!$D20&lt;&gt;"",VLOOKUP('Tháng 11'!$C20,'Danh sách HS'!$B$6:$D$421,3,),"")</f>
        <v>4B</v>
      </c>
      <c r="F20" s="12" t="s">
        <v>102</v>
      </c>
      <c r="G20" s="12" t="str">
        <f>IF('Tháng 11'!$F20&lt;&gt;"",VLOOKUP('Tháng 11'!$F20,'Quản lý sách'!$C$6:$F$1000,3,FALSE),"")</f>
        <v>Bọ ngựa lạc vào nhà</v>
      </c>
      <c r="H20" s="12" t="str">
        <f>IF('Tháng 11'!$G20&lt;&gt;"",VLOOKUP('Tháng 11'!$F20,'Quản lý sách'!$C$6:$F$1000,4,FALSE),"")</f>
        <v>Vũ Tú Nam</v>
      </c>
      <c r="I20" s="12" t="str">
        <f>IF('Tháng 11'!$F20&lt;&gt;"",VLOOKUP(LEFT('Tháng 11'!$F20,2),'Biên mục sách'!$A$1:$B$13,2,FALSE),"")</f>
        <v>Thiếu nhi</v>
      </c>
      <c r="J20" s="12"/>
      <c r="K20" s="13"/>
      <c r="L20" s="13"/>
      <c r="M20" s="12" t="str">
        <f>IFERROR(IF('Tháng 11'!$L20="",IF('Tháng 11'!$K20&lt;&gt;"", TODAY()-'Tháng 11'!$K20,""),'Tháng 11'!$L20-'Tháng 11'!$K20), "")</f>
        <v/>
      </c>
      <c r="N20" s="1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0" customHeight="1">
      <c r="A21" s="11">
        <f>IFERROR((('Tháng 11'!$K21+'Tháng 11'!Ngayquahan)&lt;TODAY())*(LEN('Tháng 11'!$L21)=0)*(LEN('Tháng 11'!$K21)&gt;0),0)</f>
        <v>0</v>
      </c>
      <c r="B21" s="12">
        <f>IF('Tháng 11'!$C21&lt;&gt;"",COUNTA($C$6:C21),"")</f>
        <v>16</v>
      </c>
      <c r="C21" s="12" t="s">
        <v>106</v>
      </c>
      <c r="D21" s="12" t="str">
        <f>IF('Tháng 11'!$C21&lt;&gt;"",VLOOKUP('Tháng 11'!$C21,'Danh sách HS'!$B$6:$D$421,2,),"")</f>
        <v>Nguyễn Tiểu Ngọc</v>
      </c>
      <c r="E21" s="11" t="str">
        <f>IF('Tháng 11'!$D21&lt;&gt;"",VLOOKUP('Tháng 11'!$C21,'Danh sách HS'!$B$6:$D$421,3,),"")</f>
        <v>4B</v>
      </c>
      <c r="F21" s="12" t="s">
        <v>107</v>
      </c>
      <c r="G21" s="12" t="str">
        <f>IF('Tháng 11'!$F21&lt;&gt;"",VLOOKUP('Tháng 11'!$F21,'Quản lý sách'!$C$6:$F$1000,3,FALSE),"")</f>
        <v>Cún con thương mẹ</v>
      </c>
      <c r="H21" s="12" t="str">
        <f>IF('Tháng 11'!$G21&lt;&gt;"",VLOOKUP('Tháng 11'!$F21,'Quản lý sách'!$C$6:$F$1000,4,FALSE),"")</f>
        <v>Phùng Thanh Vân</v>
      </c>
      <c r="I21" s="12" t="str">
        <f>IF('Tháng 11'!$F21&lt;&gt;"",VLOOKUP(LEFT('Tháng 11'!$F21,2),'Biên mục sách'!$A$1:$B$13,2,FALSE),"")</f>
        <v>Thiếu nhi</v>
      </c>
      <c r="J21" s="12"/>
      <c r="K21" s="13"/>
      <c r="L21" s="13"/>
      <c r="M21" s="12" t="str">
        <f>IFERROR(IF('Tháng 11'!$L21="",IF('Tháng 11'!$K21&lt;&gt;"", TODAY()-'Tháng 11'!$K21,""),'Tháng 11'!$L21-'Tháng 11'!$K21), "")</f>
        <v/>
      </c>
      <c r="N21" s="1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4.0" customHeight="1">
      <c r="A22" s="11">
        <f>IFERROR((('Tháng 11'!$K22+'Tháng 11'!Ngayquahan)&lt;TODAY())*(LEN('Tháng 11'!$L22)=0)*(LEN('Tháng 11'!$K22)&gt;0),0)</f>
        <v>0</v>
      </c>
      <c r="B22" s="12">
        <f>IF('Tháng 11'!$C22&lt;&gt;"",COUNTA($C$6:C22),"")</f>
        <v>17</v>
      </c>
      <c r="C22" s="12" t="s">
        <v>110</v>
      </c>
      <c r="D22" s="12" t="str">
        <f>IF('Tháng 11'!$C22&lt;&gt;"",VLOOKUP('Tháng 11'!$C22,'Danh sách HS'!$B$6:$D$421,2,),"")</f>
        <v>Nguyễn Thị Y Nguyên</v>
      </c>
      <c r="E22" s="11" t="str">
        <f>IF('Tháng 11'!$D22&lt;&gt;"",VLOOKUP('Tháng 11'!$C22,'Danh sách HS'!$B$6:$D$421,3,),"")</f>
        <v>4B</v>
      </c>
      <c r="F22" s="12" t="s">
        <v>112</v>
      </c>
      <c r="G22" s="12" t="str">
        <f>IF('Tháng 11'!$F22&lt;&gt;"",VLOOKUP('Tháng 11'!$F22,'Quản lý sách'!$C$6:$F$1000,3,FALSE),"")</f>
        <v>Mưa</v>
      </c>
      <c r="H22" s="12" t="str">
        <f>IF('Tháng 11'!$G22&lt;&gt;"",VLOOKUP('Tháng 11'!$F22,'Quản lý sách'!$C$6:$F$1000,4,FALSE),"")</f>
        <v>Trần Đăng Khoa</v>
      </c>
      <c r="I22" s="12" t="str">
        <f>IF('Tháng 11'!$F22&lt;&gt;"",VLOOKUP(LEFT('Tháng 11'!$F22,2),'Biên mục sách'!$A$1:$B$13,2,FALSE),"")</f>
        <v>Thiếu nhi</v>
      </c>
      <c r="J22" s="12"/>
      <c r="K22" s="13"/>
      <c r="L22" s="13"/>
      <c r="M22" s="12" t="str">
        <f>IFERROR(IF('Tháng 11'!$L22="",IF('Tháng 11'!$K22&lt;&gt;"", TODAY()-'Tháng 11'!$K22,""),'Tháng 11'!$L22-'Tháng 11'!$K22), "")</f>
        <v/>
      </c>
      <c r="N22" s="1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0" customHeight="1">
      <c r="A23" s="11">
        <f>IFERROR((('Tháng 11'!$K23+'Tháng 11'!Ngayquahan)&lt;TODAY())*(LEN('Tháng 11'!$L23)=0)*(LEN('Tháng 11'!$K23)&gt;0),0)</f>
        <v>0</v>
      </c>
      <c r="B23" s="12">
        <f>IF('Tháng 11'!$C23&lt;&gt;"",COUNTA($C$6:C23),"")</f>
        <v>18</v>
      </c>
      <c r="C23" s="12" t="s">
        <v>115</v>
      </c>
      <c r="D23" s="12" t="str">
        <f>IF('Tháng 11'!$C23&lt;&gt;"",VLOOKUP('Tháng 11'!$C23,'Danh sách HS'!$B$6:$D$421,2,),"")</f>
        <v>Huỳnh Thị Kim Phiến</v>
      </c>
      <c r="E23" s="11" t="str">
        <f>IF('Tháng 11'!$D23&lt;&gt;"",VLOOKUP('Tháng 11'!$C23,'Danh sách HS'!$B$6:$D$421,3,),"")</f>
        <v>4B</v>
      </c>
      <c r="F23" s="12" t="s">
        <v>116</v>
      </c>
      <c r="G23" s="12" t="str">
        <f>IF('Tháng 11'!$F23&lt;&gt;"",VLOOKUP('Tháng 11'!$F23,'Quản lý sách'!$C$6:$F$1000,3,FALSE),"")</f>
        <v>Cuộc phiêu lưu của Chấm Anh</v>
      </c>
      <c r="H23" s="12" t="str">
        <f>IF('Tháng 11'!$G23&lt;&gt;"",VLOOKUP('Tháng 11'!$F23,'Quản lý sách'!$C$6:$F$1000,4,FALSE),"")</f>
        <v>Lê Ngọc</v>
      </c>
      <c r="I23" s="12" t="str">
        <f>IF('Tháng 11'!$F23&lt;&gt;"",VLOOKUP(LEFT('Tháng 11'!$F23,2),'Biên mục sách'!$A$1:$B$13,2,FALSE),"")</f>
        <v>Thiếu nhi</v>
      </c>
      <c r="J23" s="12"/>
      <c r="K23" s="13"/>
      <c r="L23" s="13"/>
      <c r="M23" s="12" t="str">
        <f>IFERROR(IF('Tháng 11'!$L23="",IF('Tháng 11'!$K23&lt;&gt;"", TODAY()-'Tháng 11'!$K23,""),'Tháng 11'!$L23-'Tháng 11'!$K23), "")</f>
        <v/>
      </c>
      <c r="N23" s="1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4.0" customHeight="1">
      <c r="A24" s="11">
        <f>IFERROR((('Tháng 11'!$K24+'Tháng 11'!Ngayquahan)&lt;TODAY())*(LEN('Tháng 11'!$L24)=0)*(LEN('Tháng 11'!$K24)&gt;0),0)</f>
        <v>0</v>
      </c>
      <c r="B24" s="12">
        <f>IF('Tháng 11'!$C24&lt;&gt;"",COUNTA($C$6:C24),"")</f>
        <v>19</v>
      </c>
      <c r="C24" s="12" t="s">
        <v>120</v>
      </c>
      <c r="D24" s="12" t="str">
        <f>IF('Tháng 11'!$C24&lt;&gt;"",VLOOKUP('Tháng 11'!$C24,'Danh sách HS'!$B$6:$D$421,2,),"")</f>
        <v>Phạm Như Quỳnh</v>
      </c>
      <c r="E24" s="11" t="str">
        <f>IF('Tháng 11'!$D24&lt;&gt;"",VLOOKUP('Tháng 11'!$C24,'Danh sách HS'!$B$6:$D$421,3,),"")</f>
        <v>4B</v>
      </c>
      <c r="F24" s="12" t="s">
        <v>121</v>
      </c>
      <c r="G24" s="12" t="str">
        <f>IF('Tháng 11'!$F24&lt;&gt;"",VLOOKUP('Tháng 11'!$F24,'Quản lý sách'!$C$6:$F$1000,3,FALSE),"")</f>
        <v>Về với quê Bác</v>
      </c>
      <c r="H24" s="12" t="str">
        <f>IF('Tháng 11'!$G24&lt;&gt;"",VLOOKUP('Tháng 11'!$F24,'Quản lý sách'!$C$6:$F$1000,4,FALSE),"")</f>
        <v>Chu Trọng Huyến</v>
      </c>
      <c r="I24" s="12" t="str">
        <f>IF('Tháng 11'!$F24&lt;&gt;"",VLOOKUP(LEFT('Tháng 11'!$F24,2),'Biên mục sách'!$A$1:$B$13,2,FALSE),"")</f>
        <v>Thiếu nhi</v>
      </c>
      <c r="J24" s="12"/>
      <c r="K24" s="13"/>
      <c r="L24" s="13"/>
      <c r="M24" s="12" t="str">
        <f>IFERROR(IF('Tháng 11'!$L24="",IF('Tháng 11'!$K24&lt;&gt;"", TODAY()-'Tháng 11'!$K24,""),'Tháng 11'!$L24-'Tháng 11'!$K24), "")</f>
        <v/>
      </c>
      <c r="N24" s="1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4.0" customHeight="1">
      <c r="A25" s="11">
        <f>IFERROR((('Tháng 11'!$K25+'Tháng 11'!Ngayquahan)&lt;TODAY())*(LEN('Tháng 11'!$L25)=0)*(LEN('Tháng 11'!$K25)&gt;0),0)</f>
        <v>0</v>
      </c>
      <c r="B25" s="12">
        <f>IF('Tháng 11'!$C25&lt;&gt;"",COUNTA($C$6:C25),"")</f>
        <v>20</v>
      </c>
      <c r="C25" s="12" t="s">
        <v>125</v>
      </c>
      <c r="D25" s="12" t="str">
        <f>IF('Tháng 11'!$C25&lt;&gt;"",VLOOKUP('Tháng 11'!$C25,'Danh sách HS'!$B$6:$D$421,2,),"")</f>
        <v>Nguyễn Thị Như Quỳnh</v>
      </c>
      <c r="E25" s="11" t="str">
        <f>IF('Tháng 11'!$D25&lt;&gt;"",VLOOKUP('Tháng 11'!$C25,'Danh sách HS'!$B$6:$D$421,3,),"")</f>
        <v>4B</v>
      </c>
      <c r="F25" s="12" t="s">
        <v>127</v>
      </c>
      <c r="G25" s="12" t="str">
        <f>IF('Tháng 11'!$F25&lt;&gt;"",VLOOKUP('Tháng 11'!$F25,'Quản lý sách'!$C$6:$F$1000,3,FALSE),"")</f>
        <v>Sạch sẽ và khỏe mạnh</v>
      </c>
      <c r="H25" s="12" t="str">
        <f>IF('Tháng 11'!$G25&lt;&gt;"",VLOOKUP('Tháng 11'!$F25,'Quản lý sách'!$C$6:$F$1000,4,FALSE),"")</f>
        <v>Đặng Bích Thủy dịch</v>
      </c>
      <c r="I25" s="12" t="str">
        <f>IF('Tháng 11'!$F25&lt;&gt;"",VLOOKUP(LEFT('Tháng 11'!$F25,2),'Biên mục sách'!$A$1:$B$13,2,FALSE),"")</f>
        <v>Thiếu nhi</v>
      </c>
      <c r="J25" s="12"/>
      <c r="K25" s="13"/>
      <c r="L25" s="13"/>
      <c r="M25" s="12" t="str">
        <f>IFERROR(IF('Tháng 11'!$L25="",IF('Tháng 11'!$K25&lt;&gt;"", TODAY()-'Tháng 11'!$K25,""),'Tháng 11'!$L25-'Tháng 11'!$K25), "")</f>
        <v/>
      </c>
      <c r="N25" s="1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4.0" customHeight="1">
      <c r="A26" s="11">
        <f>IFERROR((('Tháng 11'!$K26+'Tháng 11'!Ngayquahan)&lt;TODAY())*(LEN('Tháng 11'!$L26)=0)*(LEN('Tháng 11'!$K26)&gt;0),0)</f>
        <v>0</v>
      </c>
      <c r="B26" s="12">
        <f>IF('Tháng 11'!$C26&lt;&gt;"",COUNTA($C$6:C26),"")</f>
        <v>21</v>
      </c>
      <c r="C26" s="12" t="s">
        <v>128</v>
      </c>
      <c r="D26" s="12" t="str">
        <f>IF('Tháng 11'!$C26&lt;&gt;"",VLOOKUP('Tháng 11'!$C26,'Danh sách HS'!$B$6:$D$421,2,),"")</f>
        <v>Nguyễn Trung Tín</v>
      </c>
      <c r="E26" s="11" t="str">
        <f>IF('Tháng 11'!$D26&lt;&gt;"",VLOOKUP('Tháng 11'!$C26,'Danh sách HS'!$B$6:$D$421,3,),"")</f>
        <v>4B</v>
      </c>
      <c r="F26" s="12" t="s">
        <v>131</v>
      </c>
      <c r="G26" s="12" t="str">
        <f>IF('Tháng 11'!$F26&lt;&gt;"",VLOOKUP('Tháng 11'!$F26,'Quản lý sách'!$C$6:$F$1000,3,FALSE),"")</f>
        <v>Vua lửa vua nước</v>
      </c>
      <c r="H26" s="12" t="str">
        <f>IF('Tháng 11'!$G26&lt;&gt;"",VLOOKUP('Tháng 11'!$F26,'Quản lý sách'!$C$6:$F$1000,4,FALSE),"")</f>
        <v>Ngô Văn Doanh ST</v>
      </c>
      <c r="I26" s="12" t="str">
        <f>IF('Tháng 11'!$F26&lt;&gt;"",VLOOKUP(LEFT('Tháng 11'!$F26,2),'Biên mục sách'!$A$1:$B$13,2,FALSE),"")</f>
        <v>Thiếu nhi</v>
      </c>
      <c r="J26" s="12"/>
      <c r="K26" s="13"/>
      <c r="L26" s="13"/>
      <c r="M26" s="12" t="str">
        <f>IFERROR(IF('Tháng 11'!$L26="",IF('Tháng 11'!$K26&lt;&gt;"", TODAY()-'Tháng 11'!$K26,""),'Tháng 11'!$L26-'Tháng 11'!$K26), "")</f>
        <v/>
      </c>
      <c r="N26" s="1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0" customHeight="1">
      <c r="A27" s="11">
        <f>IFERROR((('Tháng 11'!$K27+'Tháng 11'!Ngayquahan)&lt;TODAY())*(LEN('Tháng 11'!$L27)=0)*(LEN('Tháng 11'!$K27)&gt;0),0)</f>
        <v>0</v>
      </c>
      <c r="B27" s="12">
        <f>IF('Tháng 11'!$C27&lt;&gt;"",COUNTA($C$6:C27),"")</f>
        <v>22</v>
      </c>
      <c r="C27" s="12" t="s">
        <v>133</v>
      </c>
      <c r="D27" s="12" t="str">
        <f>IF('Tháng 11'!$C27&lt;&gt;"",VLOOKUP('Tháng 11'!$C27,'Danh sách HS'!$B$6:$D$421,2,),"")</f>
        <v>Nguyễn Ngọc Tường Vy</v>
      </c>
      <c r="E27" s="11" t="str">
        <f>IF('Tháng 11'!$D27&lt;&gt;"",VLOOKUP('Tháng 11'!$C27,'Danh sách HS'!$B$6:$D$421,3,),"")</f>
        <v>4B</v>
      </c>
      <c r="F27" s="12" t="s">
        <v>135</v>
      </c>
      <c r="G27" s="12" t="str">
        <f>IF('Tháng 11'!$F27&lt;&gt;"",VLOOKUP('Tháng 11'!$F27,'Quản lý sách'!$C$6:$F$1000,3,FALSE),"")</f>
        <v>Chuyện kể về một cù lao</v>
      </c>
      <c r="H27" s="12" t="str">
        <f>IF('Tháng 11'!$G27&lt;&gt;"",VLOOKUP('Tháng 11'!$F27,'Quản lý sách'!$C$6:$F$1000,4,FALSE),"")</f>
        <v>Hoàng Tường</v>
      </c>
      <c r="I27" s="12" t="str">
        <f>IF('Tháng 11'!$F27&lt;&gt;"",VLOOKUP(LEFT('Tháng 11'!$F27,2),'Biên mục sách'!$A$1:$B$13,2,FALSE),"")</f>
        <v>Thiếu nhi</v>
      </c>
      <c r="J27" s="12"/>
      <c r="K27" s="13"/>
      <c r="L27" s="13"/>
      <c r="M27" s="12" t="str">
        <f>IFERROR(IF('Tháng 11'!$L27="",IF('Tháng 11'!$K27&lt;&gt;"", TODAY()-'Tháng 11'!$K27,""),'Tháng 11'!$L27-'Tháng 11'!$K27), "")</f>
        <v/>
      </c>
      <c r="N27" s="1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4.0" customHeight="1">
      <c r="A28" s="11">
        <f>IFERROR((('Tháng 11'!$K28+'Tháng 11'!Ngayquahan)&lt;TODAY())*(LEN('Tháng 11'!$L28)=0)*(LEN('Tháng 11'!$K28)&gt;0),0)</f>
        <v>0</v>
      </c>
      <c r="B28" s="12">
        <f>IF('Tháng 11'!$C28&lt;&gt;"",COUNTA($C$6:C28),"")</f>
        <v>23</v>
      </c>
      <c r="C28" s="12" t="s">
        <v>76</v>
      </c>
      <c r="D28" s="12" t="str">
        <f>IF('Tháng 11'!$C28&lt;&gt;"",VLOOKUP('Tháng 11'!$C28,'Danh sách HS'!$B$6:$D$421,2,),"")</f>
        <v>Nguyễn Thoại Mỹ</v>
      </c>
      <c r="E28" s="11" t="str">
        <f>IF('Tháng 11'!$D28&lt;&gt;"",VLOOKUP('Tháng 11'!$C28,'Danh sách HS'!$B$6:$D$421,3,),"")</f>
        <v>2A</v>
      </c>
      <c r="F28" s="12" t="s">
        <v>138</v>
      </c>
      <c r="G28" s="12" t="str">
        <f>IF('Tháng 11'!$F28&lt;&gt;"",VLOOKUP('Tháng 11'!$F28,'Quản lý sách'!$C$6:$F$1000,3,FALSE),"")</f>
        <v>Gọi gió</v>
      </c>
      <c r="H28" s="12" t="str">
        <f>IF('Tháng 11'!$G28&lt;&gt;"",VLOOKUP('Tháng 11'!$F28,'Quản lý sách'!$C$6:$F$1000,4,FALSE),"")</f>
        <v>Nông Hồng Thắng</v>
      </c>
      <c r="I28" s="12" t="str">
        <f>IF('Tháng 11'!$F28&lt;&gt;"",VLOOKUP(LEFT('Tháng 11'!$F28,2),'Biên mục sách'!$A$1:$B$13,2,FALSE),"")</f>
        <v>Thiếu nhi</v>
      </c>
      <c r="J28" s="12"/>
      <c r="K28" s="13"/>
      <c r="L28" s="13"/>
      <c r="M28" s="12" t="str">
        <f>IFERROR(IF('Tháng 11'!$L28="",IF('Tháng 11'!$K28&lt;&gt;"", TODAY()-'Tháng 11'!$K28,""),'Tháng 11'!$L28-'Tháng 11'!$K28), "")</f>
        <v/>
      </c>
      <c r="N28" s="1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0" customHeight="1">
      <c r="A29" s="11">
        <f>IFERROR((('Tháng 11'!$K29+'Tháng 11'!Ngayquahan)&lt;TODAY())*(LEN('Tháng 11'!$L29)=0)*(LEN('Tháng 11'!$K29)&gt;0),0)</f>
        <v>0</v>
      </c>
      <c r="B29" s="12">
        <f>IF('Tháng 11'!$C29&lt;&gt;"",COUNTA($C$6:C29),"")</f>
        <v>24</v>
      </c>
      <c r="C29" s="12" t="s">
        <v>79</v>
      </c>
      <c r="D29" s="12" t="str">
        <f>IF('Tháng 11'!$C29&lt;&gt;"",VLOOKUP('Tháng 11'!$C29,'Danh sách HS'!$B$6:$D$421,2,),"")</f>
        <v>Nguyễn Thị Mai Nghi</v>
      </c>
      <c r="E29" s="11" t="str">
        <f>IF('Tháng 11'!$D29&lt;&gt;"",VLOOKUP('Tháng 11'!$C29,'Danh sách HS'!$B$6:$D$421,3,),"")</f>
        <v>2A</v>
      </c>
      <c r="F29" s="12" t="s">
        <v>141</v>
      </c>
      <c r="G29" s="12" t="str">
        <f>IF('Tháng 11'!$F29&lt;&gt;"",VLOOKUP('Tháng 11'!$F29,'Quản lý sách'!$C$6:$F$1000,3,FALSE),"")</f>
        <v>Chích chích chích…</v>
      </c>
      <c r="H29" s="12" t="str">
        <f>IF('Tháng 11'!$G29&lt;&gt;"",VLOOKUP('Tháng 11'!$F29,'Quản lý sách'!$C$6:$F$1000,4,FALSE),"")</f>
        <v>Đỗ Đức</v>
      </c>
      <c r="I29" s="12" t="str">
        <f>IF('Tháng 11'!$F29&lt;&gt;"",VLOOKUP(LEFT('Tháng 11'!$F29,2),'Biên mục sách'!$A$1:$B$13,2,FALSE),"")</f>
        <v>Thiếu nhi</v>
      </c>
      <c r="J29" s="12"/>
      <c r="K29" s="13"/>
      <c r="L29" s="13"/>
      <c r="M29" s="12" t="str">
        <f>IFERROR(IF('Tháng 11'!$L29="",IF('Tháng 11'!$K29&lt;&gt;"", TODAY()-'Tháng 11'!$K29,""),'Tháng 11'!$L29-'Tháng 11'!$K29), "")</f>
        <v/>
      </c>
      <c r="N29" s="1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4.0" customHeight="1">
      <c r="A30" s="11">
        <f>IFERROR((('Tháng 11'!$K30+'Tháng 11'!Ngayquahan)&lt;TODAY())*(LEN('Tháng 11'!$L30)=0)*(LEN('Tháng 11'!$K30)&gt;0),0)</f>
        <v>0</v>
      </c>
      <c r="B30" s="12">
        <f>IF('Tháng 11'!$C30&lt;&gt;"",COUNTA($C$6:C30),"")</f>
        <v>25</v>
      </c>
      <c r="C30" s="12" t="s">
        <v>85</v>
      </c>
      <c r="D30" s="12" t="str">
        <f>IF('Tháng 11'!$C30&lt;&gt;"",VLOOKUP('Tháng 11'!$C30,'Danh sách HS'!$B$6:$D$421,2,),"")</f>
        <v>Nguyễn Hữu Nghị</v>
      </c>
      <c r="E30" s="11" t="str">
        <f>IF('Tháng 11'!$D30&lt;&gt;"",VLOOKUP('Tháng 11'!$C30,'Danh sách HS'!$B$6:$D$421,3,),"")</f>
        <v>2A</v>
      </c>
      <c r="F30" s="12" t="s">
        <v>144</v>
      </c>
      <c r="G30" s="12" t="str">
        <f>IF('Tháng 11'!$F30&lt;&gt;"",VLOOKUP('Tháng 11'!$F30,'Quản lý sách'!$C$6:$F$1000,3,FALSE),"")</f>
        <v>Tướng quân Nguyễn Cao</v>
      </c>
      <c r="H30" s="12" t="str">
        <f>IF('Tháng 11'!$G30&lt;&gt;"",VLOOKUP('Tháng 11'!$F30,'Quản lý sách'!$C$6:$F$1000,4,FALSE),"")</f>
        <v>Huy Cờ, Huy Tâm</v>
      </c>
      <c r="I30" s="12" t="str">
        <f>IF('Tháng 11'!$F30&lt;&gt;"",VLOOKUP(LEFT('Tháng 11'!$F30,2),'Biên mục sách'!$A$1:$B$13,2,FALSE),"")</f>
        <v>Thiếu nhi</v>
      </c>
      <c r="J30" s="12"/>
      <c r="K30" s="13"/>
      <c r="L30" s="13"/>
      <c r="M30" s="12" t="str">
        <f>IFERROR(IF('Tháng 11'!$L30="",IF('Tháng 11'!$K30&lt;&gt;"", TODAY()-'Tháng 11'!$K30,""),'Tháng 11'!$L30-'Tháng 11'!$K30), "")</f>
        <v/>
      </c>
      <c r="N30" s="1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0" customHeight="1">
      <c r="A31" s="11">
        <f>IFERROR((('Tháng 11'!$K31+'Tháng 11'!Ngayquahan)&lt;TODAY())*(LEN('Tháng 11'!$L31)=0)*(LEN('Tháng 11'!$K31)&gt;0),0)</f>
        <v>0</v>
      </c>
      <c r="B31" s="12">
        <f>IF('Tháng 11'!$C31&lt;&gt;"",COUNTA($C$6:C31),"")</f>
        <v>26</v>
      </c>
      <c r="C31" s="12" t="s">
        <v>147</v>
      </c>
      <c r="D31" s="12" t="str">
        <f>IF('Tháng 11'!$C31&lt;&gt;"",VLOOKUP('Tháng 11'!$C31,'Danh sách HS'!$B$6:$D$421,2,),"")</f>
        <v>Lý Nguyễn</v>
      </c>
      <c r="E31" s="11" t="str">
        <f>IF('Tháng 11'!$D31&lt;&gt;"",VLOOKUP('Tháng 11'!$C31,'Danh sách HS'!$B$6:$D$421,3,),"")</f>
        <v>2A</v>
      </c>
      <c r="F31" s="12" t="s">
        <v>148</v>
      </c>
      <c r="G31" s="12" t="str">
        <f>IF('Tháng 11'!$F31&lt;&gt;"",VLOOKUP('Tháng 11'!$F31,'Quản lý sách'!$C$6:$F$1000,3,FALSE),"")</f>
        <v>Truyện cổ tích bên cửa sổ</v>
      </c>
      <c r="H31" s="12" t="str">
        <f>IF('Tháng 11'!$G31&lt;&gt;"",VLOOKUP('Tháng 11'!$F31,'Quản lý sách'!$C$6:$F$1000,4,FALSE),"")</f>
        <v>Phong Thu</v>
      </c>
      <c r="I31" s="12" t="str">
        <f>IF('Tháng 11'!$F31&lt;&gt;"",VLOOKUP(LEFT('Tháng 11'!$F31,2),'Biên mục sách'!$A$1:$B$13,2,FALSE),"")</f>
        <v>Thiếu nhi</v>
      </c>
      <c r="J31" s="12"/>
      <c r="K31" s="13"/>
      <c r="L31" s="13"/>
      <c r="M31" s="12" t="str">
        <f>IFERROR(IF('Tháng 11'!$L31="",IF('Tháng 11'!$K31&lt;&gt;"", TODAY()-'Tháng 11'!$K31,""),'Tháng 11'!$L31-'Tháng 11'!$K31), "")</f>
        <v/>
      </c>
      <c r="N31" s="1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4.0" customHeight="1">
      <c r="A32" s="11">
        <f>IFERROR((('Tháng 11'!$K32+'Tháng 11'!Ngayquahan)&lt;TODAY())*(LEN('Tháng 11'!$L32)=0)*(LEN('Tháng 11'!$K32)&gt;0),0)</f>
        <v>0</v>
      </c>
      <c r="B32" s="12">
        <f>IF('Tháng 11'!$C32&lt;&gt;"",COUNTA($C$6:C32),"")</f>
        <v>27</v>
      </c>
      <c r="C32" s="12" t="s">
        <v>151</v>
      </c>
      <c r="D32" s="12" t="str">
        <f>IF('Tháng 11'!$C32&lt;&gt;"",VLOOKUP('Tháng 11'!$C32,'Danh sách HS'!$B$6:$D$421,2,),"")</f>
        <v>Phan Trí Nhân</v>
      </c>
      <c r="E32" s="11" t="str">
        <f>IF('Tháng 11'!$D32&lt;&gt;"",VLOOKUP('Tháng 11'!$C32,'Danh sách HS'!$B$6:$D$421,3,),"")</f>
        <v>2A</v>
      </c>
      <c r="F32" s="12" t="s">
        <v>152</v>
      </c>
      <c r="G32" s="12" t="str">
        <f>IF('Tháng 11'!$F32&lt;&gt;"",VLOOKUP('Tháng 11'!$F32,'Quản lý sách'!$C$6:$F$1000,3,FALSE),"")</f>
        <v>Bí ẩn ngàn thiêng Yên Thế</v>
      </c>
      <c r="H32" s="12" t="str">
        <f>IF('Tháng 11'!$G32&lt;&gt;"",VLOOKUP('Tháng 11'!$F32,'Quản lý sách'!$C$6:$F$1000,4,FALSE),"")</f>
        <v>Nguyễn Anh Thân</v>
      </c>
      <c r="I32" s="12" t="str">
        <f>IF('Tháng 11'!$F32&lt;&gt;"",VLOOKUP(LEFT('Tháng 11'!$F32,2),'Biên mục sách'!$A$1:$B$13,2,FALSE),"")</f>
        <v>Thiếu nhi</v>
      </c>
      <c r="J32" s="12"/>
      <c r="K32" s="13"/>
      <c r="L32" s="13"/>
      <c r="M32" s="12" t="str">
        <f>IFERROR(IF('Tháng 11'!$L32="",IF('Tháng 11'!$K32&lt;&gt;"", TODAY()-'Tháng 11'!$K32,""),'Tháng 11'!$L32-'Tháng 11'!$K32), "")</f>
        <v/>
      </c>
      <c r="N32" s="1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4.0" customHeight="1">
      <c r="A33" s="11">
        <f>IFERROR((('Tháng 11'!$K33+'Tháng 11'!Ngayquahan)&lt;TODAY())*(LEN('Tháng 11'!$L33)=0)*(LEN('Tháng 11'!$K33)&gt;0),0)</f>
        <v>0</v>
      </c>
      <c r="B33" s="12">
        <f>IF('Tháng 11'!$C33&lt;&gt;"",COUNTA($C$6:C33),"")</f>
        <v>28</v>
      </c>
      <c r="C33" s="12" t="s">
        <v>156</v>
      </c>
      <c r="D33" s="12" t="str">
        <f>IF('Tháng 11'!$C33&lt;&gt;"",VLOOKUP('Tháng 11'!$C33,'Danh sách HS'!$B$6:$D$421,2,),"")</f>
        <v>Ngô Thị Nhung</v>
      </c>
      <c r="E33" s="11" t="str">
        <f>IF('Tháng 11'!$D33&lt;&gt;"",VLOOKUP('Tháng 11'!$C33,'Danh sách HS'!$B$6:$D$421,3,),"")</f>
        <v>2A</v>
      </c>
      <c r="F33" s="12" t="s">
        <v>157</v>
      </c>
      <c r="G33" s="12" t="str">
        <f>IF('Tháng 11'!$F33&lt;&gt;"",VLOOKUP('Tháng 11'!$F33,'Quản lý sách'!$C$6:$F$1000,3,FALSE),"")</f>
        <v>Mẹ Tầm Xuân và lão Chuột Cống</v>
      </c>
      <c r="H33" s="12" t="str">
        <f>IF('Tháng 11'!$G33&lt;&gt;"",VLOOKUP('Tháng 11'!$F33,'Quản lý sách'!$C$6:$F$1000,4,FALSE),"")</f>
        <v>Võ Thị Hảo</v>
      </c>
      <c r="I33" s="12" t="str">
        <f>IF('Tháng 11'!$F33&lt;&gt;"",VLOOKUP(LEFT('Tháng 11'!$F33,2),'Biên mục sách'!$A$1:$B$13,2,FALSE),"")</f>
        <v>Thiếu nhi</v>
      </c>
      <c r="J33" s="12"/>
      <c r="K33" s="13"/>
      <c r="L33" s="13"/>
      <c r="M33" s="12" t="str">
        <f>IFERROR(IF('Tháng 11'!$L33="",IF('Tháng 11'!$K33&lt;&gt;"", TODAY()-'Tháng 11'!$K33,""),'Tháng 11'!$L33-'Tháng 11'!$K33), "")</f>
        <v/>
      </c>
      <c r="N33" s="1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4.0" customHeight="1">
      <c r="A34" s="11">
        <f>IFERROR((('Tháng 11'!$K34+'Tháng 11'!Ngayquahan)&lt;TODAY())*(LEN('Tháng 11'!$L34)=0)*(LEN('Tháng 11'!$K34)&gt;0),0)</f>
        <v>0</v>
      </c>
      <c r="B34" s="12">
        <f>IF('Tháng 11'!$C34&lt;&gt;"",COUNTA($C$6:C34),"")</f>
        <v>29</v>
      </c>
      <c r="C34" s="12" t="s">
        <v>160</v>
      </c>
      <c r="D34" s="12" t="str">
        <f>IF('Tháng 11'!$C34&lt;&gt;"",VLOOKUP('Tháng 11'!$C34,'Danh sách HS'!$B$6:$D$421,2,),"")</f>
        <v>Nguyễn Hoàng Thiên Phú</v>
      </c>
      <c r="E34" s="11" t="str">
        <f>IF('Tháng 11'!$D34&lt;&gt;"",VLOOKUP('Tháng 11'!$C34,'Danh sách HS'!$B$6:$D$421,3,),"")</f>
        <v>2A</v>
      </c>
      <c r="F34" s="12" t="s">
        <v>161</v>
      </c>
      <c r="G34" s="12" t="str">
        <f>IF('Tháng 11'!$F34&lt;&gt;"",VLOOKUP('Tháng 11'!$F34,'Quản lý sách'!$C$6:$F$1000,3,FALSE),"")</f>
        <v>Câu đố về lịch sử</v>
      </c>
      <c r="H34" s="12" t="str">
        <f>IF('Tháng 11'!$G34&lt;&gt;"",VLOOKUP('Tháng 11'!$F34,'Quản lý sách'!$C$6:$F$1000,4,FALSE),"")</f>
        <v>Nguyễn Hồng Văn</v>
      </c>
      <c r="I34" s="12" t="str">
        <f>IF('Tháng 11'!$F34&lt;&gt;"",VLOOKUP(LEFT('Tháng 11'!$F34,2),'Biên mục sách'!$A$1:$B$13,2,FALSE),"")</f>
        <v>Thiếu nhi</v>
      </c>
      <c r="J34" s="12"/>
      <c r="K34" s="13"/>
      <c r="L34" s="13"/>
      <c r="M34" s="12" t="str">
        <f>IFERROR(IF('Tháng 11'!$L34="",IF('Tháng 11'!$K34&lt;&gt;"", TODAY()-'Tháng 11'!$K34,""),'Tháng 11'!$L34-'Tháng 11'!$K34), "")</f>
        <v/>
      </c>
      <c r="N34" s="1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4.0" customHeight="1">
      <c r="A35" s="11">
        <f>IFERROR((('Tháng 11'!$K35+'Tháng 11'!Ngayquahan)&lt;TODAY())*(LEN('Tháng 11'!$L35)=0)*(LEN('Tháng 11'!$K35)&gt;0),0)</f>
        <v>0</v>
      </c>
      <c r="B35" s="12">
        <f>IF('Tháng 11'!$C35&lt;&gt;"",COUNTA($C$6:C35),"")</f>
        <v>30</v>
      </c>
      <c r="C35" s="12" t="s">
        <v>164</v>
      </c>
      <c r="D35" s="12" t="str">
        <f>IF('Tháng 11'!$C35&lt;&gt;"",VLOOKUP('Tháng 11'!$C35,'Danh sách HS'!$B$6:$D$421,2,),"")</f>
        <v>Đặng Anh Quốc</v>
      </c>
      <c r="E35" s="11" t="str">
        <f>IF('Tháng 11'!$D35&lt;&gt;"",VLOOKUP('Tháng 11'!$C35,'Danh sách HS'!$B$6:$D$421,3,),"")</f>
        <v>2A</v>
      </c>
      <c r="F35" s="12" t="s">
        <v>165</v>
      </c>
      <c r="G35" s="12" t="str">
        <f>IF('Tháng 11'!$F35&lt;&gt;"",VLOOKUP('Tháng 11'!$F35,'Quản lý sách'!$C$6:$F$1000,3,FALSE),"")</f>
        <v>Cõng bạn gọi mặt trời</v>
      </c>
      <c r="H35" s="12" t="str">
        <f>IF('Tháng 11'!$G35&lt;&gt;"",VLOOKUP('Tháng 11'!$F35,'Quản lý sách'!$C$6:$F$1000,4,FALSE),"")</f>
        <v>Hoàng Tương Lai</v>
      </c>
      <c r="I35" s="12" t="str">
        <f>IF('Tháng 11'!$F35&lt;&gt;"",VLOOKUP(LEFT('Tháng 11'!$F35,2),'Biên mục sách'!$A$1:$B$13,2,FALSE),"")</f>
        <v>Thiếu nhi</v>
      </c>
      <c r="J35" s="12"/>
      <c r="K35" s="13"/>
      <c r="L35" s="13"/>
      <c r="M35" s="12" t="str">
        <f>IFERROR(IF('Tháng 11'!$L35="",IF('Tháng 11'!$K35&lt;&gt;"", TODAY()-'Tháng 11'!$K35,""),'Tháng 11'!$L35-'Tháng 11'!$K35), "")</f>
        <v/>
      </c>
      <c r="N35" s="1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4.0" customHeight="1">
      <c r="A36" s="11">
        <f>IFERROR((('Tháng 11'!$K36+'Tháng 11'!Ngayquahan)&lt;TODAY())*(LEN('Tháng 11'!$L36)=0)*(LEN('Tháng 11'!$K36)&gt;0),0)</f>
        <v>0</v>
      </c>
      <c r="B36" s="12">
        <f>IF('Tháng 11'!$C36&lt;&gt;"",COUNTA($C$6:C36),"")</f>
        <v>31</v>
      </c>
      <c r="C36" s="12" t="s">
        <v>122</v>
      </c>
      <c r="D36" s="12" t="str">
        <f>IF('Tháng 11'!$C36&lt;&gt;"",VLOOKUP('Tháng 11'!$C36,'Danh sách HS'!$B$6:$D$421,2,),"")</f>
        <v>Lê Thị Tố Quyên</v>
      </c>
      <c r="E36" s="11" t="str">
        <f>IF('Tháng 11'!$D36&lt;&gt;"",VLOOKUP('Tháng 11'!$C36,'Danh sách HS'!$B$6:$D$421,3,),"")</f>
        <v>2A</v>
      </c>
      <c r="F36" s="12" t="s">
        <v>168</v>
      </c>
      <c r="G36" s="12" t="str">
        <f>IF('Tháng 11'!$F36&lt;&gt;"",VLOOKUP('Tháng 11'!$F36,'Quản lý sách'!$C$6:$F$1000,3,FALSE),"")</f>
        <v>Vẹt Con đi học</v>
      </c>
      <c r="H36" s="12" t="str">
        <f>IF('Tháng 11'!$G36&lt;&gt;"",VLOOKUP('Tháng 11'!$F36,'Quản lý sách'!$C$6:$F$1000,4,FALSE),"")</f>
        <v>Nguyễn Anh Thân</v>
      </c>
      <c r="I36" s="12" t="str">
        <f>IF('Tháng 11'!$F36&lt;&gt;"",VLOOKUP(LEFT('Tháng 11'!$F36,2),'Biên mục sách'!$A$1:$B$13,2,FALSE),"")</f>
        <v>Thiếu nhi</v>
      </c>
      <c r="J36" s="12"/>
      <c r="K36" s="13"/>
      <c r="L36" s="13"/>
      <c r="M36" s="12" t="str">
        <f>IFERROR(IF('Tháng 11'!$L36="",IF('Tháng 11'!$K36&lt;&gt;"", TODAY()-'Tháng 11'!$K36,""),'Tháng 11'!$L36-'Tháng 11'!$K36), "")</f>
        <v/>
      </c>
      <c r="N36" s="1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4.0" customHeight="1">
      <c r="A37" s="11">
        <f>IFERROR((('Tháng 11'!$K37+'Tháng 11'!Ngayquahan)&lt;TODAY())*(LEN('Tháng 11'!$L37)=0)*(LEN('Tháng 11'!$K37)&gt;0),0)</f>
        <v>0</v>
      </c>
      <c r="B37" s="12">
        <f>IF('Tháng 11'!$C37&lt;&gt;"",COUNTA($C$6:C37),"")</f>
        <v>32</v>
      </c>
      <c r="C37" s="12" t="s">
        <v>129</v>
      </c>
      <c r="D37" s="12" t="str">
        <f>IF('Tháng 11'!$C37&lt;&gt;"",VLOOKUP('Tháng 11'!$C37,'Danh sách HS'!$B$6:$D$421,2,),"")</f>
        <v>Lê Mỹ Tiên</v>
      </c>
      <c r="E37" s="11" t="str">
        <f>IF('Tháng 11'!$D37&lt;&gt;"",VLOOKUP('Tháng 11'!$C37,'Danh sách HS'!$B$6:$D$421,3,),"")</f>
        <v>2A</v>
      </c>
      <c r="F37" s="12" t="s">
        <v>171</v>
      </c>
      <c r="G37" s="12" t="str">
        <f>IF('Tháng 11'!$F37&lt;&gt;"",VLOOKUP('Tháng 11'!$F37,'Quản lý sách'!$C$6:$F$1000,3,FALSE),"")</f>
        <v>Khám phá những điều bí ẩn về loài chim</v>
      </c>
      <c r="H37" s="12" t="str">
        <f>IF('Tháng 11'!$G37&lt;&gt;"",VLOOKUP('Tháng 11'!$F37,'Quản lý sách'!$C$6:$F$1000,4,FALSE),"")</f>
        <v>Không tên</v>
      </c>
      <c r="I37" s="12" t="str">
        <f>IF('Tháng 11'!$F37&lt;&gt;"",VLOOKUP(LEFT('Tháng 11'!$F37,2),'Biên mục sách'!$A$1:$B$13,2,FALSE),"")</f>
        <v>Thiếu nhi</v>
      </c>
      <c r="J37" s="12"/>
      <c r="K37" s="13"/>
      <c r="L37" s="13"/>
      <c r="M37" s="12" t="str">
        <f>IFERROR(IF('Tháng 11'!$L37="",IF('Tháng 11'!$K37&lt;&gt;"", TODAY()-'Tháng 11'!$K37,""),'Tháng 11'!$L37-'Tháng 11'!$K37), "")</f>
        <v/>
      </c>
      <c r="N37" s="1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4.0" customHeight="1">
      <c r="A38" s="11">
        <f>IFERROR((('Tháng 11'!$K38+'Tháng 11'!Ngayquahan)&lt;TODAY())*(LEN('Tháng 11'!$L38)=0)*(LEN('Tháng 11'!$K38)&gt;0),0)</f>
        <v>0</v>
      </c>
      <c r="B38" s="12">
        <f>IF('Tháng 11'!$C38&lt;&gt;"",COUNTA($C$6:C38),"")</f>
        <v>33</v>
      </c>
      <c r="C38" s="12" t="s">
        <v>132</v>
      </c>
      <c r="D38" s="12" t="str">
        <f>IF('Tháng 11'!$C38&lt;&gt;"",VLOOKUP('Tháng 11'!$C38,'Danh sách HS'!$B$6:$D$421,2,),"")</f>
        <v>Nguyễn Quốc Thịnh</v>
      </c>
      <c r="E38" s="11" t="str">
        <f>IF('Tháng 11'!$D38&lt;&gt;"",VLOOKUP('Tháng 11'!$C38,'Danh sách HS'!$B$6:$D$421,3,),"")</f>
        <v>2A</v>
      </c>
      <c r="F38" s="12" t="s">
        <v>174</v>
      </c>
      <c r="G38" s="12" t="str">
        <f>IF('Tháng 11'!$F38&lt;&gt;"",VLOOKUP('Tháng 11'!$F38,'Quản lý sách'!$C$6:$F$1000,3,FALSE),"")</f>
        <v>Khí khái Nguyễn Công Cơ</v>
      </c>
      <c r="H38" s="12" t="str">
        <f>IF('Tháng 11'!$G38&lt;&gt;"",VLOOKUP('Tháng 11'!$F38,'Quản lý sách'!$C$6:$F$1000,4,FALSE),"")</f>
        <v>Mạnh Tâm</v>
      </c>
      <c r="I38" s="12" t="str">
        <f>IF('Tháng 11'!$F38&lt;&gt;"",VLOOKUP(LEFT('Tháng 11'!$F38,2),'Biên mục sách'!$A$1:$B$13,2,FALSE),"")</f>
        <v>Thiếu nhi</v>
      </c>
      <c r="J38" s="12"/>
      <c r="K38" s="13"/>
      <c r="L38" s="13"/>
      <c r="M38" s="12" t="str">
        <f>IFERROR(IF('Tháng 11'!$L38="",IF('Tháng 11'!$K38&lt;&gt;"", TODAY()-'Tháng 11'!$K38,""),'Tháng 11'!$L38-'Tháng 11'!$K38), "")</f>
        <v/>
      </c>
      <c r="N38" s="1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4.0" customHeight="1">
      <c r="A39" s="11">
        <f>IFERROR((('Tháng 11'!$K39+'Tháng 11'!Ngayquahan)&lt;TODAY())*(LEN('Tháng 11'!$L39)=0)*(LEN('Tháng 11'!$K39)&gt;0),0)</f>
        <v>0</v>
      </c>
      <c r="B39" s="12">
        <f>IF('Tháng 11'!$C39&lt;&gt;"",COUNTA($C$6:C39),"")</f>
        <v>34</v>
      </c>
      <c r="C39" s="12" t="s">
        <v>176</v>
      </c>
      <c r="D39" s="12" t="str">
        <f>IF('Tháng 11'!$C39&lt;&gt;"",VLOOKUP('Tháng 11'!$C39,'Danh sách HS'!$B$6:$D$421,2,),"")</f>
        <v>Đặng Khánh Ngọc</v>
      </c>
      <c r="E39" s="11" t="str">
        <f>IF('Tháng 11'!$D39&lt;&gt;"",VLOOKUP('Tháng 11'!$C39,'Danh sách HS'!$B$6:$D$421,3,),"")</f>
        <v>1B</v>
      </c>
      <c r="F39" s="12" t="s">
        <v>177</v>
      </c>
      <c r="G39" s="12" t="str">
        <f>IF('Tháng 11'!$F39&lt;&gt;"",VLOOKUP('Tháng 11'!$F39,'Quản lý sách'!$C$6:$F$1000,3,FALSE),"")</f>
        <v>Cụ đồ Cóc ở vườn</v>
      </c>
      <c r="H39" s="12" t="str">
        <f>IF('Tháng 11'!$G39&lt;&gt;"",VLOOKUP('Tháng 11'!$F39,'Quản lý sách'!$C$6:$F$1000,4,FALSE),"")</f>
        <v>Phạm Đức</v>
      </c>
      <c r="I39" s="12" t="str">
        <f>IF('Tháng 11'!$F39&lt;&gt;"",VLOOKUP(LEFT('Tháng 11'!$F39,2),'Biên mục sách'!$A$1:$B$13,2,FALSE),"")</f>
        <v>Thiếu nhi</v>
      </c>
      <c r="J39" s="12"/>
      <c r="K39" s="13"/>
      <c r="L39" s="13"/>
      <c r="M39" s="12" t="str">
        <f>IFERROR(IF('Tháng 11'!$L39="",IF('Tháng 11'!$K39&lt;&gt;"", TODAY()-'Tháng 11'!$K39,""),'Tháng 11'!$L39-'Tháng 11'!$K39), "")</f>
        <v/>
      </c>
      <c r="N39" s="1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4.0" customHeight="1">
      <c r="A40" s="11">
        <f>IFERROR((('Tháng 11'!$K40+'Tháng 11'!Ngayquahan)&lt;TODAY())*(LEN('Tháng 11'!$L40)=0)*(LEN('Tháng 11'!$K40)&gt;0),0)</f>
        <v>0</v>
      </c>
      <c r="B40" s="12">
        <f>IF('Tháng 11'!$C40&lt;&gt;"",COUNTA($C$6:C40),"")</f>
        <v>35</v>
      </c>
      <c r="C40" s="12" t="s">
        <v>181</v>
      </c>
      <c r="D40" s="12" t="str">
        <f>IF('Tháng 11'!$C40&lt;&gt;"",VLOOKUP('Tháng 11'!$C40,'Danh sách HS'!$B$6:$D$421,2,),"")</f>
        <v>Trần Phương Ngọc</v>
      </c>
      <c r="E40" s="11" t="str">
        <f>IF('Tháng 11'!$D40&lt;&gt;"",VLOOKUP('Tháng 11'!$C40,'Danh sách HS'!$B$6:$D$421,3,),"")</f>
        <v>1B</v>
      </c>
      <c r="F40" s="12" t="s">
        <v>183</v>
      </c>
      <c r="G40" s="12" t="str">
        <f>IF('Tháng 11'!$F40&lt;&gt;"",VLOOKUP('Tháng 11'!$F40,'Quản lý sách'!$C$6:$F$1000,3,FALSE),"")</f>
        <v>Chuyện về con ếch</v>
      </c>
      <c r="H40" s="12" t="str">
        <f>IF('Tháng 11'!$G40&lt;&gt;"",VLOOKUP('Tháng 11'!$F40,'Quản lý sách'!$C$6:$F$1000,4,FALSE),"")</f>
        <v>Song Nam dịch</v>
      </c>
      <c r="I40" s="12" t="str">
        <f>IF('Tháng 11'!$F40&lt;&gt;"",VLOOKUP(LEFT('Tháng 11'!$F40,2),'Biên mục sách'!$A$1:$B$13,2,FALSE),"")</f>
        <v>Thiếu nhi</v>
      </c>
      <c r="J40" s="12"/>
      <c r="K40" s="13"/>
      <c r="L40" s="13"/>
      <c r="M40" s="12" t="str">
        <f>IFERROR(IF('Tháng 11'!$L40="",IF('Tháng 11'!$K40&lt;&gt;"", TODAY()-'Tháng 11'!$K40,""),'Tháng 11'!$L40-'Tháng 11'!$K40), "")</f>
        <v/>
      </c>
      <c r="N40" s="1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4.0" customHeight="1">
      <c r="A41" s="11">
        <f>IFERROR((('Tháng 11'!$K41+'Tháng 11'!Ngayquahan)&lt;TODAY())*(LEN('Tháng 11'!$L41)=0)*(LEN('Tháng 11'!$K41)&gt;0),0)</f>
        <v>0</v>
      </c>
      <c r="B41" s="12">
        <f>IF('Tháng 11'!$C41&lt;&gt;"",COUNTA($C$6:C41),"")</f>
        <v>36</v>
      </c>
      <c r="C41" s="12" t="s">
        <v>186</v>
      </c>
      <c r="D41" s="12" t="str">
        <f>IF('Tháng 11'!$C41&lt;&gt;"",VLOOKUP('Tháng 11'!$C41,'Danh sách HS'!$B$6:$D$421,2,),"")</f>
        <v>Lưu Lê Hồng Ngọc</v>
      </c>
      <c r="E41" s="11" t="str">
        <f>IF('Tháng 11'!$D41&lt;&gt;"",VLOOKUP('Tháng 11'!$C41,'Danh sách HS'!$B$6:$D$421,3,),"")</f>
        <v>1B</v>
      </c>
      <c r="F41" s="12" t="s">
        <v>188</v>
      </c>
      <c r="G41" s="12" t="str">
        <f>IF('Tháng 11'!$F41&lt;&gt;"",VLOOKUP('Tháng 11'!$F41,'Quản lý sách'!$C$6:$F$1000,3,FALSE),"")</f>
        <v>Hình tròn kì diệu</v>
      </c>
      <c r="H41" s="12" t="str">
        <f>IF('Tháng 11'!$G41&lt;&gt;"",VLOOKUP('Tháng 11'!$F41,'Quản lý sách'!$C$6:$F$1000,4,FALSE),"")</f>
        <v>Huy Toàn, Tô Ngọc Trang</v>
      </c>
      <c r="I41" s="12" t="str">
        <f>IF('Tháng 11'!$F41&lt;&gt;"",VLOOKUP(LEFT('Tháng 11'!$F41,2),'Biên mục sách'!$A$1:$B$13,2,FALSE),"")</f>
        <v>Thiếu nhi</v>
      </c>
      <c r="J41" s="12"/>
      <c r="K41" s="13"/>
      <c r="L41" s="13"/>
      <c r="M41" s="12" t="str">
        <f>IFERROR(IF('Tháng 11'!$L41="",IF('Tháng 11'!$K41&lt;&gt;"", TODAY()-'Tháng 11'!$K41,""),'Tháng 11'!$L41-'Tháng 11'!$K41), "")</f>
        <v/>
      </c>
      <c r="N41" s="1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4.0" customHeight="1">
      <c r="A42" s="11">
        <f>IFERROR((('Tháng 11'!$K42+'Tháng 11'!Ngayquahan)&lt;TODAY())*(LEN('Tháng 11'!$L42)=0)*(LEN('Tháng 11'!$K42)&gt;0),0)</f>
        <v>0</v>
      </c>
      <c r="B42" s="12">
        <f>IF('Tháng 11'!$C42&lt;&gt;"",COUNTA($C$6:C42),"")</f>
        <v>37</v>
      </c>
      <c r="C42" s="12" t="s">
        <v>191</v>
      </c>
      <c r="D42" s="12" t="str">
        <f>IF('Tháng 11'!$C42&lt;&gt;"",VLOOKUP('Tháng 11'!$C42,'Danh sách HS'!$B$6:$D$421,2,),"")</f>
        <v>Lê Khánh Ngọc</v>
      </c>
      <c r="E42" s="11" t="str">
        <f>IF('Tháng 11'!$D42&lt;&gt;"",VLOOKUP('Tháng 11'!$C42,'Danh sách HS'!$B$6:$D$421,3,),"")</f>
        <v>1B</v>
      </c>
      <c r="F42" s="12" t="s">
        <v>194</v>
      </c>
      <c r="G42" s="12" t="str">
        <f>IF('Tháng 11'!$F42&lt;&gt;"",VLOOKUP('Tháng 11'!$F42,'Quản lý sách'!$C$6:$F$1000,3,FALSE),"")</f>
        <v>Cái đuôi không chỉ đuổi ruồi</v>
      </c>
      <c r="H42" s="12" t="str">
        <f>IF('Tháng 11'!$G42&lt;&gt;"",VLOOKUP('Tháng 11'!$F42,'Quản lý sách'!$C$6:$F$1000,4,FALSE),"")</f>
        <v>Nhữ Nguyên, Tô Ngọc Trang</v>
      </c>
      <c r="I42" s="12" t="str">
        <f>IF('Tháng 11'!$F42&lt;&gt;"",VLOOKUP(LEFT('Tháng 11'!$F42,2),'Biên mục sách'!$A$1:$B$13,2,FALSE),"")</f>
        <v>Thiếu nhi</v>
      </c>
      <c r="J42" s="12"/>
      <c r="K42" s="13"/>
      <c r="L42" s="13"/>
      <c r="M42" s="12" t="str">
        <f>IFERROR(IF('Tháng 11'!$L42="",IF('Tháng 11'!$K42&lt;&gt;"", TODAY()-'Tháng 11'!$K42,""),'Tháng 11'!$L42-'Tháng 11'!$K42), "")</f>
        <v/>
      </c>
      <c r="N42" s="1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4.0" customHeight="1">
      <c r="A43" s="11">
        <f>IFERROR((('Tháng 11'!$K43+'Tháng 11'!Ngayquahan)&lt;TODAY())*(LEN('Tháng 11'!$L43)=0)*(LEN('Tháng 11'!$K43)&gt;0),0)</f>
        <v>0</v>
      </c>
      <c r="B43" s="12">
        <f>IF('Tháng 11'!$C43&lt;&gt;"",COUNTA($C$6:C43),"")</f>
        <v>38</v>
      </c>
      <c r="C43" s="12" t="s">
        <v>198</v>
      </c>
      <c r="D43" s="12" t="str">
        <f>IF('Tháng 11'!$C43&lt;&gt;"",VLOOKUP('Tháng 11'!$C43,'Danh sách HS'!$B$6:$D$421,2,),"")</f>
        <v>Đỗ Chí Nguyễn</v>
      </c>
      <c r="E43" s="11" t="str">
        <f>IF('Tháng 11'!$D43&lt;&gt;"",VLOOKUP('Tháng 11'!$C43,'Danh sách HS'!$B$6:$D$421,3,),"")</f>
        <v>1B</v>
      </c>
      <c r="F43" s="12" t="s">
        <v>202</v>
      </c>
      <c r="G43" s="12" t="str">
        <f>IF('Tháng 11'!$F43&lt;&gt;"",VLOOKUP('Tháng 11'!$F43,'Quản lý sách'!$C$6:$F$1000,3,FALSE),"")</f>
        <v>Động vật sống theo bầy</v>
      </c>
      <c r="H43" s="12" t="str">
        <f>IF('Tháng 11'!$G43&lt;&gt;"",VLOOKUP('Tháng 11'!$F43,'Quản lý sách'!$C$6:$F$1000,4,FALSE),"")</f>
        <v>Phương Nam dịch</v>
      </c>
      <c r="I43" s="12" t="str">
        <f>IF('Tháng 11'!$F43&lt;&gt;"",VLOOKUP(LEFT('Tháng 11'!$F43,2),'Biên mục sách'!$A$1:$B$13,2,FALSE),"")</f>
        <v>Thiếu nhi</v>
      </c>
      <c r="J43" s="12"/>
      <c r="K43" s="13"/>
      <c r="L43" s="13"/>
      <c r="M43" s="12" t="str">
        <f>IFERROR(IF('Tháng 11'!$L43="",IF('Tháng 11'!$K43&lt;&gt;"", TODAY()-'Tháng 11'!$K43,""),'Tháng 11'!$L43-'Tháng 11'!$K43), "")</f>
        <v/>
      </c>
      <c r="N43" s="1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4.0" customHeight="1">
      <c r="A44" s="11">
        <f>IFERROR((('Tháng 11'!$K44+'Tháng 11'!Ngayquahan)&lt;TODAY())*(LEN('Tháng 11'!$L44)=0)*(LEN('Tháng 11'!$K44)&gt;0),0)</f>
        <v>0</v>
      </c>
      <c r="B44" s="12">
        <f>IF('Tháng 11'!$C44&lt;&gt;"",COUNTA($C$6:C44),"")</f>
        <v>39</v>
      </c>
      <c r="C44" s="12" t="s">
        <v>205</v>
      </c>
      <c r="D44" s="12" t="str">
        <f>IF('Tháng 11'!$C44&lt;&gt;"",VLOOKUP('Tháng 11'!$C44,'Danh sách HS'!$B$6:$D$421,2,),"")</f>
        <v>Nguyễn Nguyễn</v>
      </c>
      <c r="E44" s="11" t="str">
        <f>IF('Tháng 11'!$D44&lt;&gt;"",VLOOKUP('Tháng 11'!$C44,'Danh sách HS'!$B$6:$D$421,3,),"")</f>
        <v>1B</v>
      </c>
      <c r="F44" s="12" t="s">
        <v>208</v>
      </c>
      <c r="G44" s="12" t="str">
        <f>IF('Tháng 11'!$F44&lt;&gt;"",VLOOKUP('Tháng 11'!$F44,'Quản lý sách'!$C$6:$F$1000,3,FALSE),"")</f>
        <v>Bác Hồ sống mãi - Yêu ghét phải phân minh</v>
      </c>
      <c r="H44" s="12" t="str">
        <f>IF('Tháng 11'!$G44&lt;&gt;"",VLOOKUP('Tháng 11'!$F44,'Quản lý sách'!$C$6:$F$1000,4,FALSE),"")</f>
        <v>Công ty Phan Thị</v>
      </c>
      <c r="I44" s="12" t="str">
        <f>IF('Tháng 11'!$F44&lt;&gt;"",VLOOKUP(LEFT('Tháng 11'!$F44,2),'Biên mục sách'!$A$1:$B$13,2,FALSE),"")</f>
        <v>Thiếu nhi</v>
      </c>
      <c r="J44" s="12"/>
      <c r="K44" s="13"/>
      <c r="L44" s="13"/>
      <c r="M44" s="12" t="str">
        <f>IFERROR(IF('Tháng 11'!$L44="",IF('Tháng 11'!$K44&lt;&gt;"", TODAY()-'Tháng 11'!$K44,""),'Tháng 11'!$L44-'Tháng 11'!$K44), "")</f>
        <v/>
      </c>
      <c r="N44" s="1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4.0" customHeight="1">
      <c r="A45" s="11">
        <f>IFERROR((('Tháng 11'!$K45+'Tháng 11'!Ngayquahan)&lt;TODAY())*(LEN('Tháng 11'!$L45)=0)*(LEN('Tháng 11'!$K45)&gt;0),0)</f>
        <v>0</v>
      </c>
      <c r="B45" s="12">
        <f>IF('Tháng 11'!$C45&lt;&gt;"",COUNTA($C$6:C45),"")</f>
        <v>40</v>
      </c>
      <c r="C45" s="12" t="s">
        <v>212</v>
      </c>
      <c r="D45" s="12" t="str">
        <f>IF('Tháng 11'!$C45&lt;&gt;"",VLOOKUP('Tháng 11'!$C45,'Danh sách HS'!$B$6:$D$421,2,),"")</f>
        <v>Nguyễn Hoàng Ánh Nguyệt</v>
      </c>
      <c r="E45" s="11" t="str">
        <f>IF('Tháng 11'!$D45&lt;&gt;"",VLOOKUP('Tháng 11'!$C45,'Danh sách HS'!$B$6:$D$421,3,),"")</f>
        <v>1B</v>
      </c>
      <c r="F45" s="12" t="s">
        <v>214</v>
      </c>
      <c r="G45" s="12" t="str">
        <f>IF('Tháng 11'!$F45&lt;&gt;"",VLOOKUP('Tháng 11'!$F45,'Quản lý sách'!$C$6:$F$1000,3,FALSE),"")</f>
        <v>Khánh Linh với cây bàng</v>
      </c>
      <c r="H45" s="12" t="str">
        <f>IF('Tháng 11'!$G45&lt;&gt;"",VLOOKUP('Tháng 11'!$F45,'Quản lý sách'!$C$6:$F$1000,4,FALSE),"")</f>
        <v>Đặng Thúy Hòa</v>
      </c>
      <c r="I45" s="12" t="str">
        <f>IF('Tháng 11'!$F45&lt;&gt;"",VLOOKUP(LEFT('Tháng 11'!$F45,2),'Biên mục sách'!$A$1:$B$13,2,FALSE),"")</f>
        <v>Thiếu nhi</v>
      </c>
      <c r="J45" s="12"/>
      <c r="K45" s="13"/>
      <c r="L45" s="13"/>
      <c r="M45" s="12" t="str">
        <f>IFERROR(IF('Tháng 11'!$L45="",IF('Tháng 11'!$K45&lt;&gt;"", TODAY()-'Tháng 11'!$K45,""),'Tháng 11'!$L45-'Tháng 11'!$K45), "")</f>
        <v/>
      </c>
      <c r="N45" s="1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4.0" customHeight="1">
      <c r="A46" s="11">
        <f>IFERROR((('Tháng 11'!$K46+'Tháng 11'!Ngayquahan)&lt;TODAY())*(LEN('Tháng 11'!$L46)=0)*(LEN('Tháng 11'!$K46)&gt;0),0)</f>
        <v>0</v>
      </c>
      <c r="B46" s="12">
        <f>IF('Tháng 11'!$C46&lt;&gt;"",COUNTA($C$6:C46),"")</f>
        <v>41</v>
      </c>
      <c r="C46" s="12" t="s">
        <v>217</v>
      </c>
      <c r="D46" s="12" t="str">
        <f>IF('Tháng 11'!$C46&lt;&gt;"",VLOOKUP('Tháng 11'!$C46,'Danh sách HS'!$B$6:$D$421,2,),"")</f>
        <v>Thái Hoàng Nhật</v>
      </c>
      <c r="E46" s="11" t="str">
        <f>IF('Tháng 11'!$D46&lt;&gt;"",VLOOKUP('Tháng 11'!$C46,'Danh sách HS'!$B$6:$D$421,3,),"")</f>
        <v>1B</v>
      </c>
      <c r="F46" s="12" t="s">
        <v>219</v>
      </c>
      <c r="G46" s="12" t="str">
        <f>IF('Tháng 11'!$F46&lt;&gt;"",VLOOKUP('Tháng 11'!$F46,'Quản lý sách'!$C$6:$F$1000,3,FALSE),"")</f>
        <v>Vườn quốc gia Ba Bể</v>
      </c>
      <c r="H46" s="12" t="str">
        <f>IF('Tháng 11'!$G46&lt;&gt;"",VLOOKUP('Tháng 11'!$F46,'Quản lý sách'!$C$6:$F$1000,4,FALSE),"")</f>
        <v>Tân Linh, Bùi Việt</v>
      </c>
      <c r="I46" s="12" t="str">
        <f>IF('Tháng 11'!$F46&lt;&gt;"",VLOOKUP(LEFT('Tháng 11'!$F46,2),'Biên mục sách'!$A$1:$B$13,2,FALSE),"")</f>
        <v>Thiếu nhi</v>
      </c>
      <c r="J46" s="12"/>
      <c r="K46" s="13"/>
      <c r="L46" s="13"/>
      <c r="M46" s="12" t="str">
        <f>IFERROR(IF('Tháng 11'!$L46="",IF('Tháng 11'!$K46&lt;&gt;"", TODAY()-'Tháng 11'!$K46,""),'Tháng 11'!$L46-'Tháng 11'!$K46), "")</f>
        <v/>
      </c>
      <c r="N46" s="1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4.0" customHeight="1">
      <c r="A47" s="11">
        <f>IFERROR((('Tháng 11'!$K47+'Tháng 11'!Ngayquahan)&lt;TODAY())*(LEN('Tháng 11'!$L47)=0)*(LEN('Tháng 11'!$K47)&gt;0),0)</f>
        <v>0</v>
      </c>
      <c r="B47" s="12">
        <f>IF('Tháng 11'!$C47&lt;&gt;"",COUNTA($C$6:C47),"")</f>
        <v>42</v>
      </c>
      <c r="C47" s="12" t="s">
        <v>223</v>
      </c>
      <c r="D47" s="12" t="str">
        <f>IF('Tháng 11'!$C47&lt;&gt;"",VLOOKUP('Tháng 11'!$C47,'Danh sách HS'!$B$6:$D$421,2,),"")</f>
        <v>Trần Thị Yến Nhi</v>
      </c>
      <c r="E47" s="11" t="str">
        <f>IF('Tháng 11'!$D47&lt;&gt;"",VLOOKUP('Tháng 11'!$C47,'Danh sách HS'!$B$6:$D$421,3,),"")</f>
        <v>1B</v>
      </c>
      <c r="F47" s="12" t="s">
        <v>224</v>
      </c>
      <c r="G47" s="12" t="str">
        <f>IF('Tháng 11'!$F47&lt;&gt;"",VLOOKUP('Tháng 11'!$F47,'Quản lý sách'!$C$6:$F$1000,3,FALSE),"")</f>
        <v>Lý Nam Đế</v>
      </c>
      <c r="H47" s="12" t="str">
        <f>IF('Tháng 11'!$G47&lt;&gt;"",VLOOKUP('Tháng 11'!$F47,'Quản lý sách'!$C$6:$F$1000,4,FALSE),"")</f>
        <v>Tạ Huy Long</v>
      </c>
      <c r="I47" s="12" t="str">
        <f>IF('Tháng 11'!$F47&lt;&gt;"",VLOOKUP(LEFT('Tháng 11'!$F47,2),'Biên mục sách'!$A$1:$B$13,2,FALSE),"")</f>
        <v>Thiếu nhi</v>
      </c>
      <c r="J47" s="12"/>
      <c r="K47" s="13"/>
      <c r="L47" s="13"/>
      <c r="M47" s="12" t="str">
        <f>IFERROR(IF('Tháng 11'!$L47="",IF('Tháng 11'!$K47&lt;&gt;"", TODAY()-'Tháng 11'!$K47,""),'Tháng 11'!$L47-'Tháng 11'!$K47), "")</f>
        <v/>
      </c>
      <c r="N47" s="1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4.0" customHeight="1">
      <c r="A48" s="11">
        <f>IFERROR((('Tháng 11'!$K48+'Tháng 11'!Ngayquahan)&lt;TODAY())*(LEN('Tháng 11'!$L48)=0)*(LEN('Tháng 11'!$K48)&gt;0),0)</f>
        <v>0</v>
      </c>
      <c r="B48" s="12">
        <f>IF('Tháng 11'!$C48&lt;&gt;"",COUNTA($C$6:C48),"")</f>
        <v>43</v>
      </c>
      <c r="C48" s="12" t="s">
        <v>227</v>
      </c>
      <c r="D48" s="12" t="str">
        <f>IF('Tháng 11'!$C48&lt;&gt;"",VLOOKUP('Tháng 11'!$C48,'Danh sách HS'!$B$6:$D$421,2,),"")</f>
        <v>Lê Thị Yên Nhi</v>
      </c>
      <c r="E48" s="11" t="str">
        <f>IF('Tháng 11'!$D48&lt;&gt;"",VLOOKUP('Tháng 11'!$C48,'Danh sách HS'!$B$6:$D$421,3,),"")</f>
        <v>1B</v>
      </c>
      <c r="F48" s="12" t="s">
        <v>229</v>
      </c>
      <c r="G48" s="12" t="str">
        <f>IF('Tháng 11'!$F48&lt;&gt;"",VLOOKUP('Tháng 11'!$F48,'Quản lý sách'!$C$6:$F$1000,3,FALSE),"")</f>
        <v>Nhạc hoa</v>
      </c>
      <c r="H48" s="12" t="str">
        <f>IF('Tháng 11'!$G48&lt;&gt;"",VLOOKUP('Tháng 11'!$F48,'Quản lý sách'!$C$6:$F$1000,4,FALSE),"")</f>
        <v>Vũ Ngọc Bình</v>
      </c>
      <c r="I48" s="12" t="str">
        <f>IF('Tháng 11'!$F48&lt;&gt;"",VLOOKUP(LEFT('Tháng 11'!$F48,2),'Biên mục sách'!$A$1:$B$13,2,FALSE),"")</f>
        <v>Thiếu nhi</v>
      </c>
      <c r="J48" s="12"/>
      <c r="K48" s="13"/>
      <c r="L48" s="13"/>
      <c r="M48" s="12" t="str">
        <f>IFERROR(IF('Tháng 11'!$L48="",IF('Tháng 11'!$K48&lt;&gt;"", TODAY()-'Tháng 11'!$K48,""),'Tháng 11'!$L48-'Tháng 11'!$K48), "")</f>
        <v/>
      </c>
      <c r="N48" s="1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4.0" customHeight="1">
      <c r="A49" s="11">
        <f>IFERROR((('Tháng 11'!$K49+'Tháng 11'!Ngayquahan)&lt;TODAY())*(LEN('Tháng 11'!$L49)=0)*(LEN('Tháng 11'!$K49)&gt;0),0)</f>
        <v>0</v>
      </c>
      <c r="B49" s="12">
        <f>IF('Tháng 11'!$C49&lt;&gt;"",COUNTA($C$6:C49),"")</f>
        <v>44</v>
      </c>
      <c r="C49" s="12" t="s">
        <v>21</v>
      </c>
      <c r="D49" s="12" t="str">
        <f>IF('Tháng 11'!$C49&lt;&gt;"",VLOOKUP('Tháng 11'!$C49,'Danh sách HS'!$B$6:$D$421,2,),"")</f>
        <v>Huỳnh Khánh An</v>
      </c>
      <c r="E49" s="11" t="str">
        <f>IF('Tháng 11'!$D49&lt;&gt;"",VLOOKUP('Tháng 11'!$C49,'Danh sách HS'!$B$6:$D$421,3,),"")</f>
        <v>2A</v>
      </c>
      <c r="F49" s="12" t="s">
        <v>233</v>
      </c>
      <c r="G49" s="12" t="str">
        <f>IF('Tháng 11'!$F49&lt;&gt;"",VLOOKUP('Tháng 11'!$F49,'Quản lý sách'!$C$6:$F$1000,3,FALSE),"")</f>
        <v>Vua Bàn Cổ</v>
      </c>
      <c r="H49" s="12" t="str">
        <f>IF('Tháng 11'!$G49&lt;&gt;"",VLOOKUP('Tháng 11'!$F49,'Quản lý sách'!$C$6:$F$1000,4,FALSE),"")</f>
        <v>Ôn Thái Hòa St</v>
      </c>
      <c r="I49" s="12" t="str">
        <f>IF('Tháng 11'!$F49&lt;&gt;"",VLOOKUP(LEFT('Tháng 11'!$F49,2),'Biên mục sách'!$A$1:$B$13,2,FALSE),"")</f>
        <v>Thiếu nhi</v>
      </c>
      <c r="J49" s="12"/>
      <c r="K49" s="13"/>
      <c r="L49" s="13"/>
      <c r="M49" s="12" t="str">
        <f>IFERROR(IF('Tháng 11'!$L49="",IF('Tháng 11'!$K49&lt;&gt;"", TODAY()-'Tháng 11'!$K49,""),'Tháng 11'!$L49-'Tháng 11'!$K49), "")</f>
        <v/>
      </c>
      <c r="N49" s="1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4.0" customHeight="1">
      <c r="A50" s="11">
        <f>IFERROR((('Tháng 11'!$K50+'Tháng 11'!Ngayquahan)&lt;TODAY())*(LEN('Tháng 11'!$L50)=0)*(LEN('Tháng 11'!$K50)&gt;0),0)</f>
        <v>0</v>
      </c>
      <c r="B50" s="12">
        <f>IF('Tháng 11'!$C50&lt;&gt;"",COUNTA($C$6:C50),"")</f>
        <v>45</v>
      </c>
      <c r="C50" s="12" t="s">
        <v>27</v>
      </c>
      <c r="D50" s="12" t="str">
        <f>IF('Tháng 11'!$C50&lt;&gt;"",VLOOKUP('Tháng 11'!$C50,'Danh sách HS'!$B$6:$D$421,2,),"")</f>
        <v>Thái Văn Chương</v>
      </c>
      <c r="E50" s="11" t="str">
        <f>IF('Tháng 11'!$D50&lt;&gt;"",VLOOKUP('Tháng 11'!$C50,'Danh sách HS'!$B$6:$D$421,3,),"")</f>
        <v>2A</v>
      </c>
      <c r="F50" s="12" t="s">
        <v>238</v>
      </c>
      <c r="G50" s="12" t="str">
        <f>IF('Tháng 11'!$F50&lt;&gt;"",VLOOKUP('Tháng 11'!$F50,'Quản lý sách'!$C$6:$F$1000,3,FALSE),"")</f>
        <v>Hai chị em Dyông</v>
      </c>
      <c r="H50" s="12" t="str">
        <f>IF('Tháng 11'!$G50&lt;&gt;"",VLOOKUP('Tháng 11'!$F50,'Quản lý sách'!$C$6:$F$1000,4,FALSE),"")</f>
        <v>Trường ca Ba Na</v>
      </c>
      <c r="I50" s="12" t="str">
        <f>IF('Tháng 11'!$F50&lt;&gt;"",VLOOKUP(LEFT('Tháng 11'!$F50,2),'Biên mục sách'!$A$1:$B$13,2,FALSE),"")</f>
        <v>Thiếu nhi</v>
      </c>
      <c r="J50" s="12"/>
      <c r="K50" s="13"/>
      <c r="L50" s="13"/>
      <c r="M50" s="12" t="str">
        <f>IFERROR(IF('Tháng 11'!$L50="",IF('Tháng 11'!$K50&lt;&gt;"", TODAY()-'Tháng 11'!$K50,""),'Tháng 11'!$L50-'Tháng 11'!$K50), "")</f>
        <v/>
      </c>
      <c r="N50" s="1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4.0" customHeight="1">
      <c r="A51" s="11">
        <f>IFERROR((('Tháng 11'!$K51+'Tháng 11'!Ngayquahan)&lt;TODAY())*(LEN('Tháng 11'!$L51)=0)*(LEN('Tháng 11'!$K51)&gt;0),0)</f>
        <v>0</v>
      </c>
      <c r="B51" s="12">
        <f>IF('Tháng 11'!$C51&lt;&gt;"",COUNTA($C$6:C51),"")</f>
        <v>46</v>
      </c>
      <c r="C51" s="12" t="s">
        <v>34</v>
      </c>
      <c r="D51" s="12" t="str">
        <f>IF('Tháng 11'!$C51&lt;&gt;"",VLOOKUP('Tháng 11'!$C51,'Danh sách HS'!$B$6:$D$421,2,),"")</f>
        <v>Từ Tấn Đạt</v>
      </c>
      <c r="E51" s="11" t="str">
        <f>IF('Tháng 11'!$D51&lt;&gt;"",VLOOKUP('Tháng 11'!$C51,'Danh sách HS'!$B$6:$D$421,3,),"")</f>
        <v>2A</v>
      </c>
      <c r="F51" s="12" t="s">
        <v>243</v>
      </c>
      <c r="G51" s="12" t="str">
        <f>IF('Tháng 11'!$F51&lt;&gt;"",VLOOKUP('Tháng 11'!$F51,'Quản lý sách'!$C$6:$F$1000,3,FALSE),"")</f>
        <v>Đám cháy trên cánh rừng đầu nguồn</v>
      </c>
      <c r="H51" s="12" t="str">
        <f>IF('Tháng 11'!$G51&lt;&gt;"",VLOOKUP('Tháng 11'!$F51,'Quản lý sách'!$C$6:$F$1000,4,FALSE),"")</f>
        <v>Vũ Xuân Tửu</v>
      </c>
      <c r="I51" s="12" t="str">
        <f>IF('Tháng 11'!$F51&lt;&gt;"",VLOOKUP(LEFT('Tháng 11'!$F51,2),'Biên mục sách'!$A$1:$B$13,2,FALSE),"")</f>
        <v>Thiếu nhi</v>
      </c>
      <c r="J51" s="12"/>
      <c r="K51" s="13"/>
      <c r="L51" s="13"/>
      <c r="M51" s="12" t="str">
        <f>IFERROR(IF('Tháng 11'!$L51="",IF('Tháng 11'!$K51&lt;&gt;"", TODAY()-'Tháng 11'!$K51,""),'Tháng 11'!$L51-'Tháng 11'!$K51), "")</f>
        <v/>
      </c>
      <c r="N51" s="1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4.0" customHeight="1">
      <c r="A52" s="11">
        <f>IFERROR((('Tháng 11'!$K52+'Tháng 11'!Ngayquahan)&lt;TODAY())*(LEN('Tháng 11'!$L52)=0)*(LEN('Tháng 11'!$K52)&gt;0),0)</f>
        <v>0</v>
      </c>
      <c r="B52" s="12">
        <f>IF('Tháng 11'!$C52&lt;&gt;"",COUNTA($C$6:C52),"")</f>
        <v>47</v>
      </c>
      <c r="C52" s="12" t="s">
        <v>40</v>
      </c>
      <c r="D52" s="12" t="str">
        <f>IF('Tháng 11'!$C52&lt;&gt;"",VLOOKUP('Tháng 11'!$C52,'Danh sách HS'!$B$6:$D$421,2,),"")</f>
        <v>Lý Nguyễn Duy Kha</v>
      </c>
      <c r="E52" s="11" t="str">
        <f>IF('Tháng 11'!$D52&lt;&gt;"",VLOOKUP('Tháng 11'!$C52,'Danh sách HS'!$B$6:$D$421,3,),"")</f>
        <v>2A</v>
      </c>
      <c r="F52" s="12" t="s">
        <v>248</v>
      </c>
      <c r="G52" s="12" t="str">
        <f>IF('Tháng 11'!$F52&lt;&gt;"",VLOOKUP('Tháng 11'!$F52,'Quản lý sách'!$C$6:$F$1000,3,FALSE),"")</f>
        <v>Động vật nhỏ đáng yêu</v>
      </c>
      <c r="H52" s="12" t="str">
        <f>IF('Tháng 11'!$G52&lt;&gt;"",VLOOKUP('Tháng 11'!$F52,'Quản lý sách'!$C$6:$F$1000,4,FALSE),"")</f>
        <v>Ng Thị Thu Hà dịch</v>
      </c>
      <c r="I52" s="12" t="str">
        <f>IF('Tháng 11'!$F52&lt;&gt;"",VLOOKUP(LEFT('Tháng 11'!$F52,2),'Biên mục sách'!$A$1:$B$13,2,FALSE),"")</f>
        <v>Thiếu nhi</v>
      </c>
      <c r="J52" s="12"/>
      <c r="K52" s="13"/>
      <c r="L52" s="13"/>
      <c r="M52" s="12" t="str">
        <f>IFERROR(IF('Tháng 11'!$L52="",IF('Tháng 11'!$K52&lt;&gt;"", TODAY()-'Tháng 11'!$K52,""),'Tháng 11'!$L52-'Tháng 11'!$K52), "")</f>
        <v/>
      </c>
      <c r="N52" s="1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4.0" customHeight="1">
      <c r="A53" s="11">
        <f>IFERROR((('Tháng 11'!$K53+'Tháng 11'!Ngayquahan)&lt;TODAY())*(LEN('Tháng 11'!$L53)=0)*(LEN('Tháng 11'!$K53)&gt;0),0)</f>
        <v>0</v>
      </c>
      <c r="B53" s="12">
        <f>IF('Tháng 11'!$C53&lt;&gt;"",COUNTA($C$6:C53),"")</f>
        <v>48</v>
      </c>
      <c r="C53" s="12" t="s">
        <v>46</v>
      </c>
      <c r="D53" s="12" t="str">
        <f>IF('Tháng 11'!$C53&lt;&gt;"",VLOOKUP('Tháng 11'!$C53,'Danh sách HS'!$B$6:$D$421,2,),"")</f>
        <v>Trần Minh Khánh</v>
      </c>
      <c r="E53" s="11" t="str">
        <f>IF('Tháng 11'!$D53&lt;&gt;"",VLOOKUP('Tháng 11'!$C53,'Danh sách HS'!$B$6:$D$421,3,),"")</f>
        <v>2A</v>
      </c>
      <c r="F53" s="12" t="s">
        <v>253</v>
      </c>
      <c r="G53" s="12" t="str">
        <f>IF('Tháng 11'!$F53&lt;&gt;"",VLOOKUP('Tháng 11'!$F53,'Quản lý sách'!$C$6:$F$1000,3,FALSE),"")</f>
        <v>Đâu còn là tôi</v>
      </c>
      <c r="H53" s="12" t="str">
        <f>IF('Tháng 11'!$G53&lt;&gt;"",VLOOKUP('Tháng 11'!$F53,'Quản lý sách'!$C$6:$F$1000,4,FALSE),"")</f>
        <v>Dương Văn Thoa</v>
      </c>
      <c r="I53" s="12" t="str">
        <f>IF('Tháng 11'!$F53&lt;&gt;"",VLOOKUP(LEFT('Tháng 11'!$F53,2),'Biên mục sách'!$A$1:$B$13,2,FALSE),"")</f>
        <v>Thiếu nhi</v>
      </c>
      <c r="J53" s="12"/>
      <c r="K53" s="13"/>
      <c r="L53" s="13"/>
      <c r="M53" s="12" t="str">
        <f>IFERROR(IF('Tháng 11'!$L53="",IF('Tháng 11'!$K53&lt;&gt;"", TODAY()-'Tháng 11'!$K53,""),'Tháng 11'!$L53-'Tháng 11'!$K53), "")</f>
        <v/>
      </c>
      <c r="N53" s="1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4.0" customHeight="1">
      <c r="A54" s="11">
        <f>IFERROR((('Tháng 11'!$K54+'Tháng 11'!Ngayquahan)&lt;TODAY())*(LEN('Tháng 11'!$L54)=0)*(LEN('Tháng 11'!$K54)&gt;0),0)</f>
        <v>0</v>
      </c>
      <c r="B54" s="12">
        <f>IF('Tháng 11'!$C54&lt;&gt;"",COUNTA($C$6:C54),"")</f>
        <v>49</v>
      </c>
      <c r="C54" s="12" t="s">
        <v>52</v>
      </c>
      <c r="D54" s="12" t="str">
        <f>IF('Tháng 11'!$C54&lt;&gt;"",VLOOKUP('Tháng 11'!$C54,'Danh sách HS'!$B$6:$D$421,2,),"")</f>
        <v>Lê Minh Khôi</v>
      </c>
      <c r="E54" s="11" t="str">
        <f>IF('Tháng 11'!$D54&lt;&gt;"",VLOOKUP('Tháng 11'!$C54,'Danh sách HS'!$B$6:$D$421,3,),"")</f>
        <v>2A</v>
      </c>
      <c r="F54" s="12" t="s">
        <v>259</v>
      </c>
      <c r="G54" s="12" t="str">
        <f>IF('Tháng 11'!$F54&lt;&gt;"",VLOOKUP('Tháng 11'!$F54,'Quản lý sách'!$C$6:$F$1000,3,FALSE),"")</f>
        <v>Nàng công chúa Thiên Nga</v>
      </c>
      <c r="H54" s="12" t="str">
        <f>IF('Tháng 11'!$G54&lt;&gt;"",VLOOKUP('Tháng 11'!$F54,'Quản lý sách'!$C$6:$F$1000,4,FALSE),"")</f>
        <v>A. Puskin</v>
      </c>
      <c r="I54" s="12" t="str">
        <f>IF('Tháng 11'!$F54&lt;&gt;"",VLOOKUP(LEFT('Tháng 11'!$F54,2),'Biên mục sách'!$A$1:$B$13,2,FALSE),"")</f>
        <v>Thiếu nhi</v>
      </c>
      <c r="J54" s="12"/>
      <c r="K54" s="13"/>
      <c r="L54" s="13"/>
      <c r="M54" s="12" t="str">
        <f>IFERROR(IF('Tháng 11'!$L54="",IF('Tháng 11'!$K54&lt;&gt;"", TODAY()-'Tháng 11'!$K54,""),'Tháng 11'!$L54-'Tháng 11'!$K54), "")</f>
        <v/>
      </c>
      <c r="N54" s="1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4.0" customHeight="1">
      <c r="A55" s="11">
        <f>IFERROR((('Tháng 11'!$K55+'Tháng 11'!Ngayquahan)&lt;TODAY())*(LEN('Tháng 11'!$L55)=0)*(LEN('Tháng 11'!$K55)&gt;0),0)</f>
        <v>0</v>
      </c>
      <c r="B55" s="12">
        <f>IF('Tháng 11'!$C55&lt;&gt;"",COUNTA($C$6:C55),"")</f>
        <v>50</v>
      </c>
      <c r="C55" s="12" t="s">
        <v>263</v>
      </c>
      <c r="D55" s="12" t="str">
        <f>IF('Tháng 11'!$C55&lt;&gt;"",VLOOKUP('Tháng 11'!$C55,'Danh sách HS'!$B$6:$D$421,2,),"")</f>
        <v>Nguyễn Yến Linh</v>
      </c>
      <c r="E55" s="11" t="str">
        <f>IF('Tháng 11'!$D55&lt;&gt;"",VLOOKUP('Tháng 11'!$C55,'Danh sách HS'!$B$6:$D$421,3,),"")</f>
        <v>2A</v>
      </c>
      <c r="F55" s="12" t="s">
        <v>266</v>
      </c>
      <c r="G55" s="12" t="str">
        <f>IF('Tháng 11'!$F55&lt;&gt;"",VLOOKUP('Tháng 11'!$F55,'Quản lý sách'!$C$6:$F$1000,3,FALSE),"")</f>
        <v>Bức tranh của bé Hằng</v>
      </c>
      <c r="H55" s="12" t="str">
        <f>IF('Tháng 11'!$G55&lt;&gt;"",VLOOKUP('Tháng 11'!$F55,'Quản lý sách'!$C$6:$F$1000,4,FALSE),"")</f>
        <v>Nguyễn Hoàng Sơn</v>
      </c>
      <c r="I55" s="12" t="str">
        <f>IF('Tháng 11'!$F55&lt;&gt;"",VLOOKUP(LEFT('Tháng 11'!$F55,2),'Biên mục sách'!$A$1:$B$13,2,FALSE),"")</f>
        <v>Thiếu nhi</v>
      </c>
      <c r="J55" s="12"/>
      <c r="K55" s="13"/>
      <c r="L55" s="13"/>
      <c r="M55" s="12" t="str">
        <f>IFERROR(IF('Tháng 11'!$L55="",IF('Tháng 11'!$K55&lt;&gt;"", TODAY()-'Tháng 11'!$K55,""),'Tháng 11'!$L55-'Tháng 11'!$K55), "")</f>
        <v/>
      </c>
      <c r="N55" s="1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4.0" customHeight="1">
      <c r="A56" s="11">
        <f>IFERROR((('Tháng 11'!$K56+'Tháng 11'!Ngayquahan)&lt;TODAY())*(LEN('Tháng 11'!$L56)=0)*(LEN('Tháng 11'!$K56)&gt;0),0)</f>
        <v>0</v>
      </c>
      <c r="B56" s="12">
        <f>IF('Tháng 11'!$C56&lt;&gt;"",COUNTA($C$6:C56),"")</f>
        <v>51</v>
      </c>
      <c r="C56" s="12" t="s">
        <v>58</v>
      </c>
      <c r="D56" s="12" t="str">
        <f>IF('Tháng 11'!$C56&lt;&gt;"",VLOOKUP('Tháng 11'!$C56,'Danh sách HS'!$B$6:$D$421,2,),"")</f>
        <v>Võ Nguyễn Như Lụa</v>
      </c>
      <c r="E56" s="11" t="str">
        <f>IF('Tháng 11'!$D56&lt;&gt;"",VLOOKUP('Tháng 11'!$C56,'Danh sách HS'!$B$6:$D$421,3,),"")</f>
        <v>2A</v>
      </c>
      <c r="F56" s="12" t="s">
        <v>270</v>
      </c>
      <c r="G56" s="12" t="str">
        <f>IF('Tháng 11'!$F56&lt;&gt;"",VLOOKUP('Tháng 11'!$F56,'Quản lý sách'!$C$6:$F$1000,3,FALSE),"")</f>
        <v>Chín bậc cầu thang</v>
      </c>
      <c r="H56" s="12" t="str">
        <f>IF('Tháng 11'!$G56&lt;&gt;"",VLOOKUP('Tháng 11'!$F56,'Quản lý sách'!$C$6:$F$1000,4,FALSE),"")</f>
        <v>Nhiều tác giả</v>
      </c>
      <c r="I56" s="12" t="str">
        <f>IF('Tháng 11'!$F56&lt;&gt;"",VLOOKUP(LEFT('Tháng 11'!$F56,2),'Biên mục sách'!$A$1:$B$13,2,FALSE),"")</f>
        <v>Thiếu nhi</v>
      </c>
      <c r="J56" s="12"/>
      <c r="K56" s="13"/>
      <c r="L56" s="13"/>
      <c r="M56" s="12" t="str">
        <f>IFERROR(IF('Tháng 11'!$L56="",IF('Tháng 11'!$K56&lt;&gt;"", TODAY()-'Tháng 11'!$K56,""),'Tháng 11'!$L56-'Tháng 11'!$K56), "")</f>
        <v/>
      </c>
      <c r="N56" s="1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4.0" customHeight="1">
      <c r="A57" s="11">
        <f>IFERROR((('Tháng 11'!$K57+'Tháng 11'!Ngayquahan)&lt;TODAY())*(LEN('Tháng 11'!$L57)=0)*(LEN('Tháng 11'!$K57)&gt;0),0)</f>
        <v>0</v>
      </c>
      <c r="B57" s="12">
        <f>IF('Tháng 11'!$C57&lt;&gt;"",COUNTA($C$6:C57),"")</f>
        <v>52</v>
      </c>
      <c r="C57" s="12" t="s">
        <v>64</v>
      </c>
      <c r="D57" s="12" t="str">
        <f>IF('Tháng 11'!$C57&lt;&gt;"",VLOOKUP('Tháng 11'!$C57,'Danh sách HS'!$B$6:$D$421,2,),"")</f>
        <v>Võ Thị Phương Mai</v>
      </c>
      <c r="E57" s="11" t="str">
        <f>IF('Tháng 11'!$D57&lt;&gt;"",VLOOKUP('Tháng 11'!$C57,'Danh sách HS'!$B$6:$D$421,3,),"")</f>
        <v>2A</v>
      </c>
      <c r="F57" s="12" t="s">
        <v>272</v>
      </c>
      <c r="G57" s="12" t="str">
        <f>IF('Tháng 11'!$F57&lt;&gt;"",VLOOKUP('Tháng 11'!$F57,'Quản lý sách'!$C$6:$F$1000,3,FALSE),"")</f>
        <v>Giọt nước tí xíu</v>
      </c>
      <c r="H57" s="12" t="str">
        <f>IF('Tháng 11'!$G57&lt;&gt;"",VLOOKUP('Tháng 11'!$F57,'Quản lý sách'!$C$6:$F$1000,4,FALSE),"")</f>
        <v>Nhiều tác giả</v>
      </c>
      <c r="I57" s="12" t="str">
        <f>IF('Tháng 11'!$F57&lt;&gt;"",VLOOKUP(LEFT('Tháng 11'!$F57,2),'Biên mục sách'!$A$1:$B$13,2,FALSE),"")</f>
        <v>Thiếu nhi</v>
      </c>
      <c r="J57" s="12"/>
      <c r="K57" s="13"/>
      <c r="L57" s="13"/>
      <c r="M57" s="12" t="str">
        <f>IFERROR(IF('Tháng 11'!$L57="",IF('Tháng 11'!$K57&lt;&gt;"", TODAY()-'Tháng 11'!$K57,""),'Tháng 11'!$L57-'Tháng 11'!$K57), "")</f>
        <v/>
      </c>
      <c r="N57" s="1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4.0" customHeight="1">
      <c r="A58" s="11">
        <f>IFERROR((('Tháng 11'!$K58+'Tháng 11'!Ngayquahan)&lt;TODAY())*(LEN('Tháng 11'!$L58)=0)*(LEN('Tháng 11'!$K58)&gt;0),0)</f>
        <v>0</v>
      </c>
      <c r="B58" s="12">
        <f>IF('Tháng 11'!$C58&lt;&gt;"",COUNTA($C$6:C58),"")</f>
        <v>53</v>
      </c>
      <c r="C58" s="12" t="s">
        <v>70</v>
      </c>
      <c r="D58" s="12" t="str">
        <f>IF('Tháng 11'!$C58&lt;&gt;"",VLOOKUP('Tháng 11'!$C58,'Danh sách HS'!$B$6:$D$421,2,),"")</f>
        <v>Nguyễn Trà My</v>
      </c>
      <c r="E58" s="11" t="str">
        <f>IF('Tháng 11'!$D58&lt;&gt;"",VLOOKUP('Tháng 11'!$C58,'Danh sách HS'!$B$6:$D$421,3,),"")</f>
        <v>2A</v>
      </c>
      <c r="F58" s="12" t="s">
        <v>274</v>
      </c>
      <c r="G58" s="12" t="str">
        <f>IF('Tháng 11'!$F58&lt;&gt;"",VLOOKUP('Tháng 11'!$F58,'Quản lý sách'!$C$6:$F$1000,3,FALSE),"")</f>
        <v>Giác quan thứ sáu và những giác quan đặc biệt khác</v>
      </c>
      <c r="H58" s="12" t="str">
        <f>IF('Tháng 11'!$G58&lt;&gt;"",VLOOKUP('Tháng 11'!$F58,'Quản lý sách'!$C$6:$F$1000,4,FALSE),"")</f>
        <v>Nguyễn Khánh Ly dịch</v>
      </c>
      <c r="I58" s="12" t="str">
        <f>IF('Tháng 11'!$F58&lt;&gt;"",VLOOKUP(LEFT('Tháng 11'!$F58,2),'Biên mục sách'!$A$1:$B$13,2,FALSE),"")</f>
        <v>Thiếu nhi</v>
      </c>
      <c r="J58" s="12"/>
      <c r="K58" s="13"/>
      <c r="L58" s="13"/>
      <c r="M58" s="12" t="str">
        <f>IFERROR(IF('Tháng 11'!$L58="",IF('Tháng 11'!$K58&lt;&gt;"", TODAY()-'Tháng 11'!$K58,""),'Tháng 11'!$L58-'Tháng 11'!$K58), "")</f>
        <v/>
      </c>
      <c r="N58" s="1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4.0" customHeight="1">
      <c r="A59" s="11">
        <f>IFERROR((('Tháng 11'!$K59+'Tháng 11'!Ngayquahan)&lt;TODAY())*(LEN('Tháng 11'!$L59)=0)*(LEN('Tháng 11'!$K59)&gt;0),0)</f>
        <v>0</v>
      </c>
      <c r="B59" s="12">
        <f>IF('Tháng 11'!$C59&lt;&gt;"",COUNTA($C$6:C59),"")</f>
        <v>54</v>
      </c>
      <c r="C59" s="12" t="s">
        <v>76</v>
      </c>
      <c r="D59" s="12" t="str">
        <f>IF('Tháng 11'!$C59&lt;&gt;"",VLOOKUP('Tháng 11'!$C59,'Danh sách HS'!$B$6:$D$421,2,),"")</f>
        <v>Nguyễn Thoại Mỹ</v>
      </c>
      <c r="E59" s="11" t="str">
        <f>IF('Tháng 11'!$D59&lt;&gt;"",VLOOKUP('Tháng 11'!$C59,'Danh sách HS'!$B$6:$D$421,3,),"")</f>
        <v>2A</v>
      </c>
      <c r="F59" s="12" t="s">
        <v>276</v>
      </c>
      <c r="G59" s="12" t="str">
        <f>IF('Tháng 11'!$F59&lt;&gt;"",VLOOKUP('Tháng 11'!$F59,'Quản lý sách'!$C$6:$F$1000,3,FALSE),"")</f>
        <v>Nàng tiên áo tím</v>
      </c>
      <c r="H59" s="12" t="str">
        <f>IF('Tháng 11'!$G59&lt;&gt;"",VLOOKUP('Tháng 11'!$F59,'Quản lý sách'!$C$6:$F$1000,4,FALSE),"")</f>
        <v>Nguyễn Quỳnh</v>
      </c>
      <c r="I59" s="12" t="str">
        <f>IF('Tháng 11'!$F59&lt;&gt;"",VLOOKUP(LEFT('Tháng 11'!$F59,2),'Biên mục sách'!$A$1:$B$13,2,FALSE),"")</f>
        <v>Thiếu nhi</v>
      </c>
      <c r="J59" s="12"/>
      <c r="K59" s="13"/>
      <c r="L59" s="13"/>
      <c r="M59" s="12" t="str">
        <f>IFERROR(IF('Tháng 11'!$L59="",IF('Tháng 11'!$K59&lt;&gt;"", TODAY()-'Tháng 11'!$K59,""),'Tháng 11'!$L59-'Tháng 11'!$K59), "")</f>
        <v/>
      </c>
      <c r="N59" s="1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4.0" customHeight="1">
      <c r="A60" s="11">
        <f>IFERROR((('Tháng 11'!$K60+'Tháng 11'!Ngayquahan)&lt;TODAY())*(LEN('Tháng 11'!$L60)=0)*(LEN('Tháng 11'!$K60)&gt;0),0)</f>
        <v>0</v>
      </c>
      <c r="B60" s="12">
        <f>IF('Tháng 11'!$C60&lt;&gt;"",COUNTA($C$6:C60),"")</f>
        <v>55</v>
      </c>
      <c r="C60" s="12" t="s">
        <v>21</v>
      </c>
      <c r="D60" s="12" t="str">
        <f>IF('Tháng 11'!$C60&lt;&gt;"",VLOOKUP('Tháng 11'!$C60,'Danh sách HS'!$B$6:$D$421,2,),"")</f>
        <v>Huỳnh Khánh An</v>
      </c>
      <c r="E60" s="11" t="str">
        <f>IF('Tháng 11'!$D60&lt;&gt;"",VLOOKUP('Tháng 11'!$C60,'Danh sách HS'!$B$6:$D$421,3,),"")</f>
        <v>2A</v>
      </c>
      <c r="F60" s="12" t="s">
        <v>277</v>
      </c>
      <c r="G60" s="12" t="str">
        <f>IF('Tháng 11'!$F60&lt;&gt;"",VLOOKUP('Tháng 11'!$F60,'Quản lý sách'!$C$6:$F$1000,3,FALSE),"")</f>
        <v>Cổ tích một vùng cửa sông</v>
      </c>
      <c r="H60" s="12" t="str">
        <f>IF('Tháng 11'!$G60&lt;&gt;"",VLOOKUP('Tháng 11'!$F60,'Quản lý sách'!$C$6:$F$1000,4,FALSE),"")</f>
        <v>Nguyễn Ngọc Quế</v>
      </c>
      <c r="I60" s="12" t="str">
        <f>IF('Tháng 11'!$F60&lt;&gt;"",VLOOKUP(LEFT('Tháng 11'!$F60,2),'Biên mục sách'!$A$1:$B$13,2,FALSE),"")</f>
        <v>Thiếu nhi</v>
      </c>
      <c r="J60" s="12"/>
      <c r="K60" s="13"/>
      <c r="L60" s="13"/>
      <c r="M60" s="12" t="str">
        <f>IFERROR(IF('Tháng 11'!$L60="",IF('Tháng 11'!$K60&lt;&gt;"", TODAY()-'Tháng 11'!$K60,""),'Tháng 11'!$L60-'Tháng 11'!$K60), "")</f>
        <v/>
      </c>
      <c r="N60" s="1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4.0" customHeight="1">
      <c r="A61" s="11">
        <f>IFERROR((('Tháng 11'!$K61+'Tháng 11'!Ngayquahan)&lt;TODAY())*(LEN('Tháng 11'!$L61)=0)*(LEN('Tháng 11'!$K61)&gt;0),0)</f>
        <v>0</v>
      </c>
      <c r="B61" s="12">
        <f>IF('Tháng 11'!$C61&lt;&gt;"",COUNTA($C$6:C61),"")</f>
        <v>56</v>
      </c>
      <c r="C61" s="12" t="s">
        <v>27</v>
      </c>
      <c r="D61" s="12" t="str">
        <f>IF('Tháng 11'!$C61&lt;&gt;"",VLOOKUP('Tháng 11'!$C61,'Danh sách HS'!$B$6:$D$421,2,),"")</f>
        <v>Thái Văn Chương</v>
      </c>
      <c r="E61" s="11" t="str">
        <f>IF('Tháng 11'!$D61&lt;&gt;"",VLOOKUP('Tháng 11'!$C61,'Danh sách HS'!$B$6:$D$421,3,),"")</f>
        <v>2A</v>
      </c>
      <c r="F61" s="12" t="s">
        <v>279</v>
      </c>
      <c r="G61" s="12" t="str">
        <f>IF('Tháng 11'!$F61&lt;&gt;"",VLOOKUP('Tháng 11'!$F61,'Quản lý sách'!$C$6:$F$1000,3,FALSE),"")</f>
        <v>Đứa cháu yêu</v>
      </c>
      <c r="H61" s="12" t="str">
        <f>IF('Tháng 11'!$G61&lt;&gt;"",VLOOKUP('Tháng 11'!$F61,'Quản lý sách'!$C$6:$F$1000,4,FALSE),"")</f>
        <v>Li-u-bốp Vô-rôn-cô-va</v>
      </c>
      <c r="I61" s="12" t="str">
        <f>IF('Tháng 11'!$F61&lt;&gt;"",VLOOKUP(LEFT('Tháng 11'!$F61,2),'Biên mục sách'!$A$1:$B$13,2,FALSE),"")</f>
        <v>Thiếu nhi</v>
      </c>
      <c r="J61" s="12"/>
      <c r="K61" s="13"/>
      <c r="L61" s="13"/>
      <c r="M61" s="12" t="str">
        <f>IFERROR(IF('Tháng 11'!$L61="",IF('Tháng 11'!$K61&lt;&gt;"", TODAY()-'Tháng 11'!$K61,""),'Tháng 11'!$L61-'Tháng 11'!$K61), "")</f>
        <v/>
      </c>
      <c r="N61" s="1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4.0" customHeight="1">
      <c r="A62" s="11">
        <f>IFERROR((('Tháng 11'!$K62+'Tháng 11'!Ngayquahan)&lt;TODAY())*(LEN('Tháng 11'!$L62)=0)*(LEN('Tháng 11'!$K62)&gt;0),0)</f>
        <v>0</v>
      </c>
      <c r="B62" s="12">
        <f>IF('Tháng 11'!$C62&lt;&gt;"",COUNTA($C$6:C62),"")</f>
        <v>57</v>
      </c>
      <c r="C62" s="12" t="s">
        <v>34</v>
      </c>
      <c r="D62" s="12" t="str">
        <f>IF('Tháng 11'!$C62&lt;&gt;"",VLOOKUP('Tháng 11'!$C62,'Danh sách HS'!$B$6:$D$421,2,),"")</f>
        <v>Từ Tấn Đạt</v>
      </c>
      <c r="E62" s="11" t="str">
        <f>IF('Tháng 11'!$D62&lt;&gt;"",VLOOKUP('Tháng 11'!$C62,'Danh sách HS'!$B$6:$D$421,3,),"")</f>
        <v>2A</v>
      </c>
      <c r="F62" s="12" t="s">
        <v>280</v>
      </c>
      <c r="G62" s="12" t="str">
        <f>IF('Tháng 11'!$F62&lt;&gt;"",VLOOKUP('Tháng 11'!$F62,'Quản lý sách'!$C$6:$F$1000,3,FALSE),"")</f>
        <v>Chi chi chành chành</v>
      </c>
      <c r="H62" s="12" t="str">
        <f>IF('Tháng 11'!$G62&lt;&gt;"",VLOOKUP('Tháng 11'!$F62,'Quản lý sách'!$C$6:$F$1000,4,FALSE),"")</f>
        <v>Xuân Tùng</v>
      </c>
      <c r="I62" s="12" t="str">
        <f>IF('Tháng 11'!$F62&lt;&gt;"",VLOOKUP(LEFT('Tháng 11'!$F62,2),'Biên mục sách'!$A$1:$B$13,2,FALSE),"")</f>
        <v>Thiếu nhi</v>
      </c>
      <c r="J62" s="12"/>
      <c r="K62" s="12"/>
      <c r="L62" s="13"/>
      <c r="M62" s="12" t="str">
        <f>IFERROR(IF('Tháng 11'!$L62="",IF('Tháng 11'!$K62&lt;&gt;"", TODAY()-'Tháng 11'!$K62,""),'Tháng 11'!$L62-'Tháng 11'!$K62), "")</f>
        <v/>
      </c>
      <c r="N62" s="1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4.0" customHeight="1">
      <c r="A63" s="11">
        <f>IFERROR((('Tháng 11'!$K63+'Tháng 11'!Ngayquahan)&lt;TODAY())*(LEN('Tháng 11'!$L63)=0)*(LEN('Tháng 11'!$K63)&gt;0),0)</f>
        <v>0</v>
      </c>
      <c r="B63" s="12">
        <f>IF('Tháng 11'!$C63&lt;&gt;"",COUNTA($C$6:C63),"")</f>
        <v>58</v>
      </c>
      <c r="C63" s="12" t="s">
        <v>40</v>
      </c>
      <c r="D63" s="12" t="str">
        <f>IF('Tháng 11'!$C63&lt;&gt;"",VLOOKUP('Tháng 11'!$C63,'Danh sách HS'!$B$6:$D$421,2,),"")</f>
        <v>Lý Nguyễn Duy Kha</v>
      </c>
      <c r="E63" s="11" t="str">
        <f>IF('Tháng 11'!$D63&lt;&gt;"",VLOOKUP('Tháng 11'!$C63,'Danh sách HS'!$B$6:$D$421,3,),"")</f>
        <v>2A</v>
      </c>
      <c r="F63" s="12" t="s">
        <v>282</v>
      </c>
      <c r="G63" s="12" t="str">
        <f>IF('Tháng 11'!$F63&lt;&gt;"",VLOOKUP('Tháng 11'!$F63,'Quản lý sách'!$C$6:$F$1000,3,FALSE),"")</f>
        <v>Hội thề Lũng Nhai</v>
      </c>
      <c r="H63" s="12" t="str">
        <f>IF('Tháng 11'!$G63&lt;&gt;"",VLOOKUP('Tháng 11'!$F63,'Quản lý sách'!$C$6:$F$1000,4,FALSE),"")</f>
        <v>Trần Bạch Đằng Cb</v>
      </c>
      <c r="I63" s="12" t="str">
        <f>IF('Tháng 11'!$F63&lt;&gt;"",VLOOKUP(LEFT('Tháng 11'!$F63,2),'Biên mục sách'!$A$1:$B$13,2,FALSE),"")</f>
        <v>Thiếu nhi</v>
      </c>
      <c r="J63" s="12"/>
      <c r="K63" s="12"/>
      <c r="L63" s="13"/>
      <c r="M63" s="12" t="str">
        <f>IFERROR(IF('Tháng 11'!$L63="",IF('Tháng 11'!$K63&lt;&gt;"", TODAY()-'Tháng 11'!$K63,""),'Tháng 11'!$L63-'Tháng 11'!$K63), "")</f>
        <v/>
      </c>
      <c r="N63" s="1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4.0" customHeight="1">
      <c r="A64" s="11">
        <f>IFERROR((('Tháng 11'!$K64+'Tháng 11'!Ngayquahan)&lt;TODAY())*(LEN('Tháng 11'!$L64)=0)*(LEN('Tháng 11'!$K64)&gt;0),0)</f>
        <v>0</v>
      </c>
      <c r="B64" s="12">
        <f>IF('Tháng 11'!$C64&lt;&gt;"",COUNTA($C$6:C64),"")</f>
        <v>59</v>
      </c>
      <c r="C64" s="12" t="s">
        <v>46</v>
      </c>
      <c r="D64" s="12" t="str">
        <f>IF('Tháng 11'!$C64&lt;&gt;"",VLOOKUP('Tháng 11'!$C64,'Danh sách HS'!$B$6:$D$421,2,),"")</f>
        <v>Trần Minh Khánh</v>
      </c>
      <c r="E64" s="11" t="str">
        <f>IF('Tháng 11'!$D64&lt;&gt;"",VLOOKUP('Tháng 11'!$C64,'Danh sách HS'!$B$6:$D$421,3,),"")</f>
        <v>2A</v>
      </c>
      <c r="F64" s="12" t="s">
        <v>283</v>
      </c>
      <c r="G64" s="12" t="str">
        <f>IF('Tháng 11'!$F64&lt;&gt;"",VLOOKUP('Tháng 11'!$F64,'Quản lý sách'!$C$6:$F$1000,3,FALSE),"")</f>
        <v>Ễnh Ương chăm học</v>
      </c>
      <c r="H64" s="12" t="str">
        <f>IF('Tháng 11'!$G64&lt;&gt;"",VLOOKUP('Tháng 11'!$F64,'Quản lý sách'!$C$6:$F$1000,4,FALSE),"")</f>
        <v>Hoàng Thị Cấp</v>
      </c>
      <c r="I64" s="12" t="str">
        <f>IF('Tháng 11'!$F64&lt;&gt;"",VLOOKUP(LEFT('Tháng 11'!$F64,2),'Biên mục sách'!$A$1:$B$13,2,FALSE),"")</f>
        <v>Thiếu nhi</v>
      </c>
      <c r="J64" s="12"/>
      <c r="K64" s="12"/>
      <c r="L64" s="13"/>
      <c r="M64" s="12" t="str">
        <f>IFERROR(IF('Tháng 11'!$L64="",IF('Tháng 11'!$K64&lt;&gt;"", TODAY()-'Tháng 11'!$K64,""),'Tháng 11'!$L64-'Tháng 11'!$K64), "")</f>
        <v/>
      </c>
      <c r="N64" s="1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4.0" customHeight="1">
      <c r="A65" s="11">
        <f>IFERROR((('Tháng 11'!$K65+'Tháng 11'!Ngayquahan)&lt;TODAY())*(LEN('Tháng 11'!$L65)=0)*(LEN('Tháng 11'!$K65)&gt;0),0)</f>
        <v>0</v>
      </c>
      <c r="B65" s="12">
        <f>IF('Tháng 11'!$C65&lt;&gt;"",COUNTA($C$6:C65),"")</f>
        <v>60</v>
      </c>
      <c r="C65" s="12" t="s">
        <v>52</v>
      </c>
      <c r="D65" s="12" t="str">
        <f>IF('Tháng 11'!$C65&lt;&gt;"",VLOOKUP('Tháng 11'!$C65,'Danh sách HS'!$B$6:$D$421,2,),"")</f>
        <v>Lê Minh Khôi</v>
      </c>
      <c r="E65" s="11" t="str">
        <f>IF('Tháng 11'!$D65&lt;&gt;"",VLOOKUP('Tháng 11'!$C65,'Danh sách HS'!$B$6:$D$421,3,),"")</f>
        <v>2A</v>
      </c>
      <c r="F65" s="12" t="s">
        <v>284</v>
      </c>
      <c r="G65" s="12" t="str">
        <f>IF('Tháng 11'!$F65&lt;&gt;"",VLOOKUP('Tháng 11'!$F65,'Quản lý sách'!$C$6:$F$1000,3,FALSE),"")</f>
        <v>Ai là mẹ thật ?</v>
      </c>
      <c r="H65" s="12" t="str">
        <f>IF('Tháng 11'!$G65&lt;&gt;"",VLOOKUP('Tháng 11'!$F65,'Quản lý sách'!$C$6:$F$1000,4,FALSE),"")</f>
        <v>Nguyễn Mạnh Súy dịch</v>
      </c>
      <c r="I65" s="12" t="str">
        <f>IF('Tháng 11'!$F65&lt;&gt;"",VLOOKUP(LEFT('Tháng 11'!$F65,2),'Biên mục sách'!$A$1:$B$13,2,FALSE),"")</f>
        <v>Thiếu nhi</v>
      </c>
      <c r="J65" s="12"/>
      <c r="K65" s="12"/>
      <c r="L65" s="13"/>
      <c r="M65" s="12" t="str">
        <f>IFERROR(IF('Tháng 11'!$L65="",IF('Tháng 11'!$K65&lt;&gt;"", TODAY()-'Tháng 11'!$K65,""),'Tháng 11'!$L65-'Tháng 11'!$K65), "")</f>
        <v/>
      </c>
      <c r="N65" s="1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4.0" customHeight="1">
      <c r="A66" s="11">
        <f>IFERROR((('Tháng 11'!$K66+'Tháng 11'!Ngayquahan)&lt;TODAY())*(LEN('Tháng 11'!$L66)=0)*(LEN('Tháng 11'!$K66)&gt;0),0)</f>
        <v>0</v>
      </c>
      <c r="B66" s="12">
        <f>IF('Tháng 11'!$C66&lt;&gt;"",COUNTA($C$6:C66),"")</f>
        <v>61</v>
      </c>
      <c r="C66" s="12" t="s">
        <v>263</v>
      </c>
      <c r="D66" s="12" t="str">
        <f>IF('Tháng 11'!$C66&lt;&gt;"",VLOOKUP('Tháng 11'!$C66,'Danh sách HS'!$B$6:$D$421,2,),"")</f>
        <v>Nguyễn Yến Linh</v>
      </c>
      <c r="E66" s="11" t="str">
        <f>IF('Tháng 11'!$D66&lt;&gt;"",VLOOKUP('Tháng 11'!$C66,'Danh sách HS'!$B$6:$D$421,3,),"")</f>
        <v>2A</v>
      </c>
      <c r="F66" s="12" t="s">
        <v>285</v>
      </c>
      <c r="G66" s="12" t="str">
        <f>IF('Tháng 11'!$F66&lt;&gt;"",VLOOKUP('Tháng 11'!$F66,'Quản lý sách'!$C$6:$F$1000,3,FALSE),"")</f>
        <v>Chuyến đi vào hang kiến</v>
      </c>
      <c r="H66" s="12" t="str">
        <f>IF('Tháng 11'!$G66&lt;&gt;"",VLOOKUP('Tháng 11'!$F66,'Quản lý sách'!$C$6:$F$1000,4,FALSE),"")</f>
        <v>Nguyễn Toàn Thắng</v>
      </c>
      <c r="I66" s="12" t="str">
        <f>IF('Tháng 11'!$F66&lt;&gt;"",VLOOKUP(LEFT('Tháng 11'!$F66,2),'Biên mục sách'!$A$1:$B$13,2,FALSE),"")</f>
        <v>Thiếu nhi</v>
      </c>
      <c r="J66" s="12"/>
      <c r="K66" s="12"/>
      <c r="L66" s="13"/>
      <c r="M66" s="12" t="str">
        <f>IFERROR(IF('Tháng 11'!$L66="",IF('Tháng 11'!$K66&lt;&gt;"", TODAY()-'Tháng 11'!$K66,""),'Tháng 11'!$L66-'Tháng 11'!$K66), "")</f>
        <v/>
      </c>
      <c r="N66" s="1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4.0" customHeight="1">
      <c r="A67" s="11">
        <f>IFERROR((('Tháng 11'!$K67+'Tháng 11'!Ngayquahan)&lt;TODAY())*(LEN('Tháng 11'!$L67)=0)*(LEN('Tháng 11'!$K67)&gt;0),0)</f>
        <v>0</v>
      </c>
      <c r="B67" s="12">
        <f>IF('Tháng 11'!$C67&lt;&gt;"",COUNTA($C$6:C67),"")</f>
        <v>62</v>
      </c>
      <c r="C67" s="12" t="s">
        <v>58</v>
      </c>
      <c r="D67" s="12" t="str">
        <f>IF('Tháng 11'!$C67&lt;&gt;"",VLOOKUP('Tháng 11'!$C67,'Danh sách HS'!$B$6:$D$421,2,),"")</f>
        <v>Võ Nguyễn Như Lụa</v>
      </c>
      <c r="E67" s="11" t="str">
        <f>IF('Tháng 11'!$D67&lt;&gt;"",VLOOKUP('Tháng 11'!$C67,'Danh sách HS'!$B$6:$D$421,3,),"")</f>
        <v>2A</v>
      </c>
      <c r="F67" s="12" t="s">
        <v>286</v>
      </c>
      <c r="G67" s="12" t="str">
        <f>IF('Tháng 11'!$F67&lt;&gt;"",VLOOKUP('Tháng 11'!$F67,'Quản lý sách'!$C$6:$F$1000,3,FALSE),"")</f>
        <v>Chuyện chú Rô và cô bé lắm điều</v>
      </c>
      <c r="H67" s="12" t="str">
        <f>IF('Tháng 11'!$G67&lt;&gt;"",VLOOKUP('Tháng 11'!$F67,'Quản lý sách'!$C$6:$F$1000,4,FALSE),"")</f>
        <v>Đỗ Nhật Minh</v>
      </c>
      <c r="I67" s="12" t="str">
        <f>IF('Tháng 11'!$F67&lt;&gt;"",VLOOKUP(LEFT('Tháng 11'!$F67,2),'Biên mục sách'!$A$1:$B$13,2,FALSE),"")</f>
        <v>Thiếu nhi</v>
      </c>
      <c r="J67" s="12"/>
      <c r="K67" s="12"/>
      <c r="L67" s="13"/>
      <c r="M67" s="12" t="str">
        <f>IFERROR(IF('Tháng 11'!$L67="",IF('Tháng 11'!$K67&lt;&gt;"", TODAY()-'Tháng 11'!$K67,""),'Tháng 11'!$L67-'Tháng 11'!$K67), "")</f>
        <v/>
      </c>
      <c r="N67" s="1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4.0" customHeight="1">
      <c r="A68" s="11">
        <f>IFERROR((('Tháng 11'!$K68+'Tháng 11'!Ngayquahan)&lt;TODAY())*(LEN('Tháng 11'!$L68)=0)*(LEN('Tháng 11'!$K68)&gt;0),0)</f>
        <v>0</v>
      </c>
      <c r="B68" s="12">
        <f>IF('Tháng 11'!$C68&lt;&gt;"",COUNTA($C$6:C68),"")</f>
        <v>63</v>
      </c>
      <c r="C68" s="12" t="s">
        <v>64</v>
      </c>
      <c r="D68" s="12" t="str">
        <f>IF('Tháng 11'!$C68&lt;&gt;"",VLOOKUP('Tháng 11'!$C68,'Danh sách HS'!$B$6:$D$421,2,),"")</f>
        <v>Võ Thị Phương Mai</v>
      </c>
      <c r="E68" s="11" t="str">
        <f>IF('Tháng 11'!$D68&lt;&gt;"",VLOOKUP('Tháng 11'!$C68,'Danh sách HS'!$B$6:$D$421,3,),"")</f>
        <v>2A</v>
      </c>
      <c r="F68" s="12" t="s">
        <v>287</v>
      </c>
      <c r="G68" s="12" t="str">
        <f>IF('Tháng 11'!$F68&lt;&gt;"",VLOOKUP('Tháng 11'!$F68,'Quản lý sách'!$C$6:$F$1000,3,FALSE),"")</f>
        <v>Chú Dê con lông trắng</v>
      </c>
      <c r="H68" s="12" t="str">
        <f>IF('Tháng 11'!$G68&lt;&gt;"",VLOOKUP('Tháng 11'!$F68,'Quản lý sách'!$C$6:$F$1000,4,FALSE),"")</f>
        <v>Trần Xuân Du, Tâm Hằng</v>
      </c>
      <c r="I68" s="12" t="str">
        <f>IF('Tháng 11'!$F68&lt;&gt;"",VLOOKUP(LEFT('Tháng 11'!$F68,2),'Biên mục sách'!$A$1:$B$13,2,FALSE),"")</f>
        <v>Thiếu nhi</v>
      </c>
      <c r="J68" s="12"/>
      <c r="K68" s="12"/>
      <c r="L68" s="13"/>
      <c r="M68" s="12" t="str">
        <f>IFERROR(IF('Tháng 11'!$L68="",IF('Tháng 11'!$K68&lt;&gt;"", TODAY()-'Tháng 11'!$K68,""),'Tháng 11'!$L68-'Tháng 11'!$K68), "")</f>
        <v/>
      </c>
      <c r="N68" s="1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4.0" customHeight="1">
      <c r="A69" s="11">
        <f>IFERROR((('Tháng 11'!$K69+'Tháng 11'!Ngayquahan)&lt;TODAY())*(LEN('Tháng 11'!$L69)=0)*(LEN('Tháng 11'!$K69)&gt;0),0)</f>
        <v>0</v>
      </c>
      <c r="B69" s="12">
        <f>IF('Tháng 11'!$C69&lt;&gt;"",COUNTA($C$6:C69),"")</f>
        <v>64</v>
      </c>
      <c r="C69" s="12" t="s">
        <v>70</v>
      </c>
      <c r="D69" s="12" t="str">
        <f>IF('Tháng 11'!$C69&lt;&gt;"",VLOOKUP('Tháng 11'!$C69,'Danh sách HS'!$B$6:$D$421,2,),"")</f>
        <v>Nguyễn Trà My</v>
      </c>
      <c r="E69" s="11" t="str">
        <f>IF('Tháng 11'!$D69&lt;&gt;"",VLOOKUP('Tháng 11'!$C69,'Danh sách HS'!$B$6:$D$421,3,),"")</f>
        <v>2A</v>
      </c>
      <c r="F69" s="12" t="s">
        <v>288</v>
      </c>
      <c r="G69" s="12" t="str">
        <f>IF('Tháng 11'!$F69&lt;&gt;"",VLOOKUP('Tháng 11'!$F69,'Quản lý sách'!$C$6:$F$1000,3,FALSE),"")</f>
        <v>Chiếc lông ngỗng trời</v>
      </c>
      <c r="H69" s="12" t="str">
        <f>IF('Tháng 11'!$G69&lt;&gt;"",VLOOKUP('Tháng 11'!$F69,'Quản lý sách'!$C$6:$F$1000,4,FALSE),"")</f>
        <v>Trần Đức Tiến</v>
      </c>
      <c r="I69" s="12" t="str">
        <f>IF('Tháng 11'!$F69&lt;&gt;"",VLOOKUP(LEFT('Tháng 11'!$F69,2),'Biên mục sách'!$A$1:$B$13,2,FALSE),"")</f>
        <v>Thiếu nhi</v>
      </c>
      <c r="J69" s="12"/>
      <c r="K69" s="12"/>
      <c r="L69" s="13"/>
      <c r="M69" s="12" t="str">
        <f>IFERROR(IF('Tháng 11'!$L69="",IF('Tháng 11'!$K69&lt;&gt;"", TODAY()-'Tháng 11'!$K69,""),'Tháng 11'!$L69-'Tháng 11'!$K69), "")</f>
        <v/>
      </c>
      <c r="N69" s="1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4.0" customHeight="1">
      <c r="A70" s="11">
        <f>IFERROR((('Tháng 11'!$K70+'Tháng 11'!Ngayquahan)&lt;TODAY())*(LEN('Tháng 11'!$L70)=0)*(LEN('Tháng 11'!$K70)&gt;0),0)</f>
        <v>0</v>
      </c>
      <c r="B70" s="12">
        <f>IF('Tháng 11'!$C70&lt;&gt;"",COUNTA($C$6:C70),"")</f>
        <v>65</v>
      </c>
      <c r="C70" s="12" t="s">
        <v>76</v>
      </c>
      <c r="D70" s="12" t="str">
        <f>IF('Tháng 11'!$C70&lt;&gt;"",VLOOKUP('Tháng 11'!$C70,'Danh sách HS'!$B$6:$D$421,2,),"")</f>
        <v>Nguyễn Thoại Mỹ</v>
      </c>
      <c r="E70" s="11" t="str">
        <f>IF('Tháng 11'!$D70&lt;&gt;"",VLOOKUP('Tháng 11'!$C70,'Danh sách HS'!$B$6:$D$421,3,),"")</f>
        <v>2A</v>
      </c>
      <c r="F70" s="12" t="s">
        <v>289</v>
      </c>
      <c r="G70" s="12" t="str">
        <f>IF('Tháng 11'!$F70&lt;&gt;"",VLOOKUP('Tháng 11'!$F70,'Quản lý sách'!$C$6:$F$1000,3,FALSE),"")</f>
        <v>Tớ ước mình là người ngoài hành tinh</v>
      </c>
      <c r="H70" s="12" t="str">
        <f>IF('Tháng 11'!$G70&lt;&gt;"",VLOOKUP('Tháng 11'!$F70,'Quản lý sách'!$C$6:$F$1000,4,FALSE),"")</f>
        <v>Phạm Mai Chi dịch</v>
      </c>
      <c r="I70" s="12" t="str">
        <f>IF('Tháng 11'!$F70&lt;&gt;"",VLOOKUP(LEFT('Tháng 11'!$F70,2),'Biên mục sách'!$A$1:$B$13,2,FALSE),"")</f>
        <v>Thiếu nhi</v>
      </c>
      <c r="J70" s="12"/>
      <c r="K70" s="12"/>
      <c r="L70" s="13"/>
      <c r="M70" s="12" t="str">
        <f>IFERROR(IF('Tháng 11'!$L70="",IF('Tháng 11'!$K70&lt;&gt;"", TODAY()-'Tháng 11'!$K70,""),'Tháng 11'!$L70-'Tháng 11'!$K70), "")</f>
        <v/>
      </c>
      <c r="N70" s="1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4.0" customHeight="1">
      <c r="A71" s="11">
        <f>IFERROR((('Tháng 11'!$K71+'Tháng 11'!Ngayquahan)&lt;TODAY())*(LEN('Tháng 11'!$L71)=0)*(LEN('Tháng 11'!$K71)&gt;0),0)</f>
        <v>0</v>
      </c>
      <c r="B71" s="12" t="str">
        <f>IF('Tháng 11'!$C71&lt;&gt;"",COUNTA($C$6:C71),"")</f>
        <v/>
      </c>
      <c r="C71" s="11"/>
      <c r="D71" s="12" t="str">
        <f>IF('Tháng 11'!$C71&lt;&gt;"",VLOOKUP('Tháng 11'!$C71,'Danh sách HS'!$B$6:$D$421,2,),"")</f>
        <v/>
      </c>
      <c r="E71" s="11" t="str">
        <f>IF('Tháng 11'!$D71&lt;&gt;"",VLOOKUP('Tháng 11'!$C71,'Danh sách HS'!$B$6:$D$421,3,),"")</f>
        <v/>
      </c>
      <c r="F71" s="11"/>
      <c r="G71" s="12" t="str">
        <f>IF('Tháng 11'!$F71&lt;&gt;"",VLOOKUP('Tháng 11'!$F71,'Quản lý sách'!$C$6:$F$1000,3,FALSE),"")</f>
        <v/>
      </c>
      <c r="H71" s="12" t="str">
        <f>IF('Tháng 11'!$G71&lt;&gt;"",VLOOKUP('Tháng 11'!$F71,'Quản lý sách'!$C$6:$F$1000,4,FALSE),"")</f>
        <v/>
      </c>
      <c r="I71" s="12" t="str">
        <f>IF('Tháng 11'!$F71&lt;&gt;"",VLOOKUP(LEFT('Tháng 11'!$F71,2),'Biên mục sách'!$A$1:$B$13,2,FALSE),"")</f>
        <v/>
      </c>
      <c r="J71" s="12"/>
      <c r="K71" s="12"/>
      <c r="L71" s="13"/>
      <c r="M71" s="12" t="str">
        <f>IFERROR(IF('Tháng 11'!$L71="",IF('Tháng 11'!$K71&lt;&gt;"", TODAY()-'Tháng 11'!$K71,""),'Tháng 11'!$L71-'Tháng 11'!$K71), "")</f>
        <v/>
      </c>
      <c r="N71" s="1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4.0" customHeight="1">
      <c r="A72" s="11">
        <f>IFERROR((('Tháng 11'!$K72+'Tháng 11'!Ngayquahan)&lt;TODAY())*(LEN('Tháng 11'!$L72)=0)*(LEN('Tháng 11'!$K72)&gt;0),0)</f>
        <v>0</v>
      </c>
      <c r="B72" s="12" t="str">
        <f>IF('Tháng 11'!$C72&lt;&gt;"",COUNTA($C$6:C72),"")</f>
        <v/>
      </c>
      <c r="C72" s="11"/>
      <c r="D72" s="12" t="str">
        <f>IF('Tháng 11'!$C72&lt;&gt;"",VLOOKUP('Tháng 11'!$C72,'Danh sách HS'!$B$6:$D$421,2,),"")</f>
        <v/>
      </c>
      <c r="E72" s="11" t="str">
        <f>IF('Tháng 11'!$D72&lt;&gt;"",VLOOKUP('Tháng 11'!$C72,'Danh sách HS'!$B$6:$D$421,3,),"")</f>
        <v/>
      </c>
      <c r="F72" s="11"/>
      <c r="G72" s="12" t="str">
        <f>IF('Tháng 11'!$F72&lt;&gt;"",VLOOKUP('Tháng 11'!$F72,'Quản lý sách'!$C$6:$F$1000,3,FALSE),"")</f>
        <v/>
      </c>
      <c r="H72" s="12" t="str">
        <f>IF('Tháng 11'!$G72&lt;&gt;"",VLOOKUP('Tháng 11'!$F72,'Quản lý sách'!$C$6:$F$1000,4,FALSE),"")</f>
        <v/>
      </c>
      <c r="I72" s="12" t="str">
        <f>IF('Tháng 11'!$F72&lt;&gt;"",VLOOKUP(LEFT('Tháng 11'!$F72,2),'Biên mục sách'!$A$1:$B$13,2,FALSE),"")</f>
        <v/>
      </c>
      <c r="J72" s="12"/>
      <c r="K72" s="12"/>
      <c r="L72" s="13"/>
      <c r="M72" s="12" t="str">
        <f>IFERROR(IF('Tháng 11'!$L72="",IF('Tháng 11'!$K72&lt;&gt;"", TODAY()-'Tháng 11'!$K72,""),'Tháng 11'!$L72-'Tháng 11'!$K72), "")</f>
        <v/>
      </c>
      <c r="N72" s="1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4.0" customHeight="1">
      <c r="A73" s="11">
        <f>IFERROR((('Tháng 11'!$K73+'Tháng 11'!Ngayquahan)&lt;TODAY())*(LEN('Tháng 11'!$L73)=0)*(LEN('Tháng 11'!$K73)&gt;0),0)</f>
        <v>0</v>
      </c>
      <c r="B73" s="12" t="str">
        <f>IF('Tháng 11'!$C73&lt;&gt;"",COUNTA($C$6:C73),"")</f>
        <v/>
      </c>
      <c r="C73" s="11"/>
      <c r="D73" s="12" t="str">
        <f>IF('Tháng 11'!$C73&lt;&gt;"",VLOOKUP('Tháng 11'!$C73,'Danh sách HS'!$B$6:$D$421,2,),"")</f>
        <v/>
      </c>
      <c r="E73" s="11" t="str">
        <f>IF('Tháng 11'!$D73&lt;&gt;"",VLOOKUP('Tháng 11'!$C73,'Danh sách HS'!$B$6:$D$421,3,),"")</f>
        <v/>
      </c>
      <c r="F73" s="11"/>
      <c r="G73" s="12" t="str">
        <f>IF('Tháng 11'!$F73&lt;&gt;"",VLOOKUP('Tháng 11'!$F73,'Quản lý sách'!$C$6:$F$1000,3,FALSE),"")</f>
        <v/>
      </c>
      <c r="H73" s="12" t="str">
        <f>IF('Tháng 11'!$G73&lt;&gt;"",VLOOKUP('Tháng 11'!$F73,'Quản lý sách'!$C$6:$F$1000,4,FALSE),"")</f>
        <v/>
      </c>
      <c r="I73" s="12" t="str">
        <f>IF('Tháng 11'!$F73&lt;&gt;"",VLOOKUP(LEFT('Tháng 11'!$F73,2),'Biên mục sách'!$A$1:$B$13,2,FALSE),"")</f>
        <v/>
      </c>
      <c r="J73" s="12"/>
      <c r="K73" s="12"/>
      <c r="L73" s="13"/>
      <c r="M73" s="12" t="str">
        <f>IFERROR(IF('Tháng 11'!$L73="",IF('Tháng 11'!$K73&lt;&gt;"", TODAY()-'Tháng 11'!$K73,""),'Tháng 11'!$L73-'Tháng 11'!$K73), "")</f>
        <v/>
      </c>
      <c r="N73" s="1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4.0" customHeight="1">
      <c r="A74" s="11">
        <f>IFERROR((('Tháng 11'!$K74+'Tháng 11'!Ngayquahan)&lt;TODAY())*(LEN('Tháng 11'!$L74)=0)*(LEN('Tháng 11'!$K74)&gt;0),0)</f>
        <v>0</v>
      </c>
      <c r="B74" s="12" t="str">
        <f>IF('Tháng 11'!$C74&lt;&gt;"",COUNTA($C$6:C74),"")</f>
        <v/>
      </c>
      <c r="C74" s="11"/>
      <c r="D74" s="12" t="str">
        <f>IF('Tháng 11'!$C74&lt;&gt;"",VLOOKUP('Tháng 11'!$C74,'Danh sách HS'!$B$6:$D$421,2,),"")</f>
        <v/>
      </c>
      <c r="E74" s="11" t="str">
        <f>IF('Tháng 11'!$D74&lt;&gt;"",VLOOKUP('Tháng 11'!$C74,'Danh sách HS'!$B$6:$D$421,3,),"")</f>
        <v/>
      </c>
      <c r="F74" s="11"/>
      <c r="G74" s="12" t="str">
        <f>IF('Tháng 11'!$F74&lt;&gt;"",VLOOKUP('Tháng 11'!$F74,'Quản lý sách'!$C$6:$F$1000,3,FALSE),"")</f>
        <v/>
      </c>
      <c r="H74" s="12" t="str">
        <f>IF('Tháng 11'!$G74&lt;&gt;"",VLOOKUP('Tháng 11'!$F74,'Quản lý sách'!$C$6:$F$1000,4,FALSE),"")</f>
        <v/>
      </c>
      <c r="I74" s="12" t="str">
        <f>IF('Tháng 11'!$F74&lt;&gt;"",VLOOKUP(LEFT('Tháng 11'!$F74,2),'Biên mục sách'!$A$1:$B$13,2,FALSE),"")</f>
        <v/>
      </c>
      <c r="J74" s="12"/>
      <c r="K74" s="12"/>
      <c r="L74" s="13"/>
      <c r="M74" s="12" t="str">
        <f>IFERROR(IF('Tháng 11'!$L74="",IF('Tháng 11'!$K74&lt;&gt;"", TODAY()-'Tháng 11'!$K74,""),'Tháng 11'!$L74-'Tháng 11'!$K74), "")</f>
        <v/>
      </c>
      <c r="N74" s="1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4.0" customHeight="1">
      <c r="A75" s="11">
        <f>IFERROR((('Tháng 11'!$K75+'Tháng 11'!Ngayquahan)&lt;TODAY())*(LEN('Tháng 11'!$L75)=0)*(LEN('Tháng 11'!$K75)&gt;0),0)</f>
        <v>0</v>
      </c>
      <c r="B75" s="12" t="str">
        <f>IF('Tháng 11'!$C75&lt;&gt;"",COUNTA($C$6:C75),"")</f>
        <v/>
      </c>
      <c r="C75" s="11"/>
      <c r="D75" s="12" t="str">
        <f>IF('Tháng 11'!$C75&lt;&gt;"",VLOOKUP('Tháng 11'!$C75,'Danh sách HS'!$B$6:$D$421,2,),"")</f>
        <v/>
      </c>
      <c r="E75" s="11" t="str">
        <f>IF('Tháng 11'!$D75&lt;&gt;"",VLOOKUP('Tháng 11'!$C75,'Danh sách HS'!$B$6:$D$421,3,),"")</f>
        <v/>
      </c>
      <c r="F75" s="11"/>
      <c r="G75" s="12" t="str">
        <f>IF('Tháng 11'!$F75&lt;&gt;"",VLOOKUP('Tháng 11'!$F75,'Quản lý sách'!$C$6:$F$1000,3,FALSE),"")</f>
        <v/>
      </c>
      <c r="H75" s="12" t="str">
        <f>IF('Tháng 11'!$G75&lt;&gt;"",VLOOKUP('Tháng 11'!$F75,'Quản lý sách'!$C$6:$F$1000,4,FALSE),"")</f>
        <v/>
      </c>
      <c r="I75" s="12" t="str">
        <f>IF('Tháng 11'!$F75&lt;&gt;"",VLOOKUP(LEFT('Tháng 11'!$F75,2),'Biên mục sách'!$A$1:$B$13,2,FALSE),"")</f>
        <v/>
      </c>
      <c r="J75" s="12"/>
      <c r="K75" s="12"/>
      <c r="L75" s="13"/>
      <c r="M75" s="12" t="str">
        <f>IFERROR(IF('Tháng 11'!$L75="",IF('Tháng 11'!$K75&lt;&gt;"", TODAY()-'Tháng 11'!$K75,""),'Tháng 11'!$L75-'Tháng 11'!$K75), "")</f>
        <v/>
      </c>
      <c r="N75" s="1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4.0" customHeight="1">
      <c r="A76" s="11">
        <f>IFERROR((('Tháng 11'!$K76+'Tháng 11'!Ngayquahan)&lt;TODAY())*(LEN('Tháng 11'!$L76)=0)*(LEN('Tháng 11'!$K76)&gt;0),0)</f>
        <v>0</v>
      </c>
      <c r="B76" s="12" t="str">
        <f>IF('Tháng 11'!$C76&lt;&gt;"",COUNTA($C$6:C76),"")</f>
        <v/>
      </c>
      <c r="C76" s="11"/>
      <c r="D76" s="12" t="str">
        <f>IF('Tháng 11'!$C76&lt;&gt;"",VLOOKUP('Tháng 11'!$C76,'Danh sách HS'!$B$6:$D$421,2,),"")</f>
        <v/>
      </c>
      <c r="E76" s="11" t="str">
        <f>IF('Tháng 11'!$D76&lt;&gt;"",VLOOKUP('Tháng 11'!$C76,'Danh sách HS'!$B$6:$D$421,3,),"")</f>
        <v/>
      </c>
      <c r="F76" s="11"/>
      <c r="G76" s="12" t="str">
        <f>IF('Tháng 11'!$F76&lt;&gt;"",VLOOKUP('Tháng 11'!$F76,'Quản lý sách'!$C$6:$F$1000,3,FALSE),"")</f>
        <v/>
      </c>
      <c r="H76" s="12" t="str">
        <f>IF('Tháng 11'!$G76&lt;&gt;"",VLOOKUP('Tháng 11'!$F76,'Quản lý sách'!$C$6:$F$1000,4,FALSE),"")</f>
        <v/>
      </c>
      <c r="I76" s="12" t="str">
        <f>IF('Tháng 11'!$F76&lt;&gt;"",VLOOKUP(LEFT('Tháng 11'!$F76,2),'Biên mục sách'!$A$1:$B$13,2,FALSE),"")</f>
        <v/>
      </c>
      <c r="J76" s="12"/>
      <c r="K76" s="12"/>
      <c r="L76" s="13"/>
      <c r="M76" s="12" t="str">
        <f>IFERROR(IF('Tháng 11'!$L76="",IF('Tháng 11'!$K76&lt;&gt;"", TODAY()-'Tháng 11'!$K76,""),'Tháng 11'!$L76-'Tháng 11'!$K76), "")</f>
        <v/>
      </c>
      <c r="N76" s="1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4.0" customHeight="1">
      <c r="A77" s="11">
        <f>IFERROR((('Tháng 11'!$K77+'Tháng 11'!Ngayquahan)&lt;TODAY())*(LEN('Tháng 11'!$L77)=0)*(LEN('Tháng 11'!$K77)&gt;0),0)</f>
        <v>0</v>
      </c>
      <c r="B77" s="12" t="str">
        <f>IF('Tháng 11'!$C77&lt;&gt;"",COUNTA($C$6:C77),"")</f>
        <v/>
      </c>
      <c r="C77" s="11"/>
      <c r="D77" s="12" t="str">
        <f>IF('Tháng 11'!$C77&lt;&gt;"",VLOOKUP('Tháng 11'!$C77,'Danh sách HS'!$B$6:$D$421,2,),"")</f>
        <v/>
      </c>
      <c r="E77" s="11" t="str">
        <f>IF('Tháng 11'!$D77&lt;&gt;"",VLOOKUP('Tháng 11'!$C77,'Danh sách HS'!$B$6:$D$421,3,),"")</f>
        <v/>
      </c>
      <c r="F77" s="11"/>
      <c r="G77" s="12" t="str">
        <f>IF('Tháng 11'!$F77&lt;&gt;"",VLOOKUP('Tháng 11'!$F77,'Quản lý sách'!$C$6:$F$1000,3,FALSE),"")</f>
        <v/>
      </c>
      <c r="H77" s="12" t="str">
        <f>IF('Tháng 11'!$G77&lt;&gt;"",VLOOKUP('Tháng 11'!$F77,'Quản lý sách'!$C$6:$F$1000,4,FALSE),"")</f>
        <v/>
      </c>
      <c r="I77" s="12" t="str">
        <f>IF('Tháng 11'!$F77&lt;&gt;"",VLOOKUP(LEFT('Tháng 11'!$F77,2),'Biên mục sách'!$A$1:$B$13,2,FALSE),"")</f>
        <v/>
      </c>
      <c r="J77" s="12"/>
      <c r="K77" s="12"/>
      <c r="L77" s="13"/>
      <c r="M77" s="12" t="str">
        <f>IFERROR(IF('Tháng 11'!$L77="",IF('Tháng 11'!$K77&lt;&gt;"", TODAY()-'Tháng 11'!$K77,""),'Tháng 11'!$L77-'Tháng 11'!$K77), "")</f>
        <v/>
      </c>
      <c r="N77" s="1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4.0" customHeight="1">
      <c r="A78" s="11">
        <f>IFERROR((('Tháng 11'!$K78+'Tháng 11'!Ngayquahan)&lt;TODAY())*(LEN('Tháng 11'!$L78)=0)*(LEN('Tháng 11'!$K78)&gt;0),0)</f>
        <v>0</v>
      </c>
      <c r="B78" s="12" t="str">
        <f>IF('Tháng 11'!$C78&lt;&gt;"",COUNTA($C$6:C78),"")</f>
        <v/>
      </c>
      <c r="C78" s="11"/>
      <c r="D78" s="12" t="str">
        <f>IF('Tháng 11'!$C78&lt;&gt;"",VLOOKUP('Tháng 11'!$C78,'Danh sách HS'!$B$6:$D$421,2,),"")</f>
        <v/>
      </c>
      <c r="E78" s="11" t="str">
        <f>IF('Tháng 11'!$D78&lt;&gt;"",VLOOKUP('Tháng 11'!$C78,'Danh sách HS'!$B$6:$D$421,3,),"")</f>
        <v/>
      </c>
      <c r="F78" s="11"/>
      <c r="G78" s="12" t="str">
        <f>IF('Tháng 11'!$F78&lt;&gt;"",VLOOKUP('Tháng 11'!$F78,'Quản lý sách'!$C$6:$F$1000,3,FALSE),"")</f>
        <v/>
      </c>
      <c r="H78" s="12" t="str">
        <f>IF('Tháng 11'!$G78&lt;&gt;"",VLOOKUP('Tháng 11'!$F78,'Quản lý sách'!$C$6:$F$1000,4,FALSE),"")</f>
        <v/>
      </c>
      <c r="I78" s="12" t="str">
        <f>IF('Tháng 11'!$F78&lt;&gt;"",VLOOKUP(LEFT('Tháng 11'!$F78,2),'Biên mục sách'!$A$1:$B$13,2,FALSE),"")</f>
        <v/>
      </c>
      <c r="J78" s="12"/>
      <c r="K78" s="12"/>
      <c r="L78" s="13"/>
      <c r="M78" s="12" t="str">
        <f>IFERROR(IF('Tháng 11'!$L78="",IF('Tháng 11'!$K78&lt;&gt;"", TODAY()-'Tháng 11'!$K78,""),'Tháng 11'!$L78-'Tháng 11'!$K78), "")</f>
        <v/>
      </c>
      <c r="N78" s="1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4.0" customHeight="1">
      <c r="A79" s="11">
        <f>IFERROR((('Tháng 11'!$K79+'Tháng 11'!Ngayquahan)&lt;TODAY())*(LEN('Tháng 11'!$L79)=0)*(LEN('Tháng 11'!$K79)&gt;0),0)</f>
        <v>0</v>
      </c>
      <c r="B79" s="12" t="str">
        <f>IF('Tháng 11'!$C79&lt;&gt;"",COUNTA($C$6:C79),"")</f>
        <v/>
      </c>
      <c r="C79" s="11"/>
      <c r="D79" s="12" t="str">
        <f>IF('Tháng 11'!$C79&lt;&gt;"",VLOOKUP('Tháng 11'!$C79,'Danh sách HS'!$B$6:$D$421,2,),"")</f>
        <v/>
      </c>
      <c r="E79" s="11" t="str">
        <f>IF('Tháng 11'!$D79&lt;&gt;"",VLOOKUP('Tháng 11'!$C79,'Danh sách HS'!$B$6:$D$421,3,),"")</f>
        <v/>
      </c>
      <c r="F79" s="11"/>
      <c r="G79" s="12" t="str">
        <f>IF('Tháng 11'!$F79&lt;&gt;"",VLOOKUP('Tháng 11'!$F79,'Quản lý sách'!$C$6:$F$1000,3,FALSE),"")</f>
        <v/>
      </c>
      <c r="H79" s="12" t="str">
        <f>IF('Tháng 11'!$G79&lt;&gt;"",VLOOKUP('Tháng 11'!$F79,'Quản lý sách'!$C$6:$F$1000,4,FALSE),"")</f>
        <v/>
      </c>
      <c r="I79" s="12" t="str">
        <f>IF('Tháng 11'!$F79&lt;&gt;"",VLOOKUP(LEFT('Tháng 11'!$F79,2),'Biên mục sách'!$A$1:$B$13,2,FALSE),"")</f>
        <v/>
      </c>
      <c r="J79" s="12"/>
      <c r="K79" s="12"/>
      <c r="L79" s="13"/>
      <c r="M79" s="12" t="str">
        <f>IFERROR(IF('Tháng 11'!$L79="",IF('Tháng 11'!$K79&lt;&gt;"", TODAY()-'Tháng 11'!$K79,""),'Tháng 11'!$L79-'Tháng 11'!$K79), "")</f>
        <v/>
      </c>
      <c r="N79" s="1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4.0" customHeight="1">
      <c r="A80" s="11">
        <f>IFERROR((('Tháng 11'!$K80+'Tháng 11'!Ngayquahan)&lt;TODAY())*(LEN('Tháng 11'!$L80)=0)*(LEN('Tháng 11'!$K80)&gt;0),0)</f>
        <v>0</v>
      </c>
      <c r="B80" s="12" t="str">
        <f>IF('Tháng 11'!$C80&lt;&gt;"",COUNTA($C$6:C80),"")</f>
        <v/>
      </c>
      <c r="C80" s="11"/>
      <c r="D80" s="12" t="str">
        <f>IF('Tháng 11'!$C80&lt;&gt;"",VLOOKUP('Tháng 11'!$C80,'Danh sách HS'!$B$6:$D$421,2,),"")</f>
        <v/>
      </c>
      <c r="E80" s="11" t="str">
        <f>IF('Tháng 11'!$D80&lt;&gt;"",VLOOKUP('Tháng 11'!$C80,'Danh sách HS'!$B$6:$D$421,3,),"")</f>
        <v/>
      </c>
      <c r="F80" s="11"/>
      <c r="G80" s="12" t="str">
        <f>IF('Tháng 11'!$F80&lt;&gt;"",VLOOKUP('Tháng 11'!$F80,'Quản lý sách'!$C$6:$F$1000,3,FALSE),"")</f>
        <v/>
      </c>
      <c r="H80" s="12" t="str">
        <f>IF('Tháng 11'!$G80&lt;&gt;"",VLOOKUP('Tháng 11'!$F80,'Quản lý sách'!$C$6:$F$1000,4,FALSE),"")</f>
        <v/>
      </c>
      <c r="I80" s="12" t="str">
        <f>IF('Tháng 11'!$F80&lt;&gt;"",VLOOKUP(LEFT('Tháng 11'!$F80,2),'Biên mục sách'!$A$1:$B$13,2,FALSE),"")</f>
        <v/>
      </c>
      <c r="J80" s="12"/>
      <c r="K80" s="12"/>
      <c r="L80" s="13"/>
      <c r="M80" s="12" t="str">
        <f>IFERROR(IF('Tháng 11'!$L80="",IF('Tháng 11'!$K80&lt;&gt;"", TODAY()-'Tháng 11'!$K80,""),'Tháng 11'!$L80-'Tháng 11'!$K80), "")</f>
        <v/>
      </c>
      <c r="N80" s="1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4.0" customHeight="1">
      <c r="A81" s="11">
        <f>IFERROR((('Tháng 11'!$K81+'Tháng 11'!Ngayquahan)&lt;TODAY())*(LEN('Tháng 11'!$L81)=0)*(LEN('Tháng 11'!$K81)&gt;0),0)</f>
        <v>0</v>
      </c>
      <c r="B81" s="12" t="str">
        <f>IF('Tháng 11'!$C81&lt;&gt;"",COUNTA($C$6:C81),"")</f>
        <v/>
      </c>
      <c r="C81" s="11"/>
      <c r="D81" s="12" t="str">
        <f>IF('Tháng 11'!$C81&lt;&gt;"",VLOOKUP('Tháng 11'!$C81,'Danh sách HS'!$B$6:$D$421,2,),"")</f>
        <v/>
      </c>
      <c r="E81" s="11" t="str">
        <f>IF('Tháng 11'!$D81&lt;&gt;"",VLOOKUP('Tháng 11'!$C81,'Danh sách HS'!$B$6:$D$421,3,),"")</f>
        <v/>
      </c>
      <c r="F81" s="11"/>
      <c r="G81" s="12" t="str">
        <f>IF('Tháng 11'!$F81&lt;&gt;"",VLOOKUP('Tháng 11'!$F81,'Quản lý sách'!$C$6:$F$1000,3,FALSE),"")</f>
        <v/>
      </c>
      <c r="H81" s="12" t="str">
        <f>IF('Tháng 11'!$G81&lt;&gt;"",VLOOKUP('Tháng 11'!$F81,'Quản lý sách'!$C$6:$F$1000,4,FALSE),"")</f>
        <v/>
      </c>
      <c r="I81" s="12" t="str">
        <f>IF('Tháng 11'!$F81&lt;&gt;"",VLOOKUP(LEFT('Tháng 11'!$F81,2),'Biên mục sách'!$A$1:$B$13,2,FALSE),"")</f>
        <v/>
      </c>
      <c r="J81" s="12"/>
      <c r="K81" s="12"/>
      <c r="L81" s="13"/>
      <c r="M81" s="12" t="str">
        <f>IFERROR(IF('Tháng 11'!$L81="",IF('Tháng 11'!$K81&lt;&gt;"", TODAY()-'Tháng 11'!$K81,""),'Tháng 11'!$L81-'Tháng 11'!$K81), "")</f>
        <v/>
      </c>
      <c r="N81" s="1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4.0" customHeight="1">
      <c r="A82" s="11">
        <f>IFERROR((('Tháng 11'!$K82+'Tháng 11'!Ngayquahan)&lt;TODAY())*(LEN('Tháng 11'!$L82)=0)*(LEN('Tháng 11'!$K82)&gt;0),0)</f>
        <v>0</v>
      </c>
      <c r="B82" s="12" t="str">
        <f>IF('Tháng 11'!$C82&lt;&gt;"",COUNTA($C$6:C82),"")</f>
        <v/>
      </c>
      <c r="C82" s="11"/>
      <c r="D82" s="12" t="str">
        <f>IF('Tháng 11'!$C82&lt;&gt;"",VLOOKUP('Tháng 11'!$C82,'Danh sách HS'!$B$6:$D$421,2,),"")</f>
        <v/>
      </c>
      <c r="E82" s="11" t="str">
        <f>IF('Tháng 11'!$D82&lt;&gt;"",VLOOKUP('Tháng 11'!$C82,'Danh sách HS'!$B$6:$D$421,3,),"")</f>
        <v/>
      </c>
      <c r="F82" s="11"/>
      <c r="G82" s="12" t="str">
        <f>IF('Tháng 11'!$F82&lt;&gt;"",VLOOKUP('Tháng 11'!$F82,'Quản lý sách'!$C$6:$F$1000,3,FALSE),"")</f>
        <v/>
      </c>
      <c r="H82" s="12" t="str">
        <f>IF('Tháng 11'!$G82&lt;&gt;"",VLOOKUP('Tháng 11'!$F82,'Quản lý sách'!$C$6:$F$1000,4,FALSE),"")</f>
        <v/>
      </c>
      <c r="I82" s="12" t="str">
        <f>IF('Tháng 11'!$F82&lt;&gt;"",VLOOKUP(LEFT('Tháng 11'!$F82,2),'Biên mục sách'!$A$1:$B$13,2,FALSE),"")</f>
        <v/>
      </c>
      <c r="J82" s="12"/>
      <c r="K82" s="12"/>
      <c r="L82" s="13"/>
      <c r="M82" s="12" t="str">
        <f>IFERROR(IF('Tháng 11'!$L82="",IF('Tháng 11'!$K82&lt;&gt;"", TODAY()-'Tháng 11'!$K82,""),'Tháng 11'!$L82-'Tháng 11'!$K82), "")</f>
        <v/>
      </c>
      <c r="N82" s="1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4.0" customHeight="1">
      <c r="A83" s="11">
        <f>IFERROR((('Tháng 11'!$K83+'Tháng 11'!Ngayquahan)&lt;TODAY())*(LEN('Tháng 11'!$L83)=0)*(LEN('Tháng 11'!$K83)&gt;0),0)</f>
        <v>0</v>
      </c>
      <c r="B83" s="12" t="str">
        <f>IF('Tháng 11'!$C83&lt;&gt;"",COUNTA($C$6:C83),"")</f>
        <v/>
      </c>
      <c r="C83" s="11"/>
      <c r="D83" s="12" t="str">
        <f>IF('Tháng 11'!$C83&lt;&gt;"",VLOOKUP('Tháng 11'!$C83,'Danh sách HS'!$B$6:$D$421,2,),"")</f>
        <v/>
      </c>
      <c r="E83" s="11" t="str">
        <f>IF('Tháng 11'!$D83&lt;&gt;"",VLOOKUP('Tháng 11'!$C83,'Danh sách HS'!$B$6:$D$421,3,),"")</f>
        <v/>
      </c>
      <c r="F83" s="11"/>
      <c r="G83" s="12" t="str">
        <f>IF('Tháng 11'!$F83&lt;&gt;"",VLOOKUP('Tháng 11'!$F83,'Quản lý sách'!$C$6:$F$1000,3,FALSE),"")</f>
        <v/>
      </c>
      <c r="H83" s="12" t="str">
        <f>IF('Tháng 11'!$G83&lt;&gt;"",VLOOKUP('Tháng 11'!$F83,'Quản lý sách'!$C$6:$F$1000,4,FALSE),"")</f>
        <v/>
      </c>
      <c r="I83" s="12" t="str">
        <f>IF('Tháng 11'!$F83&lt;&gt;"",VLOOKUP(LEFT('Tháng 11'!$F83,2),'Biên mục sách'!$A$1:$B$13,2,FALSE),"")</f>
        <v/>
      </c>
      <c r="J83" s="12"/>
      <c r="K83" s="12"/>
      <c r="L83" s="13"/>
      <c r="M83" s="12" t="str">
        <f>IFERROR(IF('Tháng 11'!$L83="",IF('Tháng 11'!$K83&lt;&gt;"", TODAY()-'Tháng 11'!$K83,""),'Tháng 11'!$L83-'Tháng 11'!$K83), "")</f>
        <v/>
      </c>
      <c r="N83" s="1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4.0" customHeight="1">
      <c r="A84" s="11">
        <f>IFERROR((('Tháng 11'!$K84+'Tháng 11'!Ngayquahan)&lt;TODAY())*(LEN('Tháng 11'!$L84)=0)*(LEN('Tháng 11'!$K84)&gt;0),0)</f>
        <v>0</v>
      </c>
      <c r="B84" s="12" t="str">
        <f>IF('Tháng 11'!$C84&lt;&gt;"",COUNTA($C$6:C84),"")</f>
        <v/>
      </c>
      <c r="C84" s="11"/>
      <c r="D84" s="12" t="str">
        <f>IF('Tháng 11'!$C84&lt;&gt;"",VLOOKUP('Tháng 11'!$C84,'Danh sách HS'!$B$6:$D$421,2,),"")</f>
        <v/>
      </c>
      <c r="E84" s="11" t="str">
        <f>IF('Tháng 11'!$D84&lt;&gt;"",VLOOKUP('Tháng 11'!$C84,'Danh sách HS'!$B$6:$D$421,3,),"")</f>
        <v/>
      </c>
      <c r="F84" s="11"/>
      <c r="G84" s="12" t="str">
        <f>IF('Tháng 11'!$F84&lt;&gt;"",VLOOKUP('Tháng 11'!$F84,'Quản lý sách'!$C$6:$F$1000,3,FALSE),"")</f>
        <v/>
      </c>
      <c r="H84" s="12" t="str">
        <f>IF('Tháng 11'!$G84&lt;&gt;"",VLOOKUP('Tháng 11'!$F84,'Quản lý sách'!$C$6:$F$1000,4,FALSE),"")</f>
        <v/>
      </c>
      <c r="I84" s="12" t="str">
        <f>IF('Tháng 11'!$F84&lt;&gt;"",VLOOKUP(LEFT('Tháng 11'!$F84,2),'Biên mục sách'!$A$1:$B$13,2,FALSE),"")</f>
        <v/>
      </c>
      <c r="J84" s="12"/>
      <c r="K84" s="12"/>
      <c r="L84" s="13"/>
      <c r="M84" s="12" t="str">
        <f>IFERROR(IF('Tháng 11'!$L84="",IF('Tháng 11'!$K84&lt;&gt;"", TODAY()-'Tháng 11'!$K84,""),'Tháng 11'!$L84-'Tháng 11'!$K84), "")</f>
        <v/>
      </c>
      <c r="N84" s="1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4.0" customHeight="1">
      <c r="A85" s="11">
        <f>IFERROR((('Tháng 11'!$K85+'Tháng 11'!Ngayquahan)&lt;TODAY())*(LEN('Tháng 11'!$L85)=0)*(LEN('Tháng 11'!$K85)&gt;0),0)</f>
        <v>0</v>
      </c>
      <c r="B85" s="12" t="str">
        <f>IF('Tháng 11'!$C85&lt;&gt;"",COUNTA($C$6:C85),"")</f>
        <v/>
      </c>
      <c r="C85" s="11"/>
      <c r="D85" s="12" t="str">
        <f>IF('Tháng 11'!$C85&lt;&gt;"",VLOOKUP('Tháng 11'!$C85,'Danh sách HS'!$B$6:$D$421,2,),"")</f>
        <v/>
      </c>
      <c r="E85" s="11" t="str">
        <f>IF('Tháng 11'!$D85&lt;&gt;"",VLOOKUP('Tháng 11'!$C85,'Danh sách HS'!$B$6:$D$421,3,),"")</f>
        <v/>
      </c>
      <c r="F85" s="11"/>
      <c r="G85" s="12" t="str">
        <f>IF('Tháng 11'!$F85&lt;&gt;"",VLOOKUP('Tháng 11'!$F85,'Quản lý sách'!$C$6:$F$1000,3,FALSE),"")</f>
        <v/>
      </c>
      <c r="H85" s="12" t="str">
        <f>IF('Tháng 11'!$G85&lt;&gt;"",VLOOKUP('Tháng 11'!$F85,'Quản lý sách'!$C$6:$F$1000,4,FALSE),"")</f>
        <v/>
      </c>
      <c r="I85" s="12" t="str">
        <f>IF('Tháng 11'!$F85&lt;&gt;"",VLOOKUP(LEFT('Tháng 11'!$F85,2),'Biên mục sách'!$A$1:$B$13,2,FALSE),"")</f>
        <v/>
      </c>
      <c r="J85" s="12"/>
      <c r="K85" s="12"/>
      <c r="L85" s="13"/>
      <c r="M85" s="12" t="str">
        <f>IFERROR(IF('Tháng 11'!$L85="",IF('Tháng 11'!$K85&lt;&gt;"", TODAY()-'Tháng 11'!$K85,""),'Tháng 11'!$L85-'Tháng 11'!$K85), "")</f>
        <v/>
      </c>
      <c r="N85" s="1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4.0" customHeight="1">
      <c r="A86" s="11">
        <f>IFERROR((('Tháng 11'!$K86+'Tháng 11'!Ngayquahan)&lt;TODAY())*(LEN('Tháng 11'!$L86)=0)*(LEN('Tháng 11'!$K86)&gt;0),0)</f>
        <v>0</v>
      </c>
      <c r="B86" s="12" t="str">
        <f>IF('Tháng 11'!$C86&lt;&gt;"",COUNTA($C$6:C86),"")</f>
        <v/>
      </c>
      <c r="C86" s="11"/>
      <c r="D86" s="12" t="str">
        <f>IF('Tháng 11'!$C86&lt;&gt;"",VLOOKUP('Tháng 11'!$C86,'Danh sách HS'!$B$6:$D$421,2,),"")</f>
        <v/>
      </c>
      <c r="E86" s="11" t="str">
        <f>IF('Tháng 11'!$D86&lt;&gt;"",VLOOKUP('Tháng 11'!$C86,'Danh sách HS'!$B$6:$D$421,3,),"")</f>
        <v/>
      </c>
      <c r="F86" s="11"/>
      <c r="G86" s="12" t="str">
        <f>IF('Tháng 11'!$F86&lt;&gt;"",VLOOKUP('Tháng 11'!$F86,'Quản lý sách'!$C$6:$F$1000,3,FALSE),"")</f>
        <v/>
      </c>
      <c r="H86" s="12" t="str">
        <f>IF('Tháng 11'!$G86&lt;&gt;"",VLOOKUP('Tháng 11'!$F86,'Quản lý sách'!$C$6:$F$1000,4,FALSE),"")</f>
        <v/>
      </c>
      <c r="I86" s="12" t="str">
        <f>IF('Tháng 11'!$F86&lt;&gt;"",VLOOKUP(LEFT('Tháng 11'!$F86,2),'Biên mục sách'!$A$1:$B$13,2,FALSE),"")</f>
        <v/>
      </c>
      <c r="J86" s="12"/>
      <c r="K86" s="12"/>
      <c r="L86" s="13"/>
      <c r="M86" s="12" t="str">
        <f>IFERROR(IF('Tháng 11'!$L86="",IF('Tháng 11'!$K86&lt;&gt;"", TODAY()-'Tháng 11'!$K86,""),'Tháng 11'!$L86-'Tháng 11'!$K86), "")</f>
        <v/>
      </c>
      <c r="N86" s="1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4.0" customHeight="1">
      <c r="A87" s="11">
        <f>IFERROR((('Tháng 11'!$K87+'Tháng 11'!Ngayquahan)&lt;TODAY())*(LEN('Tháng 11'!$L87)=0)*(LEN('Tháng 11'!$K87)&gt;0),0)</f>
        <v>0</v>
      </c>
      <c r="B87" s="12" t="str">
        <f>IF('Tháng 11'!$C87&lt;&gt;"",COUNTA($C$6:C87),"")</f>
        <v/>
      </c>
      <c r="C87" s="11"/>
      <c r="D87" s="12" t="str">
        <f>IF('Tháng 11'!$C87&lt;&gt;"",VLOOKUP('Tháng 11'!$C87,'Danh sách HS'!$B$6:$D$421,2,),"")</f>
        <v/>
      </c>
      <c r="E87" s="11" t="str">
        <f>IF('Tháng 11'!$D87&lt;&gt;"",VLOOKUP('Tháng 11'!$C87,'Danh sách HS'!$B$6:$D$421,3,),"")</f>
        <v/>
      </c>
      <c r="F87" s="11"/>
      <c r="G87" s="12" t="str">
        <f>IF('Tháng 11'!$F87&lt;&gt;"",VLOOKUP('Tháng 11'!$F87,'Quản lý sách'!$C$6:$F$1000,3,FALSE),"")</f>
        <v/>
      </c>
      <c r="H87" s="12" t="str">
        <f>IF('Tháng 11'!$G87&lt;&gt;"",VLOOKUP('Tháng 11'!$F87,'Quản lý sách'!$C$6:$F$1000,4,FALSE),"")</f>
        <v/>
      </c>
      <c r="I87" s="12" t="str">
        <f>IF('Tháng 11'!$F87&lt;&gt;"",VLOOKUP(LEFT('Tháng 11'!$F87,2),'Biên mục sách'!$A$1:$B$13,2,FALSE),"")</f>
        <v/>
      </c>
      <c r="J87" s="12"/>
      <c r="K87" s="12"/>
      <c r="L87" s="13"/>
      <c r="M87" s="12" t="str">
        <f>IFERROR(IF('Tháng 11'!$L87="",IF('Tháng 11'!$K87&lt;&gt;"", TODAY()-'Tháng 11'!$K87,""),'Tháng 11'!$L87-'Tháng 11'!$K87), "")</f>
        <v/>
      </c>
      <c r="N87" s="1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4.0" customHeight="1">
      <c r="A88" s="11">
        <f>IFERROR((('Tháng 11'!$K88+'Tháng 11'!Ngayquahan)&lt;TODAY())*(LEN('Tháng 11'!$L88)=0)*(LEN('Tháng 11'!$K88)&gt;0),0)</f>
        <v>0</v>
      </c>
      <c r="B88" s="12" t="str">
        <f>IF('Tháng 11'!$C88&lt;&gt;"",COUNTA($C$6:C88),"")</f>
        <v/>
      </c>
      <c r="C88" s="11"/>
      <c r="D88" s="12" t="str">
        <f>IF('Tháng 11'!$C88&lt;&gt;"",VLOOKUP('Tháng 11'!$C88,'Danh sách HS'!$B$6:$D$421,2,),"")</f>
        <v/>
      </c>
      <c r="E88" s="11" t="str">
        <f>IF('Tháng 11'!$D88&lt;&gt;"",VLOOKUP('Tháng 11'!$C88,'Danh sách HS'!$B$6:$D$421,3,),"")</f>
        <v/>
      </c>
      <c r="F88" s="11"/>
      <c r="G88" s="12" t="str">
        <f>IF('Tháng 11'!$F88&lt;&gt;"",VLOOKUP('Tháng 11'!$F88,'Quản lý sách'!$C$6:$F$1000,3,FALSE),"")</f>
        <v/>
      </c>
      <c r="H88" s="12" t="str">
        <f>IF('Tháng 11'!$G88&lt;&gt;"",VLOOKUP('Tháng 11'!$F88,'Quản lý sách'!$C$6:$F$1000,4,FALSE),"")</f>
        <v/>
      </c>
      <c r="I88" s="12" t="str">
        <f>IF('Tháng 11'!$F88&lt;&gt;"",VLOOKUP(LEFT('Tháng 11'!$F88,2),'Biên mục sách'!$A$1:$B$13,2,FALSE),"")</f>
        <v/>
      </c>
      <c r="J88" s="12"/>
      <c r="K88" s="12"/>
      <c r="L88" s="13"/>
      <c r="M88" s="12" t="str">
        <f>IFERROR(IF('Tháng 11'!$L88="",IF('Tháng 11'!$K88&lt;&gt;"", TODAY()-'Tháng 11'!$K88,""),'Tháng 11'!$L88-'Tháng 11'!$K88), "")</f>
        <v/>
      </c>
      <c r="N88" s="1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4.0" customHeight="1">
      <c r="A89" s="11">
        <f>IFERROR((('Tháng 11'!$K89+'Tháng 11'!Ngayquahan)&lt;TODAY())*(LEN('Tháng 11'!$L89)=0)*(LEN('Tháng 11'!$K89)&gt;0),0)</f>
        <v>0</v>
      </c>
      <c r="B89" s="12" t="str">
        <f>IF('Tháng 11'!$C89&lt;&gt;"",COUNTA($C$6:C89),"")</f>
        <v/>
      </c>
      <c r="C89" s="11"/>
      <c r="D89" s="12" t="str">
        <f>IF('Tháng 11'!$C89&lt;&gt;"",VLOOKUP('Tháng 11'!$C89,'Danh sách HS'!$B$6:$D$421,2,),"")</f>
        <v/>
      </c>
      <c r="E89" s="11" t="str">
        <f>IF('Tháng 11'!$D89&lt;&gt;"",VLOOKUP('Tháng 11'!$C89,'Danh sách HS'!$B$6:$D$421,3,),"")</f>
        <v/>
      </c>
      <c r="F89" s="11"/>
      <c r="G89" s="12" t="str">
        <f>IF('Tháng 11'!$F89&lt;&gt;"",VLOOKUP('Tháng 11'!$F89,'Quản lý sách'!$C$6:$F$1000,3,FALSE),"")</f>
        <v/>
      </c>
      <c r="H89" s="12" t="str">
        <f>IF('Tháng 11'!$G89&lt;&gt;"",VLOOKUP('Tháng 11'!$F89,'Quản lý sách'!$C$6:$F$1000,4,FALSE),"")</f>
        <v/>
      </c>
      <c r="I89" s="12" t="str">
        <f>IF('Tháng 11'!$F89&lt;&gt;"",VLOOKUP(LEFT('Tháng 11'!$F89,2),'Biên mục sách'!$A$1:$B$13,2,FALSE),"")</f>
        <v/>
      </c>
      <c r="J89" s="12"/>
      <c r="K89" s="12"/>
      <c r="L89" s="13"/>
      <c r="M89" s="12" t="str">
        <f>IFERROR(IF('Tháng 11'!$L89="",IF('Tháng 11'!$K89&lt;&gt;"", TODAY()-'Tháng 11'!$K89,""),'Tháng 11'!$L89-'Tháng 11'!$K89), "")</f>
        <v/>
      </c>
      <c r="N89" s="1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4.0" customHeight="1">
      <c r="A90" s="11">
        <f>IFERROR((('Tháng 11'!$K90+'Tháng 11'!Ngayquahan)&lt;TODAY())*(LEN('Tháng 11'!$L90)=0)*(LEN('Tháng 11'!$K90)&gt;0),0)</f>
        <v>0</v>
      </c>
      <c r="B90" s="12" t="str">
        <f>IF('Tháng 11'!$C90&lt;&gt;"",COUNTA($C$6:C90),"")</f>
        <v/>
      </c>
      <c r="C90" s="11"/>
      <c r="D90" s="12" t="str">
        <f>IF('Tháng 11'!$C90&lt;&gt;"",VLOOKUP('Tháng 11'!$C90,'Danh sách HS'!$B$6:$D$421,2,),"")</f>
        <v/>
      </c>
      <c r="E90" s="11" t="str">
        <f>IF('Tháng 11'!$D90&lt;&gt;"",VLOOKUP('Tháng 11'!$C90,'Danh sách HS'!$B$6:$D$421,3,),"")</f>
        <v/>
      </c>
      <c r="F90" s="11"/>
      <c r="G90" s="12" t="str">
        <f>IF('Tháng 11'!$F90&lt;&gt;"",VLOOKUP('Tháng 11'!$F90,'Quản lý sách'!$C$6:$F$1000,3,FALSE),"")</f>
        <v/>
      </c>
      <c r="H90" s="12" t="str">
        <f>IF('Tháng 11'!$G90&lt;&gt;"",VLOOKUP('Tháng 11'!$F90,'Quản lý sách'!$C$6:$F$1000,4,FALSE),"")</f>
        <v/>
      </c>
      <c r="I90" s="12" t="str">
        <f>IF('Tháng 11'!$F90&lt;&gt;"",VLOOKUP(LEFT('Tháng 11'!$F90,2),'Biên mục sách'!$A$1:$B$13,2,FALSE),"")</f>
        <v/>
      </c>
      <c r="J90" s="12"/>
      <c r="K90" s="12"/>
      <c r="L90" s="13"/>
      <c r="M90" s="12" t="str">
        <f>IFERROR(IF('Tháng 11'!$L90="",IF('Tháng 11'!$K90&lt;&gt;"", TODAY()-'Tháng 11'!$K90,""),'Tháng 11'!$L90-'Tháng 11'!$K90), "")</f>
        <v/>
      </c>
      <c r="N90" s="1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4.0" customHeight="1">
      <c r="A91" s="11">
        <f>IFERROR((('Tháng 11'!$K91+'Tháng 11'!Ngayquahan)&lt;TODAY())*(LEN('Tháng 11'!$L91)=0)*(LEN('Tháng 11'!$K91)&gt;0),0)</f>
        <v>0</v>
      </c>
      <c r="B91" s="12" t="str">
        <f>IF('Tháng 11'!$C91&lt;&gt;"",COUNTA($C$6:C91),"")</f>
        <v/>
      </c>
      <c r="C91" s="11"/>
      <c r="D91" s="12" t="str">
        <f>IF('Tháng 11'!$C91&lt;&gt;"",VLOOKUP('Tháng 11'!$C91,'Danh sách HS'!$B$6:$D$421,2,),"")</f>
        <v/>
      </c>
      <c r="E91" s="11" t="str">
        <f>IF('Tháng 11'!$D91&lt;&gt;"",VLOOKUP('Tháng 11'!$C91,'Danh sách HS'!$B$6:$D$421,3,),"")</f>
        <v/>
      </c>
      <c r="F91" s="11"/>
      <c r="G91" s="12" t="str">
        <f>IF('Tháng 11'!$F91&lt;&gt;"",VLOOKUP('Tháng 11'!$F91,'Quản lý sách'!$C$6:$F$1000,3,FALSE),"")</f>
        <v/>
      </c>
      <c r="H91" s="12" t="str">
        <f>IF('Tháng 11'!$G91&lt;&gt;"",VLOOKUP('Tháng 11'!$F91,'Quản lý sách'!$C$6:$F$1000,4,FALSE),"")</f>
        <v/>
      </c>
      <c r="I91" s="12" t="str">
        <f>IF('Tháng 11'!$F91&lt;&gt;"",VLOOKUP(LEFT('Tháng 11'!$F91,2),'Biên mục sách'!$A$1:$B$13,2,FALSE),"")</f>
        <v/>
      </c>
      <c r="J91" s="12"/>
      <c r="K91" s="12"/>
      <c r="L91" s="13"/>
      <c r="M91" s="12" t="str">
        <f>IFERROR(IF('Tháng 11'!$L91="",IF('Tháng 11'!$K91&lt;&gt;"", TODAY()-'Tháng 11'!$K91,""),'Tháng 11'!$L91-'Tháng 11'!$K91), "")</f>
        <v/>
      </c>
      <c r="N91" s="1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4.0" customHeight="1">
      <c r="A92" s="11">
        <f>IFERROR((('Tháng 11'!$K92+'Tháng 11'!Ngayquahan)&lt;TODAY())*(LEN('Tháng 11'!$L92)=0)*(LEN('Tháng 11'!$K92)&gt;0),0)</f>
        <v>0</v>
      </c>
      <c r="B92" s="12" t="str">
        <f>IF('Tháng 11'!$C92&lt;&gt;"",COUNTA($C$6:C92),"")</f>
        <v/>
      </c>
      <c r="C92" s="11"/>
      <c r="D92" s="12" t="str">
        <f>IF('Tháng 11'!$C92&lt;&gt;"",VLOOKUP('Tháng 11'!$C92,'Danh sách HS'!$B$6:$D$421,2,),"")</f>
        <v/>
      </c>
      <c r="E92" s="11" t="str">
        <f>IF('Tháng 11'!$D92&lt;&gt;"",VLOOKUP('Tháng 11'!$C92,'Danh sách HS'!$B$6:$D$421,3,),"")</f>
        <v/>
      </c>
      <c r="F92" s="11"/>
      <c r="G92" s="12" t="str">
        <f>IF('Tháng 11'!$F92&lt;&gt;"",VLOOKUP('Tháng 11'!$F92,'Quản lý sách'!$C$6:$F$1000,3,FALSE),"")</f>
        <v/>
      </c>
      <c r="H92" s="12" t="str">
        <f>IF('Tháng 11'!$G92&lt;&gt;"",VLOOKUP('Tháng 11'!$F92,'Quản lý sách'!$C$6:$F$1000,4,FALSE),"")</f>
        <v/>
      </c>
      <c r="I92" s="12" t="str">
        <f>IF('Tháng 11'!$F92&lt;&gt;"",VLOOKUP(LEFT('Tháng 11'!$F92,2),'Biên mục sách'!$A$1:$B$13,2,FALSE),"")</f>
        <v/>
      </c>
      <c r="J92" s="12"/>
      <c r="K92" s="12"/>
      <c r="L92" s="13"/>
      <c r="M92" s="12" t="str">
        <f>IFERROR(IF('Tháng 11'!$L92="",IF('Tháng 11'!$K92&lt;&gt;"", TODAY()-'Tháng 11'!$K92,""),'Tháng 11'!$L92-'Tháng 11'!$K92), "")</f>
        <v/>
      </c>
      <c r="N92" s="1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4.0" customHeight="1">
      <c r="A93" s="11">
        <f>IFERROR((('Tháng 11'!$K93+'Tháng 11'!Ngayquahan)&lt;TODAY())*(LEN('Tháng 11'!$L93)=0)*(LEN('Tháng 11'!$K93)&gt;0),0)</f>
        <v>0</v>
      </c>
      <c r="B93" s="12" t="str">
        <f>IF('Tháng 11'!$C93&lt;&gt;"",COUNTA($C$6:C93),"")</f>
        <v/>
      </c>
      <c r="C93" s="11"/>
      <c r="D93" s="12" t="str">
        <f>IF('Tháng 11'!$C93&lt;&gt;"",VLOOKUP('Tháng 11'!$C93,'Danh sách HS'!$B$6:$D$421,2,),"")</f>
        <v/>
      </c>
      <c r="E93" s="11" t="str">
        <f>IF('Tháng 11'!$D93&lt;&gt;"",VLOOKUP('Tháng 11'!$C93,'Danh sách HS'!$B$6:$D$421,3,),"")</f>
        <v/>
      </c>
      <c r="F93" s="11"/>
      <c r="G93" s="12" t="str">
        <f>IF('Tháng 11'!$F93&lt;&gt;"",VLOOKUP('Tháng 11'!$F93,'Quản lý sách'!$C$6:$F$1000,3,FALSE),"")</f>
        <v/>
      </c>
      <c r="H93" s="12" t="str">
        <f>IF('Tháng 11'!$G93&lt;&gt;"",VLOOKUP('Tháng 11'!$F93,'Quản lý sách'!$C$6:$F$1000,4,FALSE),"")</f>
        <v/>
      </c>
      <c r="I93" s="12" t="str">
        <f>IF('Tháng 11'!$F93&lt;&gt;"",VLOOKUP(LEFT('Tháng 11'!$F93,2),'Biên mục sách'!$A$1:$B$13,2,FALSE),"")</f>
        <v/>
      </c>
      <c r="J93" s="12"/>
      <c r="K93" s="12"/>
      <c r="L93" s="13"/>
      <c r="M93" s="12" t="str">
        <f>IFERROR(IF('Tháng 11'!$L93="",IF('Tháng 11'!$K93&lt;&gt;"", TODAY()-'Tháng 11'!$K93,""),'Tháng 11'!$L93-'Tháng 11'!$K93), "")</f>
        <v/>
      </c>
      <c r="N93" s="1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4.0" customHeight="1">
      <c r="A94" s="11">
        <f>IFERROR((('Tháng 11'!$K94+'Tháng 11'!Ngayquahan)&lt;TODAY())*(LEN('Tháng 11'!$L94)=0)*(LEN('Tháng 11'!$K94)&gt;0),0)</f>
        <v>0</v>
      </c>
      <c r="B94" s="12" t="str">
        <f>IF('Tháng 11'!$C94&lt;&gt;"",COUNTA($C$6:C94),"")</f>
        <v/>
      </c>
      <c r="C94" s="11"/>
      <c r="D94" s="12" t="str">
        <f>IF('Tháng 11'!$C94&lt;&gt;"",VLOOKUP('Tháng 11'!$C94,'Danh sách HS'!$B$6:$D$421,2,),"")</f>
        <v/>
      </c>
      <c r="E94" s="11" t="str">
        <f>IF('Tháng 11'!$D94&lt;&gt;"",VLOOKUP('Tháng 11'!$C94,'Danh sách HS'!$B$6:$D$421,3,),"")</f>
        <v/>
      </c>
      <c r="F94" s="11"/>
      <c r="G94" s="12" t="str">
        <f>IF('Tháng 11'!$F94&lt;&gt;"",VLOOKUP('Tháng 11'!$F94,'Quản lý sách'!$C$6:$F$1000,3,FALSE),"")</f>
        <v/>
      </c>
      <c r="H94" s="12" t="str">
        <f>IF('Tháng 11'!$G94&lt;&gt;"",VLOOKUP('Tháng 11'!$F94,'Quản lý sách'!$C$6:$F$1000,4,FALSE),"")</f>
        <v/>
      </c>
      <c r="I94" s="12" t="str">
        <f>IF('Tháng 11'!$F94&lt;&gt;"",VLOOKUP(LEFT('Tháng 11'!$F94,2),'Biên mục sách'!$A$1:$B$13,2,FALSE),"")</f>
        <v/>
      </c>
      <c r="J94" s="12"/>
      <c r="K94" s="12"/>
      <c r="L94" s="13"/>
      <c r="M94" s="12" t="str">
        <f>IFERROR(IF('Tháng 11'!$L94="",IF('Tháng 11'!$K94&lt;&gt;"", TODAY()-'Tháng 11'!$K94,""),'Tháng 11'!$L94-'Tháng 11'!$K94), "")</f>
        <v/>
      </c>
      <c r="N94" s="1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4.0" customHeight="1">
      <c r="A95" s="11">
        <f>IFERROR((('Tháng 11'!$K95+'Tháng 11'!Ngayquahan)&lt;TODAY())*(LEN('Tháng 11'!$L95)=0)*(LEN('Tháng 11'!$K95)&gt;0),0)</f>
        <v>0</v>
      </c>
      <c r="B95" s="12" t="str">
        <f>IF('Tháng 11'!$C95&lt;&gt;"",COUNTA($C$6:C95),"")</f>
        <v/>
      </c>
      <c r="C95" s="11"/>
      <c r="D95" s="12" t="str">
        <f>IF('Tháng 11'!$C95&lt;&gt;"",VLOOKUP('Tháng 11'!$C95,'Danh sách HS'!$B$6:$D$421,2,),"")</f>
        <v/>
      </c>
      <c r="E95" s="11" t="str">
        <f>IF('Tháng 11'!$D95&lt;&gt;"",VLOOKUP('Tháng 11'!$C95,'Danh sách HS'!$B$6:$D$421,3,),"")</f>
        <v/>
      </c>
      <c r="F95" s="11"/>
      <c r="G95" s="12" t="str">
        <f>IF('Tháng 11'!$F95&lt;&gt;"",VLOOKUP('Tháng 11'!$F95,'Quản lý sách'!$C$6:$F$1000,3,FALSE),"")</f>
        <v/>
      </c>
      <c r="H95" s="12" t="str">
        <f>IF('Tháng 11'!$G95&lt;&gt;"",VLOOKUP('Tháng 11'!$F95,'Quản lý sách'!$C$6:$F$1000,4,FALSE),"")</f>
        <v/>
      </c>
      <c r="I95" s="12" t="str">
        <f>IF('Tháng 11'!$F95&lt;&gt;"",VLOOKUP(LEFT('Tháng 11'!$F95,2),'Biên mục sách'!$A$1:$B$13,2,FALSE),"")</f>
        <v/>
      </c>
      <c r="J95" s="12"/>
      <c r="K95" s="12"/>
      <c r="L95" s="13"/>
      <c r="M95" s="12" t="str">
        <f>IFERROR(IF('Tháng 11'!$L95="",IF('Tháng 11'!$K95&lt;&gt;"", TODAY()-'Tháng 11'!$K95,""),'Tháng 11'!$L95-'Tháng 11'!$K95), "")</f>
        <v/>
      </c>
      <c r="N95" s="1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4.0" customHeight="1">
      <c r="A96" s="11">
        <f>IFERROR((('Tháng 11'!$K96+'Tháng 11'!Ngayquahan)&lt;TODAY())*(LEN('Tháng 11'!$L96)=0)*(LEN('Tháng 11'!$K96)&gt;0),0)</f>
        <v>0</v>
      </c>
      <c r="B96" s="12" t="str">
        <f>IF('Tháng 11'!$C96&lt;&gt;"",COUNTA($C$6:C96),"")</f>
        <v/>
      </c>
      <c r="C96" s="11"/>
      <c r="D96" s="12" t="str">
        <f>IF('Tháng 11'!$C96&lt;&gt;"",VLOOKUP('Tháng 11'!$C96,'Danh sách HS'!$B$6:$D$421,2,),"")</f>
        <v/>
      </c>
      <c r="E96" s="11" t="str">
        <f>IF('Tháng 11'!$D96&lt;&gt;"",VLOOKUP('Tháng 11'!$C96,'Danh sách HS'!$B$6:$D$421,3,),"")</f>
        <v/>
      </c>
      <c r="F96" s="11"/>
      <c r="G96" s="12" t="str">
        <f>IF('Tháng 11'!$F96&lt;&gt;"",VLOOKUP('Tháng 11'!$F96,'Quản lý sách'!$C$6:$F$1000,3,FALSE),"")</f>
        <v/>
      </c>
      <c r="H96" s="12" t="str">
        <f>IF('Tháng 11'!$G96&lt;&gt;"",VLOOKUP('Tháng 11'!$F96,'Quản lý sách'!$C$6:$F$1000,4,FALSE),"")</f>
        <v/>
      </c>
      <c r="I96" s="12" t="str">
        <f>IF('Tháng 11'!$F96&lt;&gt;"",VLOOKUP(LEFT('Tháng 11'!$F96,2),'Biên mục sách'!$A$1:$B$13,2,FALSE),"")</f>
        <v/>
      </c>
      <c r="J96" s="12"/>
      <c r="K96" s="12"/>
      <c r="L96" s="13"/>
      <c r="M96" s="12" t="str">
        <f>IFERROR(IF('Tháng 11'!$L96="",IF('Tháng 11'!$K96&lt;&gt;"", TODAY()-'Tháng 11'!$K96,""),'Tháng 11'!$L96-'Tháng 11'!$K96), "")</f>
        <v/>
      </c>
      <c r="N96" s="1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4.0" customHeight="1">
      <c r="A97" s="11">
        <f>IFERROR((('Tháng 11'!$K97+'Tháng 11'!Ngayquahan)&lt;TODAY())*(LEN('Tháng 11'!$L97)=0)*(LEN('Tháng 11'!$K97)&gt;0),0)</f>
        <v>0</v>
      </c>
      <c r="B97" s="12" t="str">
        <f>IF('Tháng 11'!$C97&lt;&gt;"",COUNTA($C$6:C97),"")</f>
        <v/>
      </c>
      <c r="C97" s="11"/>
      <c r="D97" s="12" t="str">
        <f>IF('Tháng 11'!$C97&lt;&gt;"",VLOOKUP('Tháng 11'!$C97,'Danh sách HS'!$B$6:$D$421,2,),"")</f>
        <v/>
      </c>
      <c r="E97" s="11" t="str">
        <f>IF('Tháng 11'!$D97&lt;&gt;"",VLOOKUP('Tháng 11'!$C97,'Danh sách HS'!$B$6:$D$421,3,),"")</f>
        <v/>
      </c>
      <c r="F97" s="11"/>
      <c r="G97" s="12" t="str">
        <f>IF('Tháng 11'!$F97&lt;&gt;"",VLOOKUP('Tháng 11'!$F97,'Quản lý sách'!$C$6:$F$1000,3,FALSE),"")</f>
        <v/>
      </c>
      <c r="H97" s="12" t="str">
        <f>IF('Tháng 11'!$G97&lt;&gt;"",VLOOKUP('Tháng 11'!$F97,'Quản lý sách'!$C$6:$F$1000,4,FALSE),"")</f>
        <v/>
      </c>
      <c r="I97" s="12" t="str">
        <f>IF('Tháng 11'!$F97&lt;&gt;"",VLOOKUP(LEFT('Tháng 11'!$F97,2),'Biên mục sách'!$A$1:$B$13,2,FALSE),"")</f>
        <v/>
      </c>
      <c r="J97" s="12"/>
      <c r="K97" s="12"/>
      <c r="L97" s="13"/>
      <c r="M97" s="12" t="str">
        <f>IFERROR(IF('Tháng 11'!$L97="",IF('Tháng 11'!$K97&lt;&gt;"", TODAY()-'Tháng 11'!$K97,""),'Tháng 11'!$L97-'Tháng 11'!$K97), "")</f>
        <v/>
      </c>
      <c r="N97" s="1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4.0" customHeight="1">
      <c r="A98" s="11">
        <f>IFERROR((('Tháng 11'!$K98+'Tháng 11'!Ngayquahan)&lt;TODAY())*(LEN('Tháng 11'!$L98)=0)*(LEN('Tháng 11'!$K98)&gt;0),0)</f>
        <v>0</v>
      </c>
      <c r="B98" s="12" t="str">
        <f>IF('Tháng 11'!$C98&lt;&gt;"",COUNTA($C$6:C98),"")</f>
        <v/>
      </c>
      <c r="C98" s="11"/>
      <c r="D98" s="12" t="str">
        <f>IF('Tháng 11'!$C98&lt;&gt;"",VLOOKUP('Tháng 11'!$C98,'Danh sách HS'!$B$6:$D$421,2,),"")</f>
        <v/>
      </c>
      <c r="E98" s="11" t="str">
        <f>IF('Tháng 11'!$D98&lt;&gt;"",VLOOKUP('Tháng 11'!$C98,'Danh sách HS'!$B$6:$D$421,3,),"")</f>
        <v/>
      </c>
      <c r="F98" s="11"/>
      <c r="G98" s="12" t="str">
        <f>IF('Tháng 11'!$F98&lt;&gt;"",VLOOKUP('Tháng 11'!$F98,'Quản lý sách'!$C$6:$F$1000,3,FALSE),"")</f>
        <v/>
      </c>
      <c r="H98" s="12" t="str">
        <f>IF('Tháng 11'!$G98&lt;&gt;"",VLOOKUP('Tháng 11'!$F98,'Quản lý sách'!$C$6:$F$1000,4,FALSE),"")</f>
        <v/>
      </c>
      <c r="I98" s="12" t="str">
        <f>IF('Tháng 11'!$F98&lt;&gt;"",VLOOKUP(LEFT('Tháng 11'!$F98,2),'Biên mục sách'!$A$1:$B$13,2,FALSE),"")</f>
        <v/>
      </c>
      <c r="J98" s="12"/>
      <c r="K98" s="12"/>
      <c r="L98" s="13"/>
      <c r="M98" s="12" t="str">
        <f>IFERROR(IF('Tháng 11'!$L98="",IF('Tháng 11'!$K98&lt;&gt;"", TODAY()-'Tháng 11'!$K98,""),'Tháng 11'!$L98-'Tháng 11'!$K98), "")</f>
        <v/>
      </c>
      <c r="N98" s="1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4.0" customHeight="1">
      <c r="A99" s="11">
        <f>IFERROR((('Tháng 11'!$K99+'Tháng 11'!Ngayquahan)&lt;TODAY())*(LEN('Tháng 11'!$L99)=0)*(LEN('Tháng 11'!$K99)&gt;0),0)</f>
        <v>0</v>
      </c>
      <c r="B99" s="12" t="str">
        <f>IF('Tháng 11'!$C99&lt;&gt;"",COUNTA($C$6:C99),"")</f>
        <v/>
      </c>
      <c r="C99" s="11"/>
      <c r="D99" s="12" t="str">
        <f>IF('Tháng 11'!$C99&lt;&gt;"",VLOOKUP('Tháng 11'!$C99,'Danh sách HS'!$B$6:$D$421,2,),"")</f>
        <v/>
      </c>
      <c r="E99" s="11" t="str">
        <f>IF('Tháng 11'!$D99&lt;&gt;"",VLOOKUP('Tháng 11'!$C99,'Danh sách HS'!$B$6:$D$421,3,),"")</f>
        <v/>
      </c>
      <c r="F99" s="11"/>
      <c r="G99" s="12" t="str">
        <f>IF('Tháng 11'!$F99&lt;&gt;"",VLOOKUP('Tháng 11'!$F99,'Quản lý sách'!$C$6:$F$1000,3,FALSE),"")</f>
        <v/>
      </c>
      <c r="H99" s="12" t="str">
        <f>IF('Tháng 11'!$G99&lt;&gt;"",VLOOKUP('Tháng 11'!$F99,'Quản lý sách'!$C$6:$F$1000,4,FALSE),"")</f>
        <v/>
      </c>
      <c r="I99" s="12" t="str">
        <f>IF('Tháng 11'!$F99&lt;&gt;"",VLOOKUP(LEFT('Tháng 11'!$F99,2),'Biên mục sách'!$A$1:$B$13,2,FALSE),"")</f>
        <v/>
      </c>
      <c r="J99" s="12"/>
      <c r="K99" s="12"/>
      <c r="L99" s="13"/>
      <c r="M99" s="12" t="str">
        <f>IFERROR(IF('Tháng 11'!$L99="",IF('Tháng 11'!$K99&lt;&gt;"", TODAY()-'Tháng 11'!$K99,""),'Tháng 11'!$L99-'Tháng 11'!$K99), "")</f>
        <v/>
      </c>
      <c r="N99" s="1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4.0" customHeight="1">
      <c r="A100" s="11">
        <f>IFERROR((('Tháng 11'!$K100+'Tháng 11'!Ngayquahan)&lt;TODAY())*(LEN('Tháng 11'!$L100)=0)*(LEN('Tháng 11'!$K100)&gt;0),0)</f>
        <v>0</v>
      </c>
      <c r="B100" s="12" t="str">
        <f>IF('Tháng 11'!$C100&lt;&gt;"",COUNTA($C$6:C100),"")</f>
        <v/>
      </c>
      <c r="C100" s="11"/>
      <c r="D100" s="12" t="str">
        <f>IF('Tháng 11'!$C100&lt;&gt;"",VLOOKUP('Tháng 11'!$C100,'Danh sách HS'!$B$6:$D$421,2,),"")</f>
        <v/>
      </c>
      <c r="E100" s="11" t="str">
        <f>IF('Tháng 11'!$D100&lt;&gt;"",VLOOKUP('Tháng 11'!$C100,'Danh sách HS'!$B$6:$D$421,3,),"")</f>
        <v/>
      </c>
      <c r="F100" s="11"/>
      <c r="G100" s="12" t="str">
        <f>IF('Tháng 11'!$F100&lt;&gt;"",VLOOKUP('Tháng 11'!$F100,'Quản lý sách'!$C$6:$F$1000,3,FALSE),"")</f>
        <v/>
      </c>
      <c r="H100" s="12" t="str">
        <f>IF('Tháng 11'!$G100&lt;&gt;"",VLOOKUP('Tháng 11'!$F100,'Quản lý sách'!$C$6:$F$1000,4,FALSE),"")</f>
        <v/>
      </c>
      <c r="I100" s="12" t="str">
        <f>IF('Tháng 11'!$F100&lt;&gt;"",VLOOKUP(LEFT('Tháng 11'!$F100,2),'Biên mục sách'!$A$1:$B$13,2,FALSE),"")</f>
        <v/>
      </c>
      <c r="J100" s="12"/>
      <c r="K100" s="12"/>
      <c r="L100" s="13"/>
      <c r="M100" s="12" t="str">
        <f>IFERROR(IF('Tháng 11'!$L100="",IF('Tháng 11'!$K100&lt;&gt;"", TODAY()-'Tháng 11'!$K100,""),'Tháng 11'!$L100-'Tháng 11'!$K100), "")</f>
        <v/>
      </c>
      <c r="N100" s="1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4.0" customHeight="1">
      <c r="A101" s="11">
        <f>IFERROR((('Tháng 11'!$K101+'Tháng 11'!Ngayquahan)&lt;TODAY())*(LEN('Tháng 11'!$L101)=0)*(LEN('Tháng 11'!$K101)&gt;0),0)</f>
        <v>0</v>
      </c>
      <c r="B101" s="12" t="str">
        <f>IF('Tháng 11'!$C101&lt;&gt;"",COUNTA($C$6:C101),"")</f>
        <v/>
      </c>
      <c r="C101" s="11"/>
      <c r="D101" s="12" t="str">
        <f>IF('Tháng 11'!$C101&lt;&gt;"",VLOOKUP('Tháng 11'!$C101,'Danh sách HS'!$B$6:$D$421,2,),"")</f>
        <v/>
      </c>
      <c r="E101" s="11" t="str">
        <f>IF('Tháng 11'!$D101&lt;&gt;"",VLOOKUP('Tháng 11'!$C101,'Danh sách HS'!$B$6:$D$421,3,),"")</f>
        <v/>
      </c>
      <c r="F101" s="11"/>
      <c r="G101" s="12" t="str">
        <f>IF('Tháng 11'!$F101&lt;&gt;"",VLOOKUP('Tháng 11'!$F101,'Quản lý sách'!$C$6:$F$1000,3,FALSE),"")</f>
        <v/>
      </c>
      <c r="H101" s="12" t="str">
        <f>IF('Tháng 11'!$G101&lt;&gt;"",VLOOKUP('Tháng 11'!$F101,'Quản lý sách'!$C$6:$F$1000,4,FALSE),"")</f>
        <v/>
      </c>
      <c r="I101" s="12" t="str">
        <f>IF('Tháng 11'!$F101&lt;&gt;"",VLOOKUP(LEFT('Tháng 11'!$F101,2),'Biên mục sách'!$A$1:$B$13,2,FALSE),"")</f>
        <v/>
      </c>
      <c r="J101" s="12"/>
      <c r="K101" s="12"/>
      <c r="L101" s="13"/>
      <c r="M101" s="12" t="str">
        <f>IFERROR(IF('Tháng 11'!$L101="",IF('Tháng 11'!$K101&lt;&gt;"", TODAY()-'Tháng 11'!$K101,""),'Tháng 11'!$L101-'Tháng 11'!$K101), "")</f>
        <v/>
      </c>
      <c r="N101" s="1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4.0" customHeight="1">
      <c r="A102" s="11">
        <f>IFERROR((('Tháng 11'!$K102+'Tháng 11'!Ngayquahan)&lt;TODAY())*(LEN('Tháng 11'!$L102)=0)*(LEN('Tháng 11'!$K102)&gt;0),0)</f>
        <v>0</v>
      </c>
      <c r="B102" s="12" t="str">
        <f>IF('Tháng 11'!$C102&lt;&gt;"",COUNTA($C$6:C102),"")</f>
        <v/>
      </c>
      <c r="C102" s="11"/>
      <c r="D102" s="12" t="str">
        <f>IF('Tháng 11'!$C102&lt;&gt;"",VLOOKUP('Tháng 11'!$C102,'Danh sách HS'!$B$6:$D$421,2,),"")</f>
        <v/>
      </c>
      <c r="E102" s="11" t="str">
        <f>IF('Tháng 11'!$D102&lt;&gt;"",VLOOKUP('Tháng 11'!$C102,'Danh sách HS'!$B$6:$D$421,3,),"")</f>
        <v/>
      </c>
      <c r="F102" s="11"/>
      <c r="G102" s="12" t="str">
        <f>IF('Tháng 11'!$F102&lt;&gt;"",VLOOKUP('Tháng 11'!$F102,'Quản lý sách'!$C$6:$F$1000,3,FALSE),"")</f>
        <v/>
      </c>
      <c r="H102" s="12" t="str">
        <f>IF('Tháng 11'!$G102&lt;&gt;"",VLOOKUP('Tháng 11'!$F102,'Quản lý sách'!$C$6:$F$1000,4,FALSE),"")</f>
        <v/>
      </c>
      <c r="I102" s="12" t="str">
        <f>IF('Tháng 11'!$F102&lt;&gt;"",VLOOKUP(LEFT('Tháng 11'!$F102,2),'Biên mục sách'!$A$1:$B$13,2,FALSE),"")</f>
        <v/>
      </c>
      <c r="J102" s="12"/>
      <c r="K102" s="12"/>
      <c r="L102" s="13"/>
      <c r="M102" s="12" t="str">
        <f>IFERROR(IF('Tháng 11'!$L102="",IF('Tháng 11'!$K102&lt;&gt;"", TODAY()-'Tháng 11'!$K102,""),'Tháng 11'!$L102-'Tháng 11'!$K102), "")</f>
        <v/>
      </c>
      <c r="N102" s="1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4.0" customHeight="1">
      <c r="A103" s="11">
        <f>IFERROR((('Tháng 11'!$K103+'Tháng 11'!Ngayquahan)&lt;TODAY())*(LEN('Tháng 11'!$L103)=0)*(LEN('Tháng 11'!$K103)&gt;0),0)</f>
        <v>0</v>
      </c>
      <c r="B103" s="12" t="str">
        <f>IF('Tháng 11'!$C103&lt;&gt;"",COUNTA($C$6:C103),"")</f>
        <v/>
      </c>
      <c r="C103" s="11"/>
      <c r="D103" s="12" t="str">
        <f>IF('Tháng 11'!$C103&lt;&gt;"",VLOOKUP('Tháng 11'!$C103,'Danh sách HS'!$B$6:$D$421,2,),"")</f>
        <v/>
      </c>
      <c r="E103" s="11" t="str">
        <f>IF('Tháng 11'!$D103&lt;&gt;"",VLOOKUP('Tháng 11'!$C103,'Danh sách HS'!$B$6:$D$421,3,),"")</f>
        <v/>
      </c>
      <c r="F103" s="11"/>
      <c r="G103" s="12" t="str">
        <f>IF('Tháng 11'!$F103&lt;&gt;"",VLOOKUP('Tháng 11'!$F103,'Quản lý sách'!$C$6:$F$1000,3,FALSE),"")</f>
        <v/>
      </c>
      <c r="H103" s="12" t="str">
        <f>IF('Tháng 11'!$G103&lt;&gt;"",VLOOKUP('Tháng 11'!$F103,'Quản lý sách'!$C$6:$F$1000,4,FALSE),"")</f>
        <v/>
      </c>
      <c r="I103" s="12" t="str">
        <f>IF('Tháng 11'!$F103&lt;&gt;"",VLOOKUP(LEFT('Tháng 11'!$F103,2),'Biên mục sách'!$A$1:$B$13,2,FALSE),"")</f>
        <v/>
      </c>
      <c r="J103" s="12"/>
      <c r="K103" s="12"/>
      <c r="L103" s="13"/>
      <c r="M103" s="12" t="str">
        <f>IFERROR(IF('Tháng 11'!$L103="",IF('Tháng 11'!$K103&lt;&gt;"", TODAY()-'Tháng 11'!$K103,""),'Tháng 11'!$L103-'Tháng 11'!$K103), "")</f>
        <v/>
      </c>
      <c r="N103" s="1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4.0" customHeight="1">
      <c r="A104" s="11">
        <f>IFERROR((('Tháng 11'!$K104+'Tháng 11'!Ngayquahan)&lt;TODAY())*(LEN('Tháng 11'!$L104)=0)*(LEN('Tháng 11'!$K104)&gt;0),0)</f>
        <v>0</v>
      </c>
      <c r="B104" s="12" t="str">
        <f>IF('Tháng 11'!$C104&lt;&gt;"",COUNTA($C$6:C104),"")</f>
        <v/>
      </c>
      <c r="C104" s="11"/>
      <c r="D104" s="12" t="str">
        <f>IF('Tháng 11'!$C104&lt;&gt;"",VLOOKUP('Tháng 11'!$C104,'Danh sách HS'!$B$6:$D$421,2,),"")</f>
        <v/>
      </c>
      <c r="E104" s="11" t="str">
        <f>IF('Tháng 11'!$D104&lt;&gt;"",VLOOKUP('Tháng 11'!$C104,'Danh sách HS'!$B$6:$D$421,3,),"")</f>
        <v/>
      </c>
      <c r="F104" s="11"/>
      <c r="G104" s="12" t="str">
        <f>IF('Tháng 11'!$F104&lt;&gt;"",VLOOKUP('Tháng 11'!$F104,'Quản lý sách'!$C$6:$F$1000,3,FALSE),"")</f>
        <v/>
      </c>
      <c r="H104" s="12" t="str">
        <f>IF('Tháng 11'!$G104&lt;&gt;"",VLOOKUP('Tháng 11'!$F104,'Quản lý sách'!$C$6:$F$1000,4,FALSE),"")</f>
        <v/>
      </c>
      <c r="I104" s="12" t="str">
        <f>IF('Tháng 11'!$F104&lt;&gt;"",VLOOKUP(LEFT('Tháng 11'!$F104,2),'Biên mục sách'!$A$1:$B$13,2,FALSE),"")</f>
        <v/>
      </c>
      <c r="J104" s="12"/>
      <c r="K104" s="12"/>
      <c r="L104" s="13"/>
      <c r="M104" s="12" t="str">
        <f>IFERROR(IF('Tháng 11'!$L104="",IF('Tháng 11'!$K104&lt;&gt;"", TODAY()-'Tháng 11'!$K104,""),'Tháng 11'!$L104-'Tháng 11'!$K104), "")</f>
        <v/>
      </c>
      <c r="N104" s="1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4.0" customHeight="1">
      <c r="A105" s="11">
        <f>IFERROR((('Tháng 11'!$K105+'Tháng 11'!Ngayquahan)&lt;TODAY())*(LEN('Tháng 11'!$L105)=0)*(LEN('Tháng 11'!$K105)&gt;0),0)</f>
        <v>0</v>
      </c>
      <c r="B105" s="12" t="str">
        <f>IF('Tháng 11'!$C105&lt;&gt;"",COUNTA($C$6:C105),"")</f>
        <v/>
      </c>
      <c r="C105" s="11"/>
      <c r="D105" s="12" t="str">
        <f>IF('Tháng 11'!$C105&lt;&gt;"",VLOOKUP('Tháng 11'!$C105,'Danh sách HS'!$B$6:$D$421,2,),"")</f>
        <v/>
      </c>
      <c r="E105" s="11" t="str">
        <f>IF('Tháng 11'!$D105&lt;&gt;"",VLOOKUP('Tháng 11'!$C105,'Danh sách HS'!$B$6:$D$421,3,),"")</f>
        <v/>
      </c>
      <c r="F105" s="11"/>
      <c r="G105" s="12" t="str">
        <f>IF('Tháng 11'!$F105&lt;&gt;"",VLOOKUP('Tháng 11'!$F105,'Quản lý sách'!$C$6:$F$1000,3,FALSE),"")</f>
        <v/>
      </c>
      <c r="H105" s="12" t="str">
        <f>IF('Tháng 11'!$G105&lt;&gt;"",VLOOKUP('Tháng 11'!$F105,'Quản lý sách'!$C$6:$F$1000,4,FALSE),"")</f>
        <v/>
      </c>
      <c r="I105" s="12" t="str">
        <f>IF('Tháng 11'!$F105&lt;&gt;"",VLOOKUP(LEFT('Tháng 11'!$F105,2),'Biên mục sách'!$A$1:$B$13,2,FALSE),"")</f>
        <v/>
      </c>
      <c r="J105" s="12"/>
      <c r="K105" s="12"/>
      <c r="L105" s="13"/>
      <c r="M105" s="12" t="str">
        <f>IFERROR(IF('Tháng 11'!$L105="",IF('Tháng 11'!$K105&lt;&gt;"", TODAY()-'Tháng 11'!$K105,""),'Tháng 11'!$L105-'Tháng 11'!$K105), "")</f>
        <v/>
      </c>
      <c r="N105" s="1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4.0" customHeight="1">
      <c r="A106" s="11">
        <f>IFERROR((('Tháng 11'!$K106+'Tháng 11'!Ngayquahan)&lt;TODAY())*(LEN('Tháng 11'!$L106)=0)*(LEN('Tháng 11'!$K106)&gt;0),0)</f>
        <v>0</v>
      </c>
      <c r="B106" s="12" t="str">
        <f>IF('Tháng 11'!$C106&lt;&gt;"",COUNTA($C$6:C106),"")</f>
        <v/>
      </c>
      <c r="C106" s="11"/>
      <c r="D106" s="12" t="str">
        <f>IF('Tháng 11'!$C106&lt;&gt;"",VLOOKUP('Tháng 11'!$C106,'Danh sách HS'!$B$6:$D$421,2,),"")</f>
        <v/>
      </c>
      <c r="E106" s="11" t="str">
        <f>IF('Tháng 11'!$D106&lt;&gt;"",VLOOKUP('Tháng 11'!$C106,'Danh sách HS'!$B$6:$D$421,3,),"")</f>
        <v/>
      </c>
      <c r="F106" s="11"/>
      <c r="G106" s="12" t="str">
        <f>IF('Tháng 11'!$F106&lt;&gt;"",VLOOKUP('Tháng 11'!$F106,'Quản lý sách'!$C$6:$F$1000,3,FALSE),"")</f>
        <v/>
      </c>
      <c r="H106" s="12" t="str">
        <f>IF('Tháng 11'!$G106&lt;&gt;"",VLOOKUP('Tháng 11'!$F106,'Quản lý sách'!$C$6:$F$1000,4,FALSE),"")</f>
        <v/>
      </c>
      <c r="I106" s="12" t="str">
        <f>IF('Tháng 11'!$F106&lt;&gt;"",VLOOKUP(LEFT('Tháng 11'!$F106,2),'Biên mục sách'!$A$1:$B$13,2,FALSE),"")</f>
        <v/>
      </c>
      <c r="J106" s="12"/>
      <c r="K106" s="12"/>
      <c r="L106" s="13"/>
      <c r="M106" s="12" t="str">
        <f>IFERROR(IF('Tháng 11'!$L106="",IF('Tháng 11'!$K106&lt;&gt;"", TODAY()-'Tháng 11'!$K106,""),'Tháng 11'!$L106-'Tháng 11'!$K106), "")</f>
        <v/>
      </c>
      <c r="N106" s="1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4.0" customHeight="1">
      <c r="A107" s="11">
        <f>IFERROR((('Tháng 11'!$K107+'Tháng 11'!Ngayquahan)&lt;TODAY())*(LEN('Tháng 11'!$L107)=0)*(LEN('Tháng 11'!$K107)&gt;0),0)</f>
        <v>0</v>
      </c>
      <c r="B107" s="12" t="str">
        <f>IF('Tháng 11'!$C107&lt;&gt;"",COUNTA($C$6:C107),"")</f>
        <v/>
      </c>
      <c r="C107" s="11"/>
      <c r="D107" s="12" t="str">
        <f>IF('Tháng 11'!$C107&lt;&gt;"",VLOOKUP('Tháng 11'!$C107,'Danh sách HS'!$B$6:$D$421,2,),"")</f>
        <v/>
      </c>
      <c r="E107" s="11" t="str">
        <f>IF('Tháng 11'!$D107&lt;&gt;"",VLOOKUP('Tháng 11'!$C107,'Danh sách HS'!$B$6:$D$421,3,),"")</f>
        <v/>
      </c>
      <c r="F107" s="11"/>
      <c r="G107" s="12" t="str">
        <f>IF('Tháng 11'!$F107&lt;&gt;"",VLOOKUP('Tháng 11'!$F107,'Quản lý sách'!$C$6:$F$1000,3,FALSE),"")</f>
        <v/>
      </c>
      <c r="H107" s="12" t="str">
        <f>IF('Tháng 11'!$G107&lt;&gt;"",VLOOKUP('Tháng 11'!$F107,'Quản lý sách'!$C$6:$F$1000,4,FALSE),"")</f>
        <v/>
      </c>
      <c r="I107" s="12" t="str">
        <f>IF('Tháng 11'!$F107&lt;&gt;"",VLOOKUP(LEFT('Tháng 11'!$F107,2),'Biên mục sách'!$A$1:$B$13,2,FALSE),"")</f>
        <v/>
      </c>
      <c r="J107" s="12"/>
      <c r="K107" s="12"/>
      <c r="L107" s="13"/>
      <c r="M107" s="12" t="str">
        <f>IFERROR(IF('Tháng 11'!$L107="",IF('Tháng 11'!$K107&lt;&gt;"", TODAY()-'Tháng 11'!$K107,""),'Tháng 11'!$L107-'Tháng 11'!$K107), "")</f>
        <v/>
      </c>
      <c r="N107" s="1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4.0" customHeight="1">
      <c r="A108" s="11">
        <f>IFERROR((('Tháng 11'!$K108+'Tháng 11'!Ngayquahan)&lt;TODAY())*(LEN('Tháng 11'!$L108)=0)*(LEN('Tháng 11'!$K108)&gt;0),0)</f>
        <v>0</v>
      </c>
      <c r="B108" s="12" t="str">
        <f>IF('Tháng 11'!$C108&lt;&gt;"",COUNTA($C$6:C108),"")</f>
        <v/>
      </c>
      <c r="C108" s="11"/>
      <c r="D108" s="12" t="str">
        <f>IF('Tháng 11'!$C108&lt;&gt;"",VLOOKUP('Tháng 11'!$C108,'Danh sách HS'!$B$6:$D$421,2,),"")</f>
        <v/>
      </c>
      <c r="E108" s="11" t="str">
        <f>IF('Tháng 11'!$D108&lt;&gt;"",VLOOKUP('Tháng 11'!$C108,'Danh sách HS'!$B$6:$D$421,3,),"")</f>
        <v/>
      </c>
      <c r="F108" s="11"/>
      <c r="G108" s="12" t="str">
        <f>IF('Tháng 11'!$F108&lt;&gt;"",VLOOKUP('Tháng 11'!$F108,'Quản lý sách'!$C$6:$F$1000,3,FALSE),"")</f>
        <v/>
      </c>
      <c r="H108" s="12" t="str">
        <f>IF('Tháng 11'!$G108&lt;&gt;"",VLOOKUP('Tháng 11'!$F108,'Quản lý sách'!$C$6:$F$1000,4,FALSE),"")</f>
        <v/>
      </c>
      <c r="I108" s="12" t="str">
        <f>IF('Tháng 11'!$F108&lt;&gt;"",VLOOKUP(LEFT('Tháng 11'!$F108,2),'Biên mục sách'!$A$1:$B$13,2,FALSE),"")</f>
        <v/>
      </c>
      <c r="J108" s="12"/>
      <c r="K108" s="12"/>
      <c r="L108" s="13"/>
      <c r="M108" s="12" t="str">
        <f>IFERROR(IF('Tháng 11'!$L108="",IF('Tháng 11'!$K108&lt;&gt;"", TODAY()-'Tháng 11'!$K108,""),'Tháng 11'!$L108-'Tháng 11'!$K108), "")</f>
        <v/>
      </c>
      <c r="N108" s="1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4.0" customHeight="1">
      <c r="A109" s="11">
        <f>IFERROR((('Tháng 11'!$K109+'Tháng 11'!Ngayquahan)&lt;TODAY())*(LEN('Tháng 11'!$L109)=0)*(LEN('Tháng 11'!$K109)&gt;0),0)</f>
        <v>0</v>
      </c>
      <c r="B109" s="12" t="str">
        <f>IF('Tháng 11'!$C109&lt;&gt;"",COUNTA($C$6:C109),"")</f>
        <v/>
      </c>
      <c r="C109" s="11"/>
      <c r="D109" s="12" t="str">
        <f>IF('Tháng 11'!$C109&lt;&gt;"",VLOOKUP('Tháng 11'!$C109,'Danh sách HS'!$B$6:$D$421,2,),"")</f>
        <v/>
      </c>
      <c r="E109" s="11" t="str">
        <f>IF('Tháng 11'!$D109&lt;&gt;"",VLOOKUP('Tháng 11'!$C109,'Danh sách HS'!$B$6:$D$421,3,),"")</f>
        <v/>
      </c>
      <c r="F109" s="11"/>
      <c r="G109" s="12" t="str">
        <f>IF('Tháng 11'!$F109&lt;&gt;"",VLOOKUP('Tháng 11'!$F109,'Quản lý sách'!$C$6:$F$1000,3,FALSE),"")</f>
        <v/>
      </c>
      <c r="H109" s="12" t="str">
        <f>IF('Tháng 11'!$G109&lt;&gt;"",VLOOKUP('Tháng 11'!$F109,'Quản lý sách'!$C$6:$F$1000,4,FALSE),"")</f>
        <v/>
      </c>
      <c r="I109" s="12" t="str">
        <f>IF('Tháng 11'!$F109&lt;&gt;"",VLOOKUP(LEFT('Tháng 11'!$F109,2),'Biên mục sách'!$A$1:$B$13,2,FALSE),"")</f>
        <v/>
      </c>
      <c r="J109" s="12"/>
      <c r="K109" s="12"/>
      <c r="L109" s="13"/>
      <c r="M109" s="12" t="str">
        <f>IFERROR(IF('Tháng 11'!$L109="",IF('Tháng 11'!$K109&lt;&gt;"", TODAY()-'Tháng 11'!$K109,""),'Tháng 11'!$L109-'Tháng 11'!$K109), "")</f>
        <v/>
      </c>
      <c r="N109" s="1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4.0" customHeight="1">
      <c r="A110" s="11">
        <f>IFERROR((('Tháng 11'!$K110+'Tháng 11'!Ngayquahan)&lt;TODAY())*(LEN('Tháng 11'!$L110)=0)*(LEN('Tháng 11'!$K110)&gt;0),0)</f>
        <v>0</v>
      </c>
      <c r="B110" s="12" t="str">
        <f>IF('Tháng 11'!$C110&lt;&gt;"",COUNTA($C$6:C110),"")</f>
        <v/>
      </c>
      <c r="C110" s="11"/>
      <c r="D110" s="12" t="str">
        <f>IF('Tháng 11'!$C110&lt;&gt;"",VLOOKUP('Tháng 11'!$C110,'Danh sách HS'!$B$6:$D$421,2,),"")</f>
        <v/>
      </c>
      <c r="E110" s="11" t="str">
        <f>IF('Tháng 11'!$D110&lt;&gt;"",VLOOKUP('Tháng 11'!$C110,'Danh sách HS'!$B$6:$D$421,3,),"")</f>
        <v/>
      </c>
      <c r="F110" s="11"/>
      <c r="G110" s="12" t="str">
        <f>IF('Tháng 11'!$F110&lt;&gt;"",VLOOKUP('Tháng 11'!$F110,'Quản lý sách'!$C$6:$F$1000,3,FALSE),"")</f>
        <v/>
      </c>
      <c r="H110" s="12" t="str">
        <f>IF('Tháng 11'!$G110&lt;&gt;"",VLOOKUP('Tháng 11'!$F110,'Quản lý sách'!$C$6:$F$1000,4,FALSE),"")</f>
        <v/>
      </c>
      <c r="I110" s="12" t="str">
        <f>IF('Tháng 11'!$F110&lt;&gt;"",VLOOKUP(LEFT('Tháng 11'!$F110,2),'Biên mục sách'!$A$1:$B$13,2,FALSE),"")</f>
        <v/>
      </c>
      <c r="J110" s="12"/>
      <c r="K110" s="12"/>
      <c r="L110" s="13"/>
      <c r="M110" s="12" t="str">
        <f>IFERROR(IF('Tháng 11'!$L110="",IF('Tháng 11'!$K110&lt;&gt;"", TODAY()-'Tháng 11'!$K110,""),'Tháng 11'!$L110-'Tháng 11'!$K110), "")</f>
        <v/>
      </c>
      <c r="N110" s="1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4.0" customHeight="1">
      <c r="A111" s="11">
        <f>IFERROR((('Tháng 11'!$K111+'Tháng 11'!Ngayquahan)&lt;TODAY())*(LEN('Tháng 11'!$L111)=0)*(LEN('Tháng 11'!$K111)&gt;0),0)</f>
        <v>0</v>
      </c>
      <c r="B111" s="12" t="str">
        <f>IF('Tháng 11'!$C111&lt;&gt;"",COUNTA($C$6:C111),"")</f>
        <v/>
      </c>
      <c r="C111" s="11"/>
      <c r="D111" s="12" t="str">
        <f>IF('Tháng 11'!$C111&lt;&gt;"",VLOOKUP('Tháng 11'!$C111,'Danh sách HS'!$B$6:$D$421,2,),"")</f>
        <v/>
      </c>
      <c r="E111" s="11" t="str">
        <f>IF('Tháng 11'!$D111&lt;&gt;"",VLOOKUP('Tháng 11'!$C111,'Danh sách HS'!$B$6:$D$421,3,),"")</f>
        <v/>
      </c>
      <c r="F111" s="11"/>
      <c r="G111" s="12" t="str">
        <f>IF('Tháng 11'!$F111&lt;&gt;"",VLOOKUP('Tháng 11'!$F111,'Quản lý sách'!$C$6:$F$1000,3,FALSE),"")</f>
        <v/>
      </c>
      <c r="H111" s="12" t="str">
        <f>IF('Tháng 11'!$G111&lt;&gt;"",VLOOKUP('Tháng 11'!$F111,'Quản lý sách'!$C$6:$F$1000,4,FALSE),"")</f>
        <v/>
      </c>
      <c r="I111" s="12" t="str">
        <f>IF('Tháng 11'!$F111&lt;&gt;"",VLOOKUP(LEFT('Tháng 11'!$F111,2),'Biên mục sách'!$A$1:$B$13,2,FALSE),"")</f>
        <v/>
      </c>
      <c r="J111" s="12"/>
      <c r="K111" s="12"/>
      <c r="L111" s="13"/>
      <c r="M111" s="12" t="str">
        <f>IFERROR(IF('Tháng 11'!$L111="",IF('Tháng 11'!$K111&lt;&gt;"", TODAY()-'Tháng 11'!$K111,""),'Tháng 11'!$L111-'Tháng 11'!$K111), "")</f>
        <v/>
      </c>
      <c r="N111" s="1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4.0" customHeight="1">
      <c r="A112" s="11">
        <f>IFERROR((('Tháng 11'!$K112+'Tháng 11'!Ngayquahan)&lt;TODAY())*(LEN('Tháng 11'!$L112)=0)*(LEN('Tháng 11'!$K112)&gt;0),0)</f>
        <v>0</v>
      </c>
      <c r="B112" s="12" t="str">
        <f>IF('Tháng 11'!$C112&lt;&gt;"",COUNTA($C$6:C112),"")</f>
        <v/>
      </c>
      <c r="C112" s="11"/>
      <c r="D112" s="12" t="str">
        <f>IF('Tháng 11'!$C112&lt;&gt;"",VLOOKUP('Tháng 11'!$C112,'Danh sách HS'!$B$6:$D$421,2,),"")</f>
        <v/>
      </c>
      <c r="E112" s="11" t="str">
        <f>IF('Tháng 11'!$D112&lt;&gt;"",VLOOKUP('Tháng 11'!$C112,'Danh sách HS'!$B$6:$D$421,3,),"")</f>
        <v/>
      </c>
      <c r="F112" s="11"/>
      <c r="G112" s="12" t="str">
        <f>IF('Tháng 11'!$F112&lt;&gt;"",VLOOKUP('Tháng 11'!$F112,'Quản lý sách'!$C$6:$F$1000,3,FALSE),"")</f>
        <v/>
      </c>
      <c r="H112" s="12" t="str">
        <f>IF('Tháng 11'!$G112&lt;&gt;"",VLOOKUP('Tháng 11'!$F112,'Quản lý sách'!$C$6:$F$1000,4,FALSE),"")</f>
        <v/>
      </c>
      <c r="I112" s="12" t="str">
        <f>IF('Tháng 11'!$F112&lt;&gt;"",VLOOKUP(LEFT('Tháng 11'!$F112,2),'Biên mục sách'!$A$1:$B$13,2,FALSE),"")</f>
        <v/>
      </c>
      <c r="J112" s="12"/>
      <c r="K112" s="12"/>
      <c r="L112" s="13"/>
      <c r="M112" s="12" t="str">
        <f>IFERROR(IF('Tháng 11'!$L112="",IF('Tháng 11'!$K112&lt;&gt;"", TODAY()-'Tháng 11'!$K112,""),'Tháng 11'!$L112-'Tháng 11'!$K112), "")</f>
        <v/>
      </c>
      <c r="N112" s="1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4.0" customHeight="1">
      <c r="A113" s="11">
        <f>IFERROR((('Tháng 11'!$K113+'Tháng 11'!Ngayquahan)&lt;TODAY())*(LEN('Tháng 11'!$L113)=0)*(LEN('Tháng 11'!$K113)&gt;0),0)</f>
        <v>0</v>
      </c>
      <c r="B113" s="12" t="str">
        <f>IF('Tháng 11'!$C113&lt;&gt;"",COUNTA($C$6:C113),"")</f>
        <v/>
      </c>
      <c r="C113" s="11"/>
      <c r="D113" s="12" t="str">
        <f>IF('Tháng 11'!$C113&lt;&gt;"",VLOOKUP('Tháng 11'!$C113,'Danh sách HS'!$B$6:$D$421,2,),"")</f>
        <v/>
      </c>
      <c r="E113" s="11" t="str">
        <f>IF('Tháng 11'!$D113&lt;&gt;"",VLOOKUP('Tháng 11'!$C113,'Danh sách HS'!$B$6:$D$421,3,),"")</f>
        <v/>
      </c>
      <c r="F113" s="11"/>
      <c r="G113" s="12" t="str">
        <f>IF('Tháng 11'!$F113&lt;&gt;"",VLOOKUP('Tháng 11'!$F113,'Quản lý sách'!$C$6:$F$1000,3,FALSE),"")</f>
        <v/>
      </c>
      <c r="H113" s="12" t="str">
        <f>IF('Tháng 11'!$G113&lt;&gt;"",VLOOKUP('Tháng 11'!$F113,'Quản lý sách'!$C$6:$F$1000,4,FALSE),"")</f>
        <v/>
      </c>
      <c r="I113" s="12" t="str">
        <f>IF('Tháng 11'!$F113&lt;&gt;"",VLOOKUP(LEFT('Tháng 11'!$F113,2),'Biên mục sách'!$A$1:$B$13,2,FALSE),"")</f>
        <v/>
      </c>
      <c r="J113" s="12"/>
      <c r="K113" s="12"/>
      <c r="L113" s="13"/>
      <c r="M113" s="12" t="str">
        <f>IFERROR(IF('Tháng 11'!$L113="",IF('Tháng 11'!$K113&lt;&gt;"", TODAY()-'Tháng 11'!$K113,""),'Tháng 11'!$L113-'Tháng 11'!$K113), "")</f>
        <v/>
      </c>
      <c r="N113" s="1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4.0" customHeight="1">
      <c r="A114" s="11">
        <f>IFERROR((('Tháng 11'!$K114+'Tháng 11'!Ngayquahan)&lt;TODAY())*(LEN('Tháng 11'!$L114)=0)*(LEN('Tháng 11'!$K114)&gt;0),0)</f>
        <v>0</v>
      </c>
      <c r="B114" s="12" t="str">
        <f>IF('Tháng 11'!$C114&lt;&gt;"",COUNTA($C$6:C114),"")</f>
        <v/>
      </c>
      <c r="C114" s="11"/>
      <c r="D114" s="12" t="str">
        <f>IF('Tháng 11'!$C114&lt;&gt;"",VLOOKUP('Tháng 11'!$C114,'Danh sách HS'!$B$6:$D$421,2,),"")</f>
        <v/>
      </c>
      <c r="E114" s="11" t="str">
        <f>IF('Tháng 11'!$D114&lt;&gt;"",VLOOKUP('Tháng 11'!$C114,'Danh sách HS'!$B$6:$D$421,3,),"")</f>
        <v/>
      </c>
      <c r="F114" s="11"/>
      <c r="G114" s="12" t="str">
        <f>IF('Tháng 11'!$F114&lt;&gt;"",VLOOKUP('Tháng 11'!$F114,'Quản lý sách'!$C$6:$F$1000,3,FALSE),"")</f>
        <v/>
      </c>
      <c r="H114" s="12" t="str">
        <f>IF('Tháng 11'!$G114&lt;&gt;"",VLOOKUP('Tháng 11'!$F114,'Quản lý sách'!$C$6:$F$1000,4,FALSE),"")</f>
        <v/>
      </c>
      <c r="I114" s="12" t="str">
        <f>IF('Tháng 11'!$F114&lt;&gt;"",VLOOKUP(LEFT('Tháng 11'!$F114,2),'Biên mục sách'!$A$1:$B$13,2,FALSE),"")</f>
        <v/>
      </c>
      <c r="J114" s="12"/>
      <c r="K114" s="12"/>
      <c r="L114" s="13"/>
      <c r="M114" s="12" t="str">
        <f>IFERROR(IF('Tháng 11'!$L114="",IF('Tháng 11'!$K114&lt;&gt;"", TODAY()-'Tháng 11'!$K114,""),'Tháng 11'!$L114-'Tháng 11'!$K114), "")</f>
        <v/>
      </c>
      <c r="N114" s="1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4.0" customHeight="1">
      <c r="A115" s="11">
        <f>IFERROR((('Tháng 11'!$K115+'Tháng 11'!Ngayquahan)&lt;TODAY())*(LEN('Tháng 11'!$L115)=0)*(LEN('Tháng 11'!$K115)&gt;0),0)</f>
        <v>0</v>
      </c>
      <c r="B115" s="12" t="str">
        <f>IF('Tháng 11'!$C115&lt;&gt;"",COUNTA($C$6:C115),"")</f>
        <v/>
      </c>
      <c r="C115" s="11"/>
      <c r="D115" s="12" t="str">
        <f>IF('Tháng 11'!$C115&lt;&gt;"",VLOOKUP('Tháng 11'!$C115,'Danh sách HS'!$B$6:$D$421,2,),"")</f>
        <v/>
      </c>
      <c r="E115" s="11" t="str">
        <f>IF('Tháng 11'!$D115&lt;&gt;"",VLOOKUP('Tháng 11'!$C115,'Danh sách HS'!$B$6:$D$421,3,),"")</f>
        <v/>
      </c>
      <c r="F115" s="11"/>
      <c r="G115" s="12" t="str">
        <f>IF('Tháng 11'!$F115&lt;&gt;"",VLOOKUP('Tháng 11'!$F115,'Quản lý sách'!$C$6:$F$1000,3,FALSE),"")</f>
        <v/>
      </c>
      <c r="H115" s="12" t="str">
        <f>IF('Tháng 11'!$G115&lt;&gt;"",VLOOKUP('Tháng 11'!$F115,'Quản lý sách'!$C$6:$F$1000,4,FALSE),"")</f>
        <v/>
      </c>
      <c r="I115" s="12" t="str">
        <f>IF('Tháng 11'!$F115&lt;&gt;"",VLOOKUP(LEFT('Tháng 11'!$F115,2),'Biên mục sách'!$A$1:$B$13,2,FALSE),"")</f>
        <v/>
      </c>
      <c r="J115" s="12"/>
      <c r="K115" s="12"/>
      <c r="L115" s="13"/>
      <c r="M115" s="12" t="str">
        <f>IFERROR(IF('Tháng 11'!$L115="",IF('Tháng 11'!$K115&lt;&gt;"", TODAY()-'Tháng 11'!$K115,""),'Tháng 11'!$L115-'Tháng 11'!$K115), "")</f>
        <v/>
      </c>
      <c r="N115" s="1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4.0" customHeight="1">
      <c r="A116" s="11">
        <f>IFERROR((('Tháng 11'!$K116+'Tháng 11'!Ngayquahan)&lt;TODAY())*(LEN('Tháng 11'!$L116)=0)*(LEN('Tháng 11'!$K116)&gt;0),0)</f>
        <v>0</v>
      </c>
      <c r="B116" s="12" t="str">
        <f>IF('Tháng 11'!$C116&lt;&gt;"",COUNTA($C$6:C116),"")</f>
        <v/>
      </c>
      <c r="C116" s="11"/>
      <c r="D116" s="12" t="str">
        <f>IF('Tháng 11'!$C116&lt;&gt;"",VLOOKUP('Tháng 11'!$C116,'Danh sách HS'!$B$6:$D$421,2,),"")</f>
        <v/>
      </c>
      <c r="E116" s="11" t="str">
        <f>IF('Tháng 11'!$D116&lt;&gt;"",VLOOKUP('Tháng 11'!$C116,'Danh sách HS'!$B$6:$D$421,3,),"")</f>
        <v/>
      </c>
      <c r="F116" s="11"/>
      <c r="G116" s="12" t="str">
        <f>IF('Tháng 11'!$F116&lt;&gt;"",VLOOKUP('Tháng 11'!$F116,'Quản lý sách'!$C$6:$F$1000,3,FALSE),"")</f>
        <v/>
      </c>
      <c r="H116" s="12" t="str">
        <f>IF('Tháng 11'!$G116&lt;&gt;"",VLOOKUP('Tháng 11'!$F116,'Quản lý sách'!$C$6:$F$1000,4,FALSE),"")</f>
        <v/>
      </c>
      <c r="I116" s="12" t="str">
        <f>IF('Tháng 11'!$F116&lt;&gt;"",VLOOKUP(LEFT('Tháng 11'!$F116,2),'Biên mục sách'!$A$1:$B$13,2,FALSE),"")</f>
        <v/>
      </c>
      <c r="J116" s="12"/>
      <c r="K116" s="12"/>
      <c r="L116" s="13"/>
      <c r="M116" s="12" t="str">
        <f>IFERROR(IF('Tháng 11'!$L116="",IF('Tháng 11'!$K116&lt;&gt;"", TODAY()-'Tháng 11'!$K116,""),'Tháng 11'!$L116-'Tháng 11'!$K116), "")</f>
        <v/>
      </c>
      <c r="N116" s="1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4.0" customHeight="1">
      <c r="A117" s="11">
        <f>IFERROR((('Tháng 11'!$K117+'Tháng 11'!Ngayquahan)&lt;TODAY())*(LEN('Tháng 11'!$L117)=0)*(LEN('Tháng 11'!$K117)&gt;0),0)</f>
        <v>0</v>
      </c>
      <c r="B117" s="12" t="str">
        <f>IF('Tháng 11'!$C117&lt;&gt;"",COUNTA($C$6:C117),"")</f>
        <v/>
      </c>
      <c r="C117" s="11"/>
      <c r="D117" s="12" t="str">
        <f>IF('Tháng 11'!$C117&lt;&gt;"",VLOOKUP('Tháng 11'!$C117,'Danh sách HS'!$B$6:$D$421,2,),"")</f>
        <v/>
      </c>
      <c r="E117" s="11" t="str">
        <f>IF('Tháng 11'!$D117&lt;&gt;"",VLOOKUP('Tháng 11'!$C117,'Danh sách HS'!$B$6:$D$421,3,),"")</f>
        <v/>
      </c>
      <c r="F117" s="11"/>
      <c r="G117" s="12" t="str">
        <f>IF('Tháng 11'!$F117&lt;&gt;"",VLOOKUP('Tháng 11'!$F117,'Quản lý sách'!$C$6:$F$1000,3,FALSE),"")</f>
        <v/>
      </c>
      <c r="H117" s="12" t="str">
        <f>IF('Tháng 11'!$G117&lt;&gt;"",VLOOKUP('Tháng 11'!$F117,'Quản lý sách'!$C$6:$F$1000,4,FALSE),"")</f>
        <v/>
      </c>
      <c r="I117" s="12" t="str">
        <f>IF('Tháng 11'!$F117&lt;&gt;"",VLOOKUP(LEFT('Tháng 11'!$F117,2),'Biên mục sách'!$A$1:$B$13,2,FALSE),"")</f>
        <v/>
      </c>
      <c r="J117" s="12"/>
      <c r="K117" s="12"/>
      <c r="L117" s="13"/>
      <c r="M117" s="12" t="str">
        <f>IFERROR(IF('Tháng 11'!$L117="",IF('Tháng 11'!$K117&lt;&gt;"", TODAY()-'Tháng 11'!$K117,""),'Tháng 11'!$L117-'Tháng 11'!$K117), "")</f>
        <v/>
      </c>
      <c r="N117" s="1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4.0" customHeight="1">
      <c r="A118" s="11">
        <f>IFERROR((('Tháng 11'!$K118+'Tháng 11'!Ngayquahan)&lt;TODAY())*(LEN('Tháng 11'!$L118)=0)*(LEN('Tháng 11'!$K118)&gt;0),0)</f>
        <v>0</v>
      </c>
      <c r="B118" s="12" t="str">
        <f>IF('Tháng 11'!$C118&lt;&gt;"",COUNTA($C$6:C118),"")</f>
        <v/>
      </c>
      <c r="C118" s="11"/>
      <c r="D118" s="12" t="str">
        <f>IF('Tháng 11'!$C118&lt;&gt;"",VLOOKUP('Tháng 11'!$C118,'Danh sách HS'!$B$6:$D$421,2,),"")</f>
        <v/>
      </c>
      <c r="E118" s="11" t="str">
        <f>IF('Tháng 11'!$D118&lt;&gt;"",VLOOKUP('Tháng 11'!$C118,'Danh sách HS'!$B$6:$D$421,3,),"")</f>
        <v/>
      </c>
      <c r="F118" s="11"/>
      <c r="G118" s="12" t="str">
        <f>IF('Tháng 11'!$F118&lt;&gt;"",VLOOKUP('Tháng 11'!$F118,'Quản lý sách'!$C$6:$F$1000,3,FALSE),"")</f>
        <v/>
      </c>
      <c r="H118" s="12" t="str">
        <f>IF('Tháng 11'!$G118&lt;&gt;"",VLOOKUP('Tháng 11'!$F118,'Quản lý sách'!$C$6:$F$1000,4,FALSE),"")</f>
        <v/>
      </c>
      <c r="I118" s="12" t="str">
        <f>IF('Tháng 11'!$F118&lt;&gt;"",VLOOKUP(LEFT('Tháng 11'!$F118,2),'Biên mục sách'!$A$1:$B$13,2,FALSE),"")</f>
        <v/>
      </c>
      <c r="J118" s="12"/>
      <c r="K118" s="12"/>
      <c r="L118" s="13"/>
      <c r="M118" s="12" t="str">
        <f>IFERROR(IF('Tháng 11'!$L118="",IF('Tháng 11'!$K118&lt;&gt;"", TODAY()-'Tháng 11'!$K118,""),'Tháng 11'!$L118-'Tháng 11'!$K118), "")</f>
        <v/>
      </c>
      <c r="N118" s="1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4.0" customHeight="1">
      <c r="A119" s="11">
        <f>IFERROR((('Tháng 11'!$K119+'Tháng 11'!Ngayquahan)&lt;TODAY())*(LEN('Tháng 11'!$L119)=0)*(LEN('Tháng 11'!$K119)&gt;0),0)</f>
        <v>0</v>
      </c>
      <c r="B119" s="12" t="str">
        <f>IF('Tháng 11'!$C119&lt;&gt;"",COUNTA($C$6:C119),"")</f>
        <v/>
      </c>
      <c r="C119" s="11"/>
      <c r="D119" s="12" t="str">
        <f>IF('Tháng 11'!$C119&lt;&gt;"",VLOOKUP('Tháng 11'!$C119,'Danh sách HS'!$B$6:$D$421,2,),"")</f>
        <v/>
      </c>
      <c r="E119" s="11" t="str">
        <f>IF('Tháng 11'!$D119&lt;&gt;"",VLOOKUP('Tháng 11'!$C119,'Danh sách HS'!$B$6:$D$421,3,),"")</f>
        <v/>
      </c>
      <c r="F119" s="11"/>
      <c r="G119" s="12" t="str">
        <f>IF('Tháng 11'!$F119&lt;&gt;"",VLOOKUP('Tháng 11'!$F119,'Quản lý sách'!$C$6:$F$1000,3,FALSE),"")</f>
        <v/>
      </c>
      <c r="H119" s="12" t="str">
        <f>IF('Tháng 11'!$G119&lt;&gt;"",VLOOKUP('Tháng 11'!$F119,'Quản lý sách'!$C$6:$F$1000,4,FALSE),"")</f>
        <v/>
      </c>
      <c r="I119" s="12" t="str">
        <f>IF('Tháng 11'!$F119&lt;&gt;"",VLOOKUP(LEFT('Tháng 11'!$F119,2),'Biên mục sách'!$A$1:$B$13,2,FALSE),"")</f>
        <v/>
      </c>
      <c r="J119" s="12"/>
      <c r="K119" s="12"/>
      <c r="L119" s="13"/>
      <c r="M119" s="12" t="str">
        <f>IFERROR(IF('Tháng 11'!$L119="",IF('Tháng 11'!$K119&lt;&gt;"", TODAY()-'Tháng 11'!$K119,""),'Tháng 11'!$L119-'Tháng 11'!$K119), "")</f>
        <v/>
      </c>
      <c r="N119" s="1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4.0" customHeight="1">
      <c r="A120" s="11">
        <f>IFERROR((('Tháng 11'!$K120+'Tháng 11'!Ngayquahan)&lt;TODAY())*(LEN('Tháng 11'!$L120)=0)*(LEN('Tháng 11'!$K120)&gt;0),0)</f>
        <v>0</v>
      </c>
      <c r="B120" s="12" t="str">
        <f>IF('Tháng 11'!$C120&lt;&gt;"",COUNTA($C$6:C120),"")</f>
        <v/>
      </c>
      <c r="C120" s="11"/>
      <c r="D120" s="12" t="str">
        <f>IF('Tháng 11'!$C120&lt;&gt;"",VLOOKUP('Tháng 11'!$C120,'Danh sách HS'!$B$6:$D$421,2,),"")</f>
        <v/>
      </c>
      <c r="E120" s="11" t="str">
        <f>IF('Tháng 11'!$D120&lt;&gt;"",VLOOKUP('Tháng 11'!$C120,'Danh sách HS'!$B$6:$D$421,3,),"")</f>
        <v/>
      </c>
      <c r="F120" s="11"/>
      <c r="G120" s="12" t="str">
        <f>IF('Tháng 11'!$F120&lt;&gt;"",VLOOKUP('Tháng 11'!$F120,'Quản lý sách'!$C$6:$F$1000,3,FALSE),"")</f>
        <v/>
      </c>
      <c r="H120" s="12" t="str">
        <f>IF('Tháng 11'!$G120&lt;&gt;"",VLOOKUP('Tháng 11'!$F120,'Quản lý sách'!$C$6:$F$1000,4,FALSE),"")</f>
        <v/>
      </c>
      <c r="I120" s="12" t="str">
        <f>IF('Tháng 11'!$F120&lt;&gt;"",VLOOKUP(LEFT('Tháng 11'!$F120,2),'Biên mục sách'!$A$1:$B$13,2,FALSE),"")</f>
        <v/>
      </c>
      <c r="J120" s="12"/>
      <c r="K120" s="12"/>
      <c r="L120" s="13"/>
      <c r="M120" s="12" t="str">
        <f>IFERROR(IF('Tháng 11'!$L120="",IF('Tháng 11'!$K120&lt;&gt;"", TODAY()-'Tháng 11'!$K120,""),'Tháng 11'!$L120-'Tháng 11'!$K120), "")</f>
        <v/>
      </c>
      <c r="N120" s="1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4.0" customHeight="1">
      <c r="A121" s="11">
        <f>IFERROR((('Tháng 11'!$K121+'Tháng 11'!Ngayquahan)&lt;TODAY())*(LEN('Tháng 11'!$L121)=0)*(LEN('Tháng 11'!$K121)&gt;0),0)</f>
        <v>0</v>
      </c>
      <c r="B121" s="12" t="str">
        <f>IF('Tháng 11'!$C121&lt;&gt;"",COUNTA($C$6:C121),"")</f>
        <v/>
      </c>
      <c r="C121" s="11"/>
      <c r="D121" s="12" t="str">
        <f>IF('Tháng 11'!$C121&lt;&gt;"",VLOOKUP('Tháng 11'!$C121,'Danh sách HS'!$B$6:$D$421,2,),"")</f>
        <v/>
      </c>
      <c r="E121" s="11" t="str">
        <f>IF('Tháng 11'!$D121&lt;&gt;"",VLOOKUP('Tháng 11'!$C121,'Danh sách HS'!$B$6:$D$421,3,),"")</f>
        <v/>
      </c>
      <c r="F121" s="11"/>
      <c r="G121" s="12" t="str">
        <f>IF('Tháng 11'!$F121&lt;&gt;"",VLOOKUP('Tháng 11'!$F121,'Quản lý sách'!$C$6:$F$1000,3,FALSE),"")</f>
        <v/>
      </c>
      <c r="H121" s="12" t="str">
        <f>IF('Tháng 11'!$G121&lt;&gt;"",VLOOKUP('Tháng 11'!$F121,'Quản lý sách'!$C$6:$F$1000,4,FALSE),"")</f>
        <v/>
      </c>
      <c r="I121" s="12" t="str">
        <f>IF('Tháng 11'!$F121&lt;&gt;"",VLOOKUP(LEFT('Tháng 11'!$F121,2),'Biên mục sách'!$A$1:$B$13,2,FALSE),"")</f>
        <v/>
      </c>
      <c r="J121" s="12"/>
      <c r="K121" s="12"/>
      <c r="L121" s="13"/>
      <c r="M121" s="12" t="str">
        <f>IFERROR(IF('Tháng 11'!$L121="",IF('Tháng 11'!$K121&lt;&gt;"", TODAY()-'Tháng 11'!$K121,""),'Tháng 11'!$L121-'Tháng 11'!$K121), "")</f>
        <v/>
      </c>
      <c r="N121" s="1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4.0" customHeight="1">
      <c r="A122" s="11">
        <f>IFERROR((('Tháng 11'!$K122+'Tháng 11'!Ngayquahan)&lt;TODAY())*(LEN('Tháng 11'!$L122)=0)*(LEN('Tháng 11'!$K122)&gt;0),0)</f>
        <v>0</v>
      </c>
      <c r="B122" s="12" t="str">
        <f>IF('Tháng 11'!$C122&lt;&gt;"",COUNTA($C$6:C122),"")</f>
        <v/>
      </c>
      <c r="C122" s="11"/>
      <c r="D122" s="12" t="str">
        <f>IF('Tháng 11'!$C122&lt;&gt;"",VLOOKUP('Tháng 11'!$C122,'Danh sách HS'!$B$6:$D$421,2,),"")</f>
        <v/>
      </c>
      <c r="E122" s="11" t="str">
        <f>IF('Tháng 11'!$D122&lt;&gt;"",VLOOKUP('Tháng 11'!$C122,'Danh sách HS'!$B$6:$D$421,3,),"")</f>
        <v/>
      </c>
      <c r="F122" s="11"/>
      <c r="G122" s="12" t="str">
        <f>IF('Tháng 11'!$F122&lt;&gt;"",VLOOKUP('Tháng 11'!$F122,'Quản lý sách'!$C$6:$F$1000,3,FALSE),"")</f>
        <v/>
      </c>
      <c r="H122" s="12" t="str">
        <f>IF('Tháng 11'!$G122&lt;&gt;"",VLOOKUP('Tháng 11'!$F122,'Quản lý sách'!$C$6:$F$1000,4,FALSE),"")</f>
        <v/>
      </c>
      <c r="I122" s="12" t="str">
        <f>IF('Tháng 11'!$F122&lt;&gt;"",VLOOKUP(LEFT('Tháng 11'!$F122,2),'Biên mục sách'!$A$1:$B$13,2,FALSE),"")</f>
        <v/>
      </c>
      <c r="J122" s="12"/>
      <c r="K122" s="12"/>
      <c r="L122" s="13"/>
      <c r="M122" s="12" t="str">
        <f>IFERROR(IF('Tháng 11'!$L122="",IF('Tháng 11'!$K122&lt;&gt;"", TODAY()-'Tháng 11'!$K122,""),'Tháng 11'!$L122-'Tháng 11'!$K122), "")</f>
        <v/>
      </c>
      <c r="N122" s="1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4.0" customHeight="1">
      <c r="A123" s="11">
        <f>IFERROR((('Tháng 11'!$K123+'Tháng 11'!Ngayquahan)&lt;TODAY())*(LEN('Tháng 11'!$L123)=0)*(LEN('Tháng 11'!$K123)&gt;0),0)</f>
        <v>0</v>
      </c>
      <c r="B123" s="12" t="str">
        <f>IF('Tháng 11'!$C123&lt;&gt;"",COUNTA($C$6:C123),"")</f>
        <v/>
      </c>
      <c r="C123" s="11"/>
      <c r="D123" s="12" t="str">
        <f>IF('Tháng 11'!$C123&lt;&gt;"",VLOOKUP('Tháng 11'!$C123,'Danh sách HS'!$B$6:$D$421,2,),"")</f>
        <v/>
      </c>
      <c r="E123" s="11" t="str">
        <f>IF('Tháng 11'!$D123&lt;&gt;"",VLOOKUP('Tháng 11'!$C123,'Danh sách HS'!$B$6:$D$421,3,),"")</f>
        <v/>
      </c>
      <c r="F123" s="11"/>
      <c r="G123" s="12" t="str">
        <f>IF('Tháng 11'!$F123&lt;&gt;"",VLOOKUP('Tháng 11'!$F123,'Quản lý sách'!$C$6:$F$1000,3,FALSE),"")</f>
        <v/>
      </c>
      <c r="H123" s="12" t="str">
        <f>IF('Tháng 11'!$G123&lt;&gt;"",VLOOKUP('Tháng 11'!$F123,'Quản lý sách'!$C$6:$F$1000,4,FALSE),"")</f>
        <v/>
      </c>
      <c r="I123" s="12" t="str">
        <f>IF('Tháng 11'!$F123&lt;&gt;"",VLOOKUP(LEFT('Tháng 11'!$F123,2),'Biên mục sách'!$A$1:$B$13,2,FALSE),"")</f>
        <v/>
      </c>
      <c r="J123" s="12"/>
      <c r="K123" s="12"/>
      <c r="L123" s="13"/>
      <c r="M123" s="12" t="str">
        <f>IFERROR(IF('Tháng 11'!$L123="",IF('Tháng 11'!$K123&lt;&gt;"", TODAY()-'Tháng 11'!$K123,""),'Tháng 11'!$L123-'Tháng 11'!$K123), "")</f>
        <v/>
      </c>
      <c r="N123" s="1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4.0" customHeight="1">
      <c r="A124" s="11">
        <f>IFERROR((('Tháng 11'!$K124+'Tháng 11'!Ngayquahan)&lt;TODAY())*(LEN('Tháng 11'!$L124)=0)*(LEN('Tháng 11'!$K124)&gt;0),0)</f>
        <v>0</v>
      </c>
      <c r="B124" s="12" t="str">
        <f>IF('Tháng 11'!$C124&lt;&gt;"",COUNTA($C$6:C124),"")</f>
        <v/>
      </c>
      <c r="C124" s="11"/>
      <c r="D124" s="12" t="str">
        <f>IF('Tháng 11'!$C124&lt;&gt;"",VLOOKUP('Tháng 11'!$C124,'Danh sách HS'!$B$6:$D$421,2,),"")</f>
        <v/>
      </c>
      <c r="E124" s="11" t="str">
        <f>IF('Tháng 11'!$D124&lt;&gt;"",VLOOKUP('Tháng 11'!$C124,'Danh sách HS'!$B$6:$D$421,3,),"")</f>
        <v/>
      </c>
      <c r="F124" s="11"/>
      <c r="G124" s="12" t="str">
        <f>IF('Tháng 11'!$F124&lt;&gt;"",VLOOKUP('Tháng 11'!$F124,'Quản lý sách'!$C$6:$F$1000,3,FALSE),"")</f>
        <v/>
      </c>
      <c r="H124" s="12" t="str">
        <f>IF('Tháng 11'!$G124&lt;&gt;"",VLOOKUP('Tháng 11'!$F124,'Quản lý sách'!$C$6:$F$1000,4,FALSE),"")</f>
        <v/>
      </c>
      <c r="I124" s="12" t="str">
        <f>IF('Tháng 11'!$F124&lt;&gt;"",VLOOKUP(LEFT('Tháng 11'!$F124,2),'Biên mục sách'!$A$1:$B$13,2,FALSE),"")</f>
        <v/>
      </c>
      <c r="J124" s="12"/>
      <c r="K124" s="12"/>
      <c r="L124" s="13"/>
      <c r="M124" s="12" t="str">
        <f>IFERROR(IF('Tháng 11'!$L124="",IF('Tháng 11'!$K124&lt;&gt;"", TODAY()-'Tháng 11'!$K124,""),'Tháng 11'!$L124-'Tháng 11'!$K124), "")</f>
        <v/>
      </c>
      <c r="N124" s="1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4.0" customHeight="1">
      <c r="A125" s="11">
        <f>IFERROR((('Tháng 11'!$K125+'Tháng 11'!Ngayquahan)&lt;TODAY())*(LEN('Tháng 11'!$L125)=0)*(LEN('Tháng 11'!$K125)&gt;0),0)</f>
        <v>0</v>
      </c>
      <c r="B125" s="12" t="str">
        <f>IF('Tháng 11'!$C125&lt;&gt;"",COUNTA($C$6:C125),"")</f>
        <v/>
      </c>
      <c r="C125" s="11"/>
      <c r="D125" s="12" t="str">
        <f>IF('Tháng 11'!$C125&lt;&gt;"",VLOOKUP('Tháng 11'!$C125,'Danh sách HS'!$B$6:$D$421,2,),"")</f>
        <v/>
      </c>
      <c r="E125" s="11" t="str">
        <f>IF('Tháng 11'!$D125&lt;&gt;"",VLOOKUP('Tháng 11'!$C125,'Danh sách HS'!$B$6:$D$421,3,),"")</f>
        <v/>
      </c>
      <c r="F125" s="11"/>
      <c r="G125" s="12" t="str">
        <f>IF('Tháng 11'!$F125&lt;&gt;"",VLOOKUP('Tháng 11'!$F125,'Quản lý sách'!$C$6:$F$1000,3,FALSE),"")</f>
        <v/>
      </c>
      <c r="H125" s="12" t="str">
        <f>IF('Tháng 11'!$G125&lt;&gt;"",VLOOKUP('Tháng 11'!$F125,'Quản lý sách'!$C$6:$F$1000,4,FALSE),"")</f>
        <v/>
      </c>
      <c r="I125" s="12" t="str">
        <f>IF('Tháng 11'!$F125&lt;&gt;"",VLOOKUP(LEFT('Tháng 11'!$F125,2),'Biên mục sách'!$A$1:$B$13,2,FALSE),"")</f>
        <v/>
      </c>
      <c r="J125" s="12"/>
      <c r="K125" s="12"/>
      <c r="L125" s="13"/>
      <c r="M125" s="12" t="str">
        <f>IFERROR(IF('Tháng 11'!$L125="",IF('Tháng 11'!$K125&lt;&gt;"", TODAY()-'Tháng 11'!$K125,""),'Tháng 11'!$L125-'Tháng 11'!$K125), "")</f>
        <v/>
      </c>
      <c r="N125" s="1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4.0" customHeight="1">
      <c r="A126" s="1"/>
      <c r="B126" s="2"/>
      <c r="C126" s="1"/>
      <c r="D126" s="2"/>
      <c r="E126" s="1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4.0" customHeight="1">
      <c r="A127" s="1"/>
      <c r="B127" s="2"/>
      <c r="C127" s="1"/>
      <c r="D127" s="2"/>
      <c r="E127" s="1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4.0" customHeight="1">
      <c r="A128" s="1"/>
      <c r="B128" s="2"/>
      <c r="C128" s="1"/>
      <c r="D128" s="2"/>
      <c r="E128" s="1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4.0" customHeight="1">
      <c r="A129" s="1"/>
      <c r="B129" s="2"/>
      <c r="C129" s="1"/>
      <c r="D129" s="2"/>
      <c r="E129" s="1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4.0" customHeight="1">
      <c r="A130" s="1"/>
      <c r="B130" s="2"/>
      <c r="C130" s="1"/>
      <c r="D130" s="2"/>
      <c r="E130" s="1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4.0" customHeight="1">
      <c r="A131" s="1"/>
      <c r="B131" s="2"/>
      <c r="C131" s="1"/>
      <c r="D131" s="2"/>
      <c r="E131" s="1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4.0" customHeight="1">
      <c r="A132" s="1"/>
      <c r="B132" s="2"/>
      <c r="C132" s="1"/>
      <c r="D132" s="2"/>
      <c r="E132" s="1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4.0" customHeight="1">
      <c r="A133" s="1"/>
      <c r="B133" s="2"/>
      <c r="C133" s="1"/>
      <c r="D133" s="2"/>
      <c r="E133" s="1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4.0" customHeight="1">
      <c r="A134" s="1"/>
      <c r="B134" s="2"/>
      <c r="C134" s="1"/>
      <c r="D134" s="2"/>
      <c r="E134" s="1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4.0" customHeight="1">
      <c r="A135" s="1"/>
      <c r="B135" s="2"/>
      <c r="C135" s="1"/>
      <c r="D135" s="2"/>
      <c r="E135" s="1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4.0" customHeight="1">
      <c r="A136" s="1"/>
      <c r="B136" s="2"/>
      <c r="C136" s="1"/>
      <c r="D136" s="2"/>
      <c r="E136" s="1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4.0" customHeight="1">
      <c r="A137" s="1"/>
      <c r="B137" s="2"/>
      <c r="C137" s="1"/>
      <c r="D137" s="2"/>
      <c r="E137" s="1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4.0" customHeight="1">
      <c r="A138" s="1"/>
      <c r="B138" s="2"/>
      <c r="C138" s="1"/>
      <c r="D138" s="2"/>
      <c r="E138" s="1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4.0" customHeight="1">
      <c r="A139" s="1"/>
      <c r="B139" s="2"/>
      <c r="C139" s="1"/>
      <c r="D139" s="2"/>
      <c r="E139" s="1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4.0" customHeight="1">
      <c r="A140" s="1"/>
      <c r="B140" s="2"/>
      <c r="C140" s="1"/>
      <c r="D140" s="2"/>
      <c r="E140" s="1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4.0" customHeight="1">
      <c r="A141" s="1"/>
      <c r="B141" s="2"/>
      <c r="C141" s="1"/>
      <c r="D141" s="2"/>
      <c r="E141" s="1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4.0" customHeight="1">
      <c r="A142" s="1"/>
      <c r="B142" s="2"/>
      <c r="C142" s="1"/>
      <c r="D142" s="2"/>
      <c r="E142" s="1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4.0" customHeight="1">
      <c r="A143" s="1"/>
      <c r="B143" s="2"/>
      <c r="C143" s="1"/>
      <c r="D143" s="2"/>
      <c r="E143" s="1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4.0" customHeight="1">
      <c r="A144" s="1"/>
      <c r="B144" s="2"/>
      <c r="C144" s="1"/>
      <c r="D144" s="2"/>
      <c r="E144" s="1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4.0" customHeight="1">
      <c r="A145" s="1"/>
      <c r="B145" s="2"/>
      <c r="C145" s="1"/>
      <c r="D145" s="2"/>
      <c r="E145" s="1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4.0" customHeight="1">
      <c r="A146" s="1"/>
      <c r="B146" s="2"/>
      <c r="C146" s="1"/>
      <c r="D146" s="2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4.0" customHeight="1">
      <c r="A147" s="1"/>
      <c r="B147" s="2"/>
      <c r="C147" s="1"/>
      <c r="D147" s="2"/>
      <c r="E147" s="1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4.0" customHeight="1">
      <c r="A148" s="1"/>
      <c r="B148" s="2"/>
      <c r="C148" s="1"/>
      <c r="D148" s="2"/>
      <c r="E148" s="1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4.0" customHeight="1">
      <c r="A149" s="1"/>
      <c r="B149" s="2"/>
      <c r="C149" s="1"/>
      <c r="D149" s="2"/>
      <c r="E149" s="1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4.0" customHeight="1">
      <c r="A150" s="1"/>
      <c r="B150" s="2"/>
      <c r="C150" s="1"/>
      <c r="D150" s="2"/>
      <c r="E150" s="1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4.0" customHeight="1">
      <c r="A151" s="1"/>
      <c r="B151" s="2"/>
      <c r="C151" s="1"/>
      <c r="D151" s="2"/>
      <c r="E151" s="1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4.0" customHeight="1">
      <c r="A152" s="1"/>
      <c r="B152" s="2"/>
      <c r="C152" s="1"/>
      <c r="D152" s="2"/>
      <c r="E152" s="1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4.0" customHeight="1">
      <c r="A153" s="1"/>
      <c r="B153" s="2"/>
      <c r="C153" s="1"/>
      <c r="D153" s="2"/>
      <c r="E153" s="1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4.0" customHeight="1">
      <c r="A154" s="1"/>
      <c r="B154" s="2"/>
      <c r="C154" s="1"/>
      <c r="D154" s="2"/>
      <c r="E154" s="1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4.0" customHeight="1">
      <c r="A155" s="1"/>
      <c r="B155" s="2"/>
      <c r="C155" s="1"/>
      <c r="D155" s="2"/>
      <c r="E155" s="1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4.0" customHeight="1">
      <c r="A156" s="1"/>
      <c r="B156" s="2"/>
      <c r="C156" s="1"/>
      <c r="D156" s="2"/>
      <c r="E156" s="1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4.0" customHeight="1">
      <c r="A157" s="1"/>
      <c r="B157" s="2"/>
      <c r="C157" s="1"/>
      <c r="D157" s="2"/>
      <c r="E157" s="1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4.0" customHeight="1">
      <c r="A158" s="1"/>
      <c r="B158" s="2"/>
      <c r="C158" s="1"/>
      <c r="D158" s="2"/>
      <c r="E158" s="1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4.0" customHeight="1">
      <c r="A159" s="1"/>
      <c r="B159" s="2"/>
      <c r="C159" s="1"/>
      <c r="D159" s="2"/>
      <c r="E159" s="1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4.0" customHeight="1">
      <c r="A160" s="1"/>
      <c r="B160" s="2"/>
      <c r="C160" s="1"/>
      <c r="D160" s="2"/>
      <c r="E160" s="1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4.0" customHeight="1">
      <c r="A161" s="1"/>
      <c r="B161" s="2"/>
      <c r="C161" s="1"/>
      <c r="D161" s="2"/>
      <c r="E161" s="1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4.0" customHeight="1">
      <c r="A162" s="1"/>
      <c r="B162" s="2"/>
      <c r="C162" s="1"/>
      <c r="D162" s="2"/>
      <c r="E162" s="1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4.0" customHeight="1">
      <c r="A163" s="1"/>
      <c r="B163" s="2"/>
      <c r="C163" s="1"/>
      <c r="D163" s="2"/>
      <c r="E163" s="1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4.0" customHeight="1">
      <c r="A164" s="1"/>
      <c r="B164" s="2"/>
      <c r="C164" s="1"/>
      <c r="D164" s="2"/>
      <c r="E164" s="1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4.0" customHeight="1">
      <c r="A165" s="1"/>
      <c r="B165" s="2"/>
      <c r="C165" s="1"/>
      <c r="D165" s="2"/>
      <c r="E165" s="1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4.0" customHeight="1">
      <c r="A166" s="1"/>
      <c r="B166" s="2"/>
      <c r="C166" s="1"/>
      <c r="D166" s="2"/>
      <c r="E166" s="1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4.0" customHeight="1">
      <c r="A167" s="1"/>
      <c r="B167" s="2"/>
      <c r="C167" s="1"/>
      <c r="D167" s="2"/>
      <c r="E167" s="1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4.0" customHeight="1">
      <c r="A168" s="1"/>
      <c r="B168" s="2"/>
      <c r="C168" s="1"/>
      <c r="D168" s="2"/>
      <c r="E168" s="1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4.0" customHeight="1">
      <c r="A169" s="1"/>
      <c r="B169" s="2"/>
      <c r="C169" s="1"/>
      <c r="D169" s="2"/>
      <c r="E169" s="1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4.0" customHeight="1">
      <c r="A170" s="1"/>
      <c r="B170" s="2"/>
      <c r="C170" s="1"/>
      <c r="D170" s="2"/>
      <c r="E170" s="1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4.0" customHeight="1">
      <c r="A171" s="1"/>
      <c r="B171" s="2"/>
      <c r="C171" s="1"/>
      <c r="D171" s="2"/>
      <c r="E171" s="1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4.0" customHeight="1">
      <c r="A172" s="1"/>
      <c r="B172" s="2"/>
      <c r="C172" s="1"/>
      <c r="D172" s="2"/>
      <c r="E172" s="1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4.0" customHeight="1">
      <c r="A173" s="1"/>
      <c r="B173" s="2"/>
      <c r="C173" s="1"/>
      <c r="D173" s="2"/>
      <c r="E173" s="1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4.0" customHeight="1">
      <c r="A174" s="1"/>
      <c r="B174" s="2"/>
      <c r="C174" s="1"/>
      <c r="D174" s="2"/>
      <c r="E174" s="1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4.0" customHeight="1">
      <c r="A175" s="1"/>
      <c r="B175" s="2"/>
      <c r="C175" s="1"/>
      <c r="D175" s="2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4.0" customHeight="1">
      <c r="A176" s="1"/>
      <c r="B176" s="2"/>
      <c r="C176" s="1"/>
      <c r="D176" s="2"/>
      <c r="E176" s="1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4.0" customHeight="1">
      <c r="A177" s="1"/>
      <c r="B177" s="2"/>
      <c r="C177" s="1"/>
      <c r="D177" s="2"/>
      <c r="E177" s="1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4.0" customHeight="1">
      <c r="A178" s="1"/>
      <c r="B178" s="2"/>
      <c r="C178" s="1"/>
      <c r="D178" s="2"/>
      <c r="E178" s="1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4.0" customHeight="1">
      <c r="A179" s="1"/>
      <c r="B179" s="2"/>
      <c r="C179" s="1"/>
      <c r="D179" s="2"/>
      <c r="E179" s="1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4.0" customHeight="1">
      <c r="A180" s="1"/>
      <c r="B180" s="2"/>
      <c r="C180" s="1"/>
      <c r="D180" s="2"/>
      <c r="E180" s="1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4.0" customHeight="1">
      <c r="A181" s="1"/>
      <c r="B181" s="2"/>
      <c r="C181" s="1"/>
      <c r="D181" s="2"/>
      <c r="E181" s="1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4.0" customHeight="1">
      <c r="A182" s="1"/>
      <c r="B182" s="2"/>
      <c r="C182" s="1"/>
      <c r="D182" s="2"/>
      <c r="E182" s="1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4.0" customHeight="1">
      <c r="A183" s="1"/>
      <c r="B183" s="2"/>
      <c r="C183" s="1"/>
      <c r="D183" s="2"/>
      <c r="E183" s="1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4.0" customHeight="1">
      <c r="A184" s="1"/>
      <c r="B184" s="2"/>
      <c r="C184" s="1"/>
      <c r="D184" s="2"/>
      <c r="E184" s="1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4.0" customHeight="1">
      <c r="A185" s="1"/>
      <c r="B185" s="2"/>
      <c r="C185" s="1"/>
      <c r="D185" s="2"/>
      <c r="E185" s="1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4.0" customHeight="1">
      <c r="A186" s="1"/>
      <c r="B186" s="2"/>
      <c r="C186" s="1"/>
      <c r="D186" s="2"/>
      <c r="E186" s="1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4.0" customHeight="1">
      <c r="A187" s="1"/>
      <c r="B187" s="2"/>
      <c r="C187" s="1"/>
      <c r="D187" s="2"/>
      <c r="E187" s="1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4.0" customHeight="1">
      <c r="A188" s="1"/>
      <c r="B188" s="2"/>
      <c r="C188" s="1"/>
      <c r="D188" s="2"/>
      <c r="E188" s="1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4.0" customHeight="1">
      <c r="A189" s="1"/>
      <c r="B189" s="2"/>
      <c r="C189" s="1"/>
      <c r="D189" s="2"/>
      <c r="E189" s="1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4.0" customHeight="1">
      <c r="A190" s="1"/>
      <c r="B190" s="2"/>
      <c r="C190" s="1"/>
      <c r="D190" s="2"/>
      <c r="E190" s="1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4.0" customHeight="1">
      <c r="A191" s="1"/>
      <c r="B191" s="2"/>
      <c r="C191" s="1"/>
      <c r="D191" s="2"/>
      <c r="E191" s="1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4.0" customHeight="1">
      <c r="A192" s="1"/>
      <c r="B192" s="2"/>
      <c r="C192" s="1"/>
      <c r="D192" s="2"/>
      <c r="E192" s="1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4.0" customHeight="1">
      <c r="A193" s="1"/>
      <c r="B193" s="2"/>
      <c r="C193" s="1"/>
      <c r="D193" s="2"/>
      <c r="E193" s="1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4.0" customHeight="1">
      <c r="A194" s="1"/>
      <c r="B194" s="2"/>
      <c r="C194" s="1"/>
      <c r="D194" s="2"/>
      <c r="E194" s="1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4.0" customHeight="1">
      <c r="A195" s="1"/>
      <c r="B195" s="2"/>
      <c r="C195" s="1"/>
      <c r="D195" s="2"/>
      <c r="E195" s="1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4.0" customHeight="1">
      <c r="A196" s="1"/>
      <c r="B196" s="2"/>
      <c r="C196" s="1"/>
      <c r="D196" s="2"/>
      <c r="E196" s="1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4.0" customHeight="1">
      <c r="A197" s="1"/>
      <c r="B197" s="2"/>
      <c r="C197" s="1"/>
      <c r="D197" s="2"/>
      <c r="E197" s="1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4.0" customHeight="1">
      <c r="A198" s="1"/>
      <c r="B198" s="2"/>
      <c r="C198" s="1"/>
      <c r="D198" s="2"/>
      <c r="E198" s="1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4.0" customHeight="1">
      <c r="A199" s="1"/>
      <c r="B199" s="2"/>
      <c r="C199" s="1"/>
      <c r="D199" s="2"/>
      <c r="E199" s="1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4.0" customHeight="1">
      <c r="A200" s="1"/>
      <c r="B200" s="2"/>
      <c r="C200" s="1"/>
      <c r="D200" s="2"/>
      <c r="E200" s="1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4.0" customHeight="1">
      <c r="A201" s="1"/>
      <c r="B201" s="2"/>
      <c r="C201" s="1"/>
      <c r="D201" s="2"/>
      <c r="E201" s="1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4.0" customHeight="1">
      <c r="A202" s="1"/>
      <c r="B202" s="2"/>
      <c r="C202" s="1"/>
      <c r="D202" s="2"/>
      <c r="E202" s="1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4.0" customHeight="1">
      <c r="A203" s="1"/>
      <c r="B203" s="2"/>
      <c r="C203" s="1"/>
      <c r="D203" s="2"/>
      <c r="E203" s="1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4.0" customHeight="1">
      <c r="A204" s="1"/>
      <c r="B204" s="2"/>
      <c r="C204" s="1"/>
      <c r="D204" s="2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4.0" customHeight="1">
      <c r="A205" s="1"/>
      <c r="B205" s="2"/>
      <c r="C205" s="1"/>
      <c r="D205" s="2"/>
      <c r="E205" s="1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4.0" customHeight="1">
      <c r="A206" s="1"/>
      <c r="B206" s="2"/>
      <c r="C206" s="1"/>
      <c r="D206" s="2"/>
      <c r="E206" s="1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4.0" customHeight="1">
      <c r="A207" s="1"/>
      <c r="B207" s="2"/>
      <c r="C207" s="1"/>
      <c r="D207" s="2"/>
      <c r="E207" s="1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4.0" customHeight="1">
      <c r="A208" s="1"/>
      <c r="B208" s="2"/>
      <c r="C208" s="1"/>
      <c r="D208" s="2"/>
      <c r="E208" s="1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4.0" customHeight="1">
      <c r="A209" s="1"/>
      <c r="B209" s="2"/>
      <c r="C209" s="1"/>
      <c r="D209" s="2"/>
      <c r="E209" s="1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4.0" customHeight="1">
      <c r="A210" s="1"/>
      <c r="B210" s="2"/>
      <c r="C210" s="1"/>
      <c r="D210" s="2"/>
      <c r="E210" s="1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4.0" customHeight="1">
      <c r="A211" s="1"/>
      <c r="B211" s="2"/>
      <c r="C211" s="1"/>
      <c r="D211" s="2"/>
      <c r="E211" s="1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4.0" customHeight="1">
      <c r="A212" s="1"/>
      <c r="B212" s="2"/>
      <c r="C212" s="1"/>
      <c r="D212" s="2"/>
      <c r="E212" s="1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4.0" customHeight="1">
      <c r="A213" s="1"/>
      <c r="B213" s="2"/>
      <c r="C213" s="1"/>
      <c r="D213" s="2"/>
      <c r="E213" s="1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4.0" customHeight="1">
      <c r="A214" s="1"/>
      <c r="B214" s="2"/>
      <c r="C214" s="1"/>
      <c r="D214" s="2"/>
      <c r="E214" s="1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4.0" customHeight="1">
      <c r="A215" s="1"/>
      <c r="B215" s="2"/>
      <c r="C215" s="1"/>
      <c r="D215" s="2"/>
      <c r="E215" s="1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4.0" customHeight="1">
      <c r="A216" s="1"/>
      <c r="B216" s="2"/>
      <c r="C216" s="1"/>
      <c r="D216" s="2"/>
      <c r="E216" s="1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4.0" customHeight="1">
      <c r="A217" s="1"/>
      <c r="B217" s="2"/>
      <c r="C217" s="1"/>
      <c r="D217" s="2"/>
      <c r="E217" s="1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4.0" customHeight="1">
      <c r="A218" s="1"/>
      <c r="B218" s="2"/>
      <c r="C218" s="1"/>
      <c r="D218" s="2"/>
      <c r="E218" s="1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4.0" customHeight="1">
      <c r="A219" s="1"/>
      <c r="B219" s="2"/>
      <c r="C219" s="1"/>
      <c r="D219" s="2"/>
      <c r="E219" s="1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4.0" customHeight="1">
      <c r="A220" s="1"/>
      <c r="B220" s="2"/>
      <c r="C220" s="1"/>
      <c r="D220" s="2"/>
      <c r="E220" s="1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4.0" customHeight="1">
      <c r="A221" s="1"/>
      <c r="B221" s="2"/>
      <c r="C221" s="1"/>
      <c r="D221" s="2"/>
      <c r="E221" s="1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4.0" customHeight="1">
      <c r="A222" s="1"/>
      <c r="B222" s="2"/>
      <c r="C222" s="1"/>
      <c r="D222" s="2"/>
      <c r="E222" s="1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4.0" customHeight="1">
      <c r="A223" s="1"/>
      <c r="B223" s="2"/>
      <c r="C223" s="1"/>
      <c r="D223" s="2"/>
      <c r="E223" s="1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4.0" customHeight="1">
      <c r="A224" s="1"/>
      <c r="B224" s="2"/>
      <c r="C224" s="1"/>
      <c r="D224" s="2"/>
      <c r="E224" s="1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4.0" customHeight="1">
      <c r="A225" s="1"/>
      <c r="B225" s="2"/>
      <c r="C225" s="1"/>
      <c r="D225" s="2"/>
      <c r="E225" s="1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4.0" customHeight="1">
      <c r="A226" s="1"/>
      <c r="B226" s="2"/>
      <c r="C226" s="1"/>
      <c r="D226" s="2"/>
      <c r="E226" s="1"/>
      <c r="F226" s="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4.0" customHeight="1">
      <c r="A227" s="1"/>
      <c r="B227" s="2"/>
      <c r="C227" s="1"/>
      <c r="D227" s="2"/>
      <c r="E227" s="1"/>
      <c r="F227" s="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4.0" customHeight="1">
      <c r="A228" s="1"/>
      <c r="B228" s="2"/>
      <c r="C228" s="1"/>
      <c r="D228" s="2"/>
      <c r="E228" s="1"/>
      <c r="F228" s="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4.0" customHeight="1">
      <c r="A229" s="1"/>
      <c r="B229" s="2"/>
      <c r="C229" s="1"/>
      <c r="D229" s="2"/>
      <c r="E229" s="1"/>
      <c r="F229" s="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4.0" customHeight="1">
      <c r="A230" s="1"/>
      <c r="B230" s="2"/>
      <c r="C230" s="1"/>
      <c r="D230" s="2"/>
      <c r="E230" s="1"/>
      <c r="F230" s="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4.0" customHeight="1">
      <c r="A231" s="1"/>
      <c r="B231" s="2"/>
      <c r="C231" s="1"/>
      <c r="D231" s="2"/>
      <c r="E231" s="1"/>
      <c r="F231" s="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4.0" customHeight="1">
      <c r="A232" s="1"/>
      <c r="B232" s="2"/>
      <c r="C232" s="1"/>
      <c r="D232" s="2"/>
      <c r="E232" s="1"/>
      <c r="F232" s="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4.0" customHeight="1">
      <c r="A233" s="1"/>
      <c r="B233" s="2"/>
      <c r="C233" s="1"/>
      <c r="D233" s="2"/>
      <c r="E233" s="1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4.0" customHeight="1">
      <c r="A234" s="1"/>
      <c r="B234" s="2"/>
      <c r="C234" s="1"/>
      <c r="D234" s="2"/>
      <c r="E234" s="1"/>
      <c r="F234" s="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4.0" customHeight="1">
      <c r="A235" s="1"/>
      <c r="B235" s="2"/>
      <c r="C235" s="1"/>
      <c r="D235" s="2"/>
      <c r="E235" s="1"/>
      <c r="F235" s="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4.0" customHeight="1">
      <c r="A236" s="1"/>
      <c r="B236" s="2"/>
      <c r="C236" s="1"/>
      <c r="D236" s="2"/>
      <c r="E236" s="1"/>
      <c r="F236" s="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4.0" customHeight="1">
      <c r="A237" s="1"/>
      <c r="B237" s="2"/>
      <c r="C237" s="1"/>
      <c r="D237" s="2"/>
      <c r="E237" s="1"/>
      <c r="F237" s="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4.0" customHeight="1">
      <c r="A238" s="1"/>
      <c r="B238" s="2"/>
      <c r="C238" s="1"/>
      <c r="D238" s="2"/>
      <c r="E238" s="1"/>
      <c r="F238" s="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4.0" customHeight="1">
      <c r="A239" s="1"/>
      <c r="B239" s="2"/>
      <c r="C239" s="1"/>
      <c r="D239" s="2"/>
      <c r="E239" s="1"/>
      <c r="F239" s="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4.0" customHeight="1">
      <c r="A240" s="1"/>
      <c r="B240" s="2"/>
      <c r="C240" s="1"/>
      <c r="D240" s="2"/>
      <c r="E240" s="1"/>
      <c r="F240" s="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4.0" customHeight="1">
      <c r="A241" s="1"/>
      <c r="B241" s="2"/>
      <c r="C241" s="1"/>
      <c r="D241" s="2"/>
      <c r="E241" s="1"/>
      <c r="F241" s="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4.0" customHeight="1">
      <c r="A242" s="1"/>
      <c r="B242" s="2"/>
      <c r="C242" s="1"/>
      <c r="D242" s="2"/>
      <c r="E242" s="1"/>
      <c r="F242" s="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4.0" customHeight="1">
      <c r="A243" s="1"/>
      <c r="B243" s="2"/>
      <c r="C243" s="1"/>
      <c r="D243" s="2"/>
      <c r="E243" s="1"/>
      <c r="F243" s="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4.0" customHeight="1">
      <c r="A244" s="1"/>
      <c r="B244" s="2"/>
      <c r="C244" s="1"/>
      <c r="D244" s="2"/>
      <c r="E244" s="1"/>
      <c r="F244" s="1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4.0" customHeight="1">
      <c r="A245" s="1"/>
      <c r="B245" s="2"/>
      <c r="C245" s="1"/>
      <c r="D245" s="2"/>
      <c r="E245" s="1"/>
      <c r="F245" s="1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4.0" customHeight="1">
      <c r="A246" s="1"/>
      <c r="B246" s="2"/>
      <c r="C246" s="1"/>
      <c r="D246" s="2"/>
      <c r="E246" s="1"/>
      <c r="F246" s="1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4.0" customHeight="1">
      <c r="A247" s="1"/>
      <c r="B247" s="2"/>
      <c r="C247" s="1"/>
      <c r="D247" s="2"/>
      <c r="E247" s="1"/>
      <c r="F247" s="1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4.0" customHeight="1">
      <c r="A248" s="1"/>
      <c r="B248" s="2"/>
      <c r="C248" s="1"/>
      <c r="D248" s="2"/>
      <c r="E248" s="1"/>
      <c r="F248" s="1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4.0" customHeight="1">
      <c r="A249" s="1"/>
      <c r="B249" s="2"/>
      <c r="C249" s="1"/>
      <c r="D249" s="2"/>
      <c r="E249" s="1"/>
      <c r="F249" s="1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4.0" customHeight="1">
      <c r="A250" s="1"/>
      <c r="B250" s="2"/>
      <c r="C250" s="1"/>
      <c r="D250" s="2"/>
      <c r="E250" s="1"/>
      <c r="F250" s="1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4.0" customHeight="1">
      <c r="A251" s="1"/>
      <c r="B251" s="2"/>
      <c r="C251" s="1"/>
      <c r="D251" s="2"/>
      <c r="E251" s="1"/>
      <c r="F251" s="1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4.0" customHeight="1">
      <c r="A252" s="1"/>
      <c r="B252" s="2"/>
      <c r="C252" s="1"/>
      <c r="D252" s="2"/>
      <c r="E252" s="1"/>
      <c r="F252" s="1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4.0" customHeight="1">
      <c r="A253" s="1"/>
      <c r="B253" s="2"/>
      <c r="C253" s="1"/>
      <c r="D253" s="2"/>
      <c r="E253" s="1"/>
      <c r="F253" s="1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4.0" customHeight="1">
      <c r="A254" s="1"/>
      <c r="B254" s="2"/>
      <c r="C254" s="1"/>
      <c r="D254" s="2"/>
      <c r="E254" s="1"/>
      <c r="F254" s="1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4.0" customHeight="1">
      <c r="A255" s="1"/>
      <c r="B255" s="2"/>
      <c r="C255" s="1"/>
      <c r="D255" s="2"/>
      <c r="E255" s="1"/>
      <c r="F255" s="1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4.0" customHeight="1">
      <c r="A256" s="1"/>
      <c r="B256" s="2"/>
      <c r="C256" s="1"/>
      <c r="D256" s="2"/>
      <c r="E256" s="1"/>
      <c r="F256" s="1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4.0" customHeight="1">
      <c r="A257" s="1"/>
      <c r="B257" s="2"/>
      <c r="C257" s="1"/>
      <c r="D257" s="2"/>
      <c r="E257" s="1"/>
      <c r="F257" s="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4.0" customHeight="1">
      <c r="A258" s="1"/>
      <c r="B258" s="2"/>
      <c r="C258" s="1"/>
      <c r="D258" s="2"/>
      <c r="E258" s="1"/>
      <c r="F258" s="1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4.0" customHeight="1">
      <c r="A259" s="1"/>
      <c r="B259" s="2"/>
      <c r="C259" s="1"/>
      <c r="D259" s="2"/>
      <c r="E259" s="1"/>
      <c r="F259" s="1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4.0" customHeight="1">
      <c r="A260" s="1"/>
      <c r="B260" s="2"/>
      <c r="C260" s="1"/>
      <c r="D260" s="2"/>
      <c r="E260" s="1"/>
      <c r="F260" s="1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4.0" customHeight="1">
      <c r="A261" s="1"/>
      <c r="B261" s="2"/>
      <c r="C261" s="1"/>
      <c r="D261" s="2"/>
      <c r="E261" s="1"/>
      <c r="F261" s="1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4.0" customHeight="1">
      <c r="A262" s="1"/>
      <c r="B262" s="2"/>
      <c r="C262" s="1"/>
      <c r="D262" s="2"/>
      <c r="E262" s="1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4.0" customHeight="1">
      <c r="A263" s="1"/>
      <c r="B263" s="2"/>
      <c r="C263" s="1"/>
      <c r="D263" s="2"/>
      <c r="E263" s="1"/>
      <c r="F263" s="1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4.0" customHeight="1">
      <c r="A264" s="1"/>
      <c r="B264" s="2"/>
      <c r="C264" s="1"/>
      <c r="D264" s="2"/>
      <c r="E264" s="1"/>
      <c r="F264" s="1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4.0" customHeight="1">
      <c r="A265" s="1"/>
      <c r="B265" s="2"/>
      <c r="C265" s="1"/>
      <c r="D265" s="2"/>
      <c r="E265" s="1"/>
      <c r="F265" s="1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4.0" customHeight="1">
      <c r="A266" s="1"/>
      <c r="B266" s="2"/>
      <c r="C266" s="1"/>
      <c r="D266" s="2"/>
      <c r="E266" s="1"/>
      <c r="F266" s="1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4.0" customHeight="1">
      <c r="A267" s="1"/>
      <c r="B267" s="2"/>
      <c r="C267" s="1"/>
      <c r="D267" s="2"/>
      <c r="E267" s="1"/>
      <c r="F267" s="1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4.0" customHeight="1">
      <c r="A268" s="1"/>
      <c r="B268" s="2"/>
      <c r="C268" s="1"/>
      <c r="D268" s="2"/>
      <c r="E268" s="1"/>
      <c r="F268" s="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4.0" customHeight="1">
      <c r="A269" s="1"/>
      <c r="B269" s="2"/>
      <c r="C269" s="1"/>
      <c r="D269" s="2"/>
      <c r="E269" s="1"/>
      <c r="F269" s="1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4.0" customHeight="1">
      <c r="A270" s="1"/>
      <c r="B270" s="2"/>
      <c r="C270" s="1"/>
      <c r="D270" s="2"/>
      <c r="E270" s="1"/>
      <c r="F270" s="1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4.0" customHeight="1">
      <c r="A271" s="1"/>
      <c r="B271" s="2"/>
      <c r="C271" s="1"/>
      <c r="D271" s="2"/>
      <c r="E271" s="1"/>
      <c r="F271" s="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4.0" customHeight="1">
      <c r="A272" s="1"/>
      <c r="B272" s="2"/>
      <c r="C272" s="1"/>
      <c r="D272" s="2"/>
      <c r="E272" s="1"/>
      <c r="F272" s="1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4.0" customHeight="1">
      <c r="A273" s="1"/>
      <c r="B273" s="2"/>
      <c r="C273" s="1"/>
      <c r="D273" s="2"/>
      <c r="E273" s="1"/>
      <c r="F273" s="1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4.0" customHeight="1">
      <c r="A274" s="1"/>
      <c r="B274" s="2"/>
      <c r="C274" s="1"/>
      <c r="D274" s="2"/>
      <c r="E274" s="1"/>
      <c r="F274" s="1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4.0" customHeight="1">
      <c r="A275" s="1"/>
      <c r="B275" s="2"/>
      <c r="C275" s="1"/>
      <c r="D275" s="2"/>
      <c r="E275" s="1"/>
      <c r="F275" s="1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4.0" customHeight="1">
      <c r="A276" s="1"/>
      <c r="B276" s="2"/>
      <c r="C276" s="1"/>
      <c r="D276" s="2"/>
      <c r="E276" s="1"/>
      <c r="F276" s="1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4.0" customHeight="1">
      <c r="A277" s="1"/>
      <c r="B277" s="2"/>
      <c r="C277" s="1"/>
      <c r="D277" s="2"/>
      <c r="E277" s="1"/>
      <c r="F277" s="1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4.0" customHeight="1">
      <c r="A278" s="1"/>
      <c r="B278" s="2"/>
      <c r="C278" s="1"/>
      <c r="D278" s="2"/>
      <c r="E278" s="1"/>
      <c r="F278" s="1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4.0" customHeight="1">
      <c r="A279" s="1"/>
      <c r="B279" s="2"/>
      <c r="C279" s="1"/>
      <c r="D279" s="2"/>
      <c r="E279" s="1"/>
      <c r="F279" s="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4.0" customHeight="1">
      <c r="A280" s="1"/>
      <c r="B280" s="2"/>
      <c r="C280" s="1"/>
      <c r="D280" s="2"/>
      <c r="E280" s="1"/>
      <c r="F280" s="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4.0" customHeight="1">
      <c r="A281" s="1"/>
      <c r="B281" s="2"/>
      <c r="C281" s="1"/>
      <c r="D281" s="2"/>
      <c r="E281" s="1"/>
      <c r="F281" s="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4.0" customHeight="1">
      <c r="A282" s="1"/>
      <c r="B282" s="2"/>
      <c r="C282" s="1"/>
      <c r="D282" s="2"/>
      <c r="E282" s="1"/>
      <c r="F282" s="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4.0" customHeight="1">
      <c r="A283" s="1"/>
      <c r="B283" s="2"/>
      <c r="C283" s="1"/>
      <c r="D283" s="2"/>
      <c r="E283" s="1"/>
      <c r="F283" s="1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4.0" customHeight="1">
      <c r="A284" s="1"/>
      <c r="B284" s="2"/>
      <c r="C284" s="1"/>
      <c r="D284" s="2"/>
      <c r="E284" s="1"/>
      <c r="F284" s="1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4.0" customHeight="1">
      <c r="A285" s="1"/>
      <c r="B285" s="2"/>
      <c r="C285" s="1"/>
      <c r="D285" s="2"/>
      <c r="E285" s="1"/>
      <c r="F285" s="1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4.0" customHeight="1">
      <c r="A286" s="1"/>
      <c r="B286" s="2"/>
      <c r="C286" s="1"/>
      <c r="D286" s="2"/>
      <c r="E286" s="1"/>
      <c r="F286" s="1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4.0" customHeight="1">
      <c r="A287" s="1"/>
      <c r="B287" s="2"/>
      <c r="C287" s="1"/>
      <c r="D287" s="2"/>
      <c r="E287" s="1"/>
      <c r="F287" s="1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4.0" customHeight="1">
      <c r="A288" s="1"/>
      <c r="B288" s="2"/>
      <c r="C288" s="1"/>
      <c r="D288" s="2"/>
      <c r="E288" s="1"/>
      <c r="F288" s="1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4.0" customHeight="1">
      <c r="A289" s="1"/>
      <c r="B289" s="2"/>
      <c r="C289" s="1"/>
      <c r="D289" s="2"/>
      <c r="E289" s="1"/>
      <c r="F289" s="1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4.0" customHeight="1">
      <c r="A290" s="1"/>
      <c r="B290" s="2"/>
      <c r="C290" s="1"/>
      <c r="D290" s="2"/>
      <c r="E290" s="1"/>
      <c r="F290" s="1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4.0" customHeight="1">
      <c r="A291" s="1"/>
      <c r="B291" s="2"/>
      <c r="C291" s="1"/>
      <c r="D291" s="2"/>
      <c r="E291" s="1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4.0" customHeight="1">
      <c r="A292" s="1"/>
      <c r="B292" s="2"/>
      <c r="C292" s="1"/>
      <c r="D292" s="2"/>
      <c r="E292" s="1"/>
      <c r="F292" s="1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4.0" customHeight="1">
      <c r="A293" s="1"/>
      <c r="B293" s="2"/>
      <c r="C293" s="1"/>
      <c r="D293" s="2"/>
      <c r="E293" s="1"/>
      <c r="F293" s="1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4.0" customHeight="1">
      <c r="A294" s="1"/>
      <c r="B294" s="2"/>
      <c r="C294" s="1"/>
      <c r="D294" s="2"/>
      <c r="E294" s="1"/>
      <c r="F294" s="1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4.0" customHeight="1">
      <c r="A295" s="1"/>
      <c r="B295" s="2"/>
      <c r="C295" s="1"/>
      <c r="D295" s="2"/>
      <c r="E295" s="1"/>
      <c r="F295" s="1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4.0" customHeight="1">
      <c r="A296" s="1"/>
      <c r="B296" s="2"/>
      <c r="C296" s="1"/>
      <c r="D296" s="2"/>
      <c r="E296" s="1"/>
      <c r="F296" s="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4.0" customHeight="1">
      <c r="A297" s="1"/>
      <c r="B297" s="2"/>
      <c r="C297" s="1"/>
      <c r="D297" s="2"/>
      <c r="E297" s="1"/>
      <c r="F297" s="1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4.0" customHeight="1">
      <c r="A298" s="1"/>
      <c r="B298" s="2"/>
      <c r="C298" s="1"/>
      <c r="D298" s="2"/>
      <c r="E298" s="1"/>
      <c r="F298" s="1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4.0" customHeight="1">
      <c r="A299" s="1"/>
      <c r="B299" s="2"/>
      <c r="C299" s="1"/>
      <c r="D299" s="2"/>
      <c r="E299" s="1"/>
      <c r="F299" s="1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4.0" customHeight="1">
      <c r="A300" s="1"/>
      <c r="B300" s="2"/>
      <c r="C300" s="1"/>
      <c r="D300" s="2"/>
      <c r="E300" s="1"/>
      <c r="F300" s="1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4.0" customHeight="1">
      <c r="A301" s="1"/>
      <c r="B301" s="2"/>
      <c r="C301" s="1"/>
      <c r="D301" s="2"/>
      <c r="E301" s="1"/>
      <c r="F301" s="1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4.0" customHeight="1">
      <c r="A302" s="1"/>
      <c r="B302" s="2"/>
      <c r="C302" s="1"/>
      <c r="D302" s="2"/>
      <c r="E302" s="1"/>
      <c r="F302" s="1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4.0" customHeight="1">
      <c r="A303" s="1"/>
      <c r="B303" s="2"/>
      <c r="C303" s="1"/>
      <c r="D303" s="2"/>
      <c r="E303" s="1"/>
      <c r="F303" s="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4.0" customHeight="1">
      <c r="A304" s="1"/>
      <c r="B304" s="2"/>
      <c r="C304" s="1"/>
      <c r="D304" s="2"/>
      <c r="E304" s="1"/>
      <c r="F304" s="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4.0" customHeight="1">
      <c r="A305" s="1"/>
      <c r="B305" s="2"/>
      <c r="C305" s="1"/>
      <c r="D305" s="2"/>
      <c r="E305" s="1"/>
      <c r="F305" s="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4.0" customHeight="1">
      <c r="A306" s="1"/>
      <c r="B306" s="2"/>
      <c r="C306" s="1"/>
      <c r="D306" s="2"/>
      <c r="E306" s="1"/>
      <c r="F306" s="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4.0" customHeight="1">
      <c r="A307" s="1"/>
      <c r="B307" s="2"/>
      <c r="C307" s="1"/>
      <c r="D307" s="2"/>
      <c r="E307" s="1"/>
      <c r="F307" s="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4.0" customHeight="1">
      <c r="A308" s="1"/>
      <c r="B308" s="2"/>
      <c r="C308" s="1"/>
      <c r="D308" s="2"/>
      <c r="E308" s="1"/>
      <c r="F308" s="1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4.0" customHeight="1">
      <c r="A309" s="1"/>
      <c r="B309" s="2"/>
      <c r="C309" s="1"/>
      <c r="D309" s="2"/>
      <c r="E309" s="1"/>
      <c r="F309" s="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4.0" customHeight="1">
      <c r="A310" s="1"/>
      <c r="B310" s="2"/>
      <c r="C310" s="1"/>
      <c r="D310" s="2"/>
      <c r="E310" s="1"/>
      <c r="F310" s="1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4.0" customHeight="1">
      <c r="A311" s="1"/>
      <c r="B311" s="2"/>
      <c r="C311" s="1"/>
      <c r="D311" s="2"/>
      <c r="E311" s="1"/>
      <c r="F311" s="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4.0" customHeight="1">
      <c r="A312" s="1"/>
      <c r="B312" s="2"/>
      <c r="C312" s="1"/>
      <c r="D312" s="2"/>
      <c r="E312" s="1"/>
      <c r="F312" s="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4.0" customHeight="1">
      <c r="A313" s="1"/>
      <c r="B313" s="2"/>
      <c r="C313" s="1"/>
      <c r="D313" s="2"/>
      <c r="E313" s="1"/>
      <c r="F313" s="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4.0" customHeight="1">
      <c r="A314" s="1"/>
      <c r="B314" s="2"/>
      <c r="C314" s="1"/>
      <c r="D314" s="2"/>
      <c r="E314" s="1"/>
      <c r="F314" s="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4.0" customHeight="1">
      <c r="A315" s="1"/>
      <c r="B315" s="2"/>
      <c r="C315" s="1"/>
      <c r="D315" s="2"/>
      <c r="E315" s="1"/>
      <c r="F315" s="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4.0" customHeight="1">
      <c r="A316" s="1"/>
      <c r="B316" s="2"/>
      <c r="C316" s="1"/>
      <c r="D316" s="2"/>
      <c r="E316" s="1"/>
      <c r="F316" s="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4.0" customHeight="1">
      <c r="A317" s="1"/>
      <c r="B317" s="2"/>
      <c r="C317" s="1"/>
      <c r="D317" s="2"/>
      <c r="E317" s="1"/>
      <c r="F317" s="1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4.0" customHeight="1">
      <c r="A318" s="1"/>
      <c r="B318" s="2"/>
      <c r="C318" s="1"/>
      <c r="D318" s="2"/>
      <c r="E318" s="1"/>
      <c r="F318" s="1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4.0" customHeight="1">
      <c r="A319" s="1"/>
      <c r="B319" s="2"/>
      <c r="C319" s="1"/>
      <c r="D319" s="2"/>
      <c r="E319" s="1"/>
      <c r="F319" s="1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4.0" customHeight="1">
      <c r="A320" s="1"/>
      <c r="B320" s="2"/>
      <c r="C320" s="1"/>
      <c r="D320" s="2"/>
      <c r="E320" s="1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4.0" customHeight="1">
      <c r="A321" s="1"/>
      <c r="B321" s="2"/>
      <c r="C321" s="1"/>
      <c r="D321" s="2"/>
      <c r="E321" s="1"/>
      <c r="F321" s="1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4.0" customHeight="1">
      <c r="A322" s="1"/>
      <c r="B322" s="2"/>
      <c r="C322" s="1"/>
      <c r="D322" s="2"/>
      <c r="E322" s="1"/>
      <c r="F322" s="1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4.0" customHeight="1">
      <c r="A323" s="1"/>
      <c r="B323" s="2"/>
      <c r="C323" s="1"/>
      <c r="D323" s="2"/>
      <c r="E323" s="1"/>
      <c r="F323" s="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4.0" customHeight="1">
      <c r="A324" s="1"/>
      <c r="B324" s="2"/>
      <c r="C324" s="1"/>
      <c r="D324" s="2"/>
      <c r="E324" s="1"/>
      <c r="F324" s="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4.0" customHeight="1">
      <c r="A325" s="1"/>
      <c r="B325" s="2"/>
      <c r="C325" s="1"/>
      <c r="D325" s="2"/>
      <c r="E325" s="1"/>
      <c r="F325" s="1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4.0" customHeight="1">
      <c r="A326" s="1"/>
      <c r="B326" s="2"/>
      <c r="C326" s="1"/>
      <c r="D326" s="2"/>
      <c r="E326" s="1"/>
      <c r="F326" s="1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4.0" customHeight="1">
      <c r="A327" s="1"/>
      <c r="B327" s="2"/>
      <c r="C327" s="1"/>
      <c r="D327" s="2"/>
      <c r="E327" s="1"/>
      <c r="F327" s="1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4.0" customHeight="1">
      <c r="A328" s="1"/>
      <c r="B328" s="2"/>
      <c r="C328" s="1"/>
      <c r="D328" s="2"/>
      <c r="E328" s="1"/>
      <c r="F328" s="1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4.0" customHeight="1">
      <c r="A329" s="1"/>
      <c r="B329" s="2"/>
      <c r="C329" s="1"/>
      <c r="D329" s="2"/>
      <c r="E329" s="1"/>
      <c r="F329" s="1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4.0" customHeight="1">
      <c r="A330" s="1"/>
      <c r="B330" s="2"/>
      <c r="C330" s="1"/>
      <c r="D330" s="2"/>
      <c r="E330" s="1"/>
      <c r="F330" s="1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4.0" customHeight="1">
      <c r="A331" s="1"/>
      <c r="B331" s="2"/>
      <c r="C331" s="1"/>
      <c r="D331" s="2"/>
      <c r="E331" s="1"/>
      <c r="F331" s="1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4.0" customHeight="1">
      <c r="A332" s="1"/>
      <c r="B332" s="2"/>
      <c r="C332" s="1"/>
      <c r="D332" s="2"/>
      <c r="E332" s="1"/>
      <c r="F332" s="1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4.0" customHeight="1">
      <c r="A333" s="1"/>
      <c r="B333" s="2"/>
      <c r="C333" s="1"/>
      <c r="D333" s="2"/>
      <c r="E333" s="1"/>
      <c r="F333" s="1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4.0" customHeight="1">
      <c r="A334" s="1"/>
      <c r="B334" s="2"/>
      <c r="C334" s="1"/>
      <c r="D334" s="2"/>
      <c r="E334" s="1"/>
      <c r="F334" s="1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4.0" customHeight="1">
      <c r="A335" s="1"/>
      <c r="B335" s="2"/>
      <c r="C335" s="1"/>
      <c r="D335" s="2"/>
      <c r="E335" s="1"/>
      <c r="F335" s="1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4.0" customHeight="1">
      <c r="A336" s="1"/>
      <c r="B336" s="2"/>
      <c r="C336" s="1"/>
      <c r="D336" s="2"/>
      <c r="E336" s="1"/>
      <c r="F336" s="1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4.0" customHeight="1">
      <c r="A337" s="1"/>
      <c r="B337" s="2"/>
      <c r="C337" s="1"/>
      <c r="D337" s="2"/>
      <c r="E337" s="1"/>
      <c r="F337" s="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4.0" customHeight="1">
      <c r="A338" s="1"/>
      <c r="B338" s="2"/>
      <c r="C338" s="1"/>
      <c r="D338" s="2"/>
      <c r="E338" s="1"/>
      <c r="F338" s="1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4.0" customHeight="1">
      <c r="A339" s="1"/>
      <c r="B339" s="2"/>
      <c r="C339" s="1"/>
      <c r="D339" s="2"/>
      <c r="E339" s="1"/>
      <c r="F339" s="1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4.0" customHeight="1">
      <c r="A340" s="1"/>
      <c r="B340" s="2"/>
      <c r="C340" s="1"/>
      <c r="D340" s="2"/>
      <c r="E340" s="1"/>
      <c r="F340" s="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4.0" customHeight="1">
      <c r="A341" s="1"/>
      <c r="B341" s="2"/>
      <c r="C341" s="1"/>
      <c r="D341" s="2"/>
      <c r="E341" s="1"/>
      <c r="F341" s="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4.0" customHeight="1">
      <c r="A342" s="1"/>
      <c r="B342" s="2"/>
      <c r="C342" s="1"/>
      <c r="D342" s="2"/>
      <c r="E342" s="1"/>
      <c r="F342" s="1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4.0" customHeight="1">
      <c r="A343" s="1"/>
      <c r="B343" s="2"/>
      <c r="C343" s="1"/>
      <c r="D343" s="2"/>
      <c r="E343" s="1"/>
      <c r="F343" s="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4.0" customHeight="1">
      <c r="A344" s="1"/>
      <c r="B344" s="2"/>
      <c r="C344" s="1"/>
      <c r="D344" s="2"/>
      <c r="E344" s="1"/>
      <c r="F344" s="1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4.0" customHeight="1">
      <c r="A345" s="1"/>
      <c r="B345" s="2"/>
      <c r="C345" s="1"/>
      <c r="D345" s="2"/>
      <c r="E345" s="1"/>
      <c r="F345" s="1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4.0" customHeight="1">
      <c r="A346" s="1"/>
      <c r="B346" s="2"/>
      <c r="C346" s="1"/>
      <c r="D346" s="2"/>
      <c r="E346" s="1"/>
      <c r="F346" s="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4.0" customHeight="1">
      <c r="A347" s="1"/>
      <c r="B347" s="2"/>
      <c r="C347" s="1"/>
      <c r="D347" s="2"/>
      <c r="E347" s="1"/>
      <c r="F347" s="1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4.0" customHeight="1">
      <c r="A348" s="1"/>
      <c r="B348" s="2"/>
      <c r="C348" s="1"/>
      <c r="D348" s="2"/>
      <c r="E348" s="1"/>
      <c r="F348" s="1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4.0" customHeight="1">
      <c r="A349" s="1"/>
      <c r="B349" s="2"/>
      <c r="C349" s="1"/>
      <c r="D349" s="2"/>
      <c r="E349" s="1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4.0" customHeight="1">
      <c r="A350" s="1"/>
      <c r="B350" s="2"/>
      <c r="C350" s="1"/>
      <c r="D350" s="2"/>
      <c r="E350" s="1"/>
      <c r="F350" s="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4.0" customHeight="1">
      <c r="A351" s="1"/>
      <c r="B351" s="2"/>
      <c r="C351" s="1"/>
      <c r="D351" s="2"/>
      <c r="E351" s="1"/>
      <c r="F351" s="1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4.0" customHeight="1">
      <c r="A352" s="1"/>
      <c r="B352" s="2"/>
      <c r="C352" s="1"/>
      <c r="D352" s="2"/>
      <c r="E352" s="1"/>
      <c r="F352" s="1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4.0" customHeight="1">
      <c r="A353" s="1"/>
      <c r="B353" s="2"/>
      <c r="C353" s="1"/>
      <c r="D353" s="2"/>
      <c r="E353" s="1"/>
      <c r="F353" s="1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4.0" customHeight="1">
      <c r="A354" s="1"/>
      <c r="B354" s="2"/>
      <c r="C354" s="1"/>
      <c r="D354" s="2"/>
      <c r="E354" s="1"/>
      <c r="F354" s="1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4.0" customHeight="1">
      <c r="A355" s="1"/>
      <c r="B355" s="2"/>
      <c r="C355" s="1"/>
      <c r="D355" s="2"/>
      <c r="E355" s="1"/>
      <c r="F355" s="1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4.0" customHeight="1">
      <c r="A356" s="1"/>
      <c r="B356" s="2"/>
      <c r="C356" s="1"/>
      <c r="D356" s="2"/>
      <c r="E356" s="1"/>
      <c r="F356" s="1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4.0" customHeight="1">
      <c r="A357" s="1"/>
      <c r="B357" s="2"/>
      <c r="C357" s="1"/>
      <c r="D357" s="2"/>
      <c r="E357" s="1"/>
      <c r="F357" s="1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4.0" customHeight="1">
      <c r="A358" s="1"/>
      <c r="B358" s="2"/>
      <c r="C358" s="1"/>
      <c r="D358" s="2"/>
      <c r="E358" s="1"/>
      <c r="F358" s="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4.0" customHeight="1">
      <c r="A359" s="1"/>
      <c r="B359" s="2"/>
      <c r="C359" s="1"/>
      <c r="D359" s="2"/>
      <c r="E359" s="1"/>
      <c r="F359" s="1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4.0" customHeight="1">
      <c r="A360" s="1"/>
      <c r="B360" s="2"/>
      <c r="C360" s="1"/>
      <c r="D360" s="2"/>
      <c r="E360" s="1"/>
      <c r="F360" s="1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4.0" customHeight="1">
      <c r="A361" s="1"/>
      <c r="B361" s="2"/>
      <c r="C361" s="1"/>
      <c r="D361" s="2"/>
      <c r="E361" s="1"/>
      <c r="F361" s="1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4.0" customHeight="1">
      <c r="A362" s="1"/>
      <c r="B362" s="2"/>
      <c r="C362" s="1"/>
      <c r="D362" s="2"/>
      <c r="E362" s="1"/>
      <c r="F362" s="1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4.0" customHeight="1">
      <c r="A363" s="1"/>
      <c r="B363" s="2"/>
      <c r="C363" s="1"/>
      <c r="D363" s="2"/>
      <c r="E363" s="1"/>
      <c r="F363" s="1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4.0" customHeight="1">
      <c r="A364" s="1"/>
      <c r="B364" s="2"/>
      <c r="C364" s="1"/>
      <c r="D364" s="2"/>
      <c r="E364" s="1"/>
      <c r="F364" s="1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4.0" customHeight="1">
      <c r="A365" s="1"/>
      <c r="B365" s="2"/>
      <c r="C365" s="1"/>
      <c r="D365" s="2"/>
      <c r="E365" s="1"/>
      <c r="F365" s="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4.0" customHeight="1">
      <c r="A366" s="1"/>
      <c r="B366" s="2"/>
      <c r="C366" s="1"/>
      <c r="D366" s="2"/>
      <c r="E366" s="1"/>
      <c r="F366" s="1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4.0" customHeight="1">
      <c r="A367" s="1"/>
      <c r="B367" s="2"/>
      <c r="C367" s="1"/>
      <c r="D367" s="2"/>
      <c r="E367" s="1"/>
      <c r="F367" s="1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4.0" customHeight="1">
      <c r="A368" s="1"/>
      <c r="B368" s="2"/>
      <c r="C368" s="1"/>
      <c r="D368" s="2"/>
      <c r="E368" s="1"/>
      <c r="F368" s="1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4.0" customHeight="1">
      <c r="A369" s="1"/>
      <c r="B369" s="2"/>
      <c r="C369" s="1"/>
      <c r="D369" s="2"/>
      <c r="E369" s="1"/>
      <c r="F369" s="1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4.0" customHeight="1">
      <c r="A370" s="1"/>
      <c r="B370" s="2"/>
      <c r="C370" s="1"/>
      <c r="D370" s="2"/>
      <c r="E370" s="1"/>
      <c r="F370" s="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4.0" customHeight="1">
      <c r="A371" s="1"/>
      <c r="B371" s="2"/>
      <c r="C371" s="1"/>
      <c r="D371" s="2"/>
      <c r="E371" s="1"/>
      <c r="F371" s="1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4.0" customHeight="1">
      <c r="A372" s="1"/>
      <c r="B372" s="2"/>
      <c r="C372" s="1"/>
      <c r="D372" s="2"/>
      <c r="E372" s="1"/>
      <c r="F372" s="1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4.0" customHeight="1">
      <c r="A373" s="1"/>
      <c r="B373" s="2"/>
      <c r="C373" s="1"/>
      <c r="D373" s="2"/>
      <c r="E373" s="1"/>
      <c r="F373" s="1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4.0" customHeight="1">
      <c r="A374" s="1"/>
      <c r="B374" s="2"/>
      <c r="C374" s="1"/>
      <c r="D374" s="2"/>
      <c r="E374" s="1"/>
      <c r="F374" s="1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4.0" customHeight="1">
      <c r="A375" s="1"/>
      <c r="B375" s="2"/>
      <c r="C375" s="1"/>
      <c r="D375" s="2"/>
      <c r="E375" s="1"/>
      <c r="F375" s="1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4.0" customHeight="1">
      <c r="A376" s="1"/>
      <c r="B376" s="2"/>
      <c r="C376" s="1"/>
      <c r="D376" s="2"/>
      <c r="E376" s="1"/>
      <c r="F376" s="1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4.0" customHeight="1">
      <c r="A377" s="1"/>
      <c r="B377" s="2"/>
      <c r="C377" s="1"/>
      <c r="D377" s="2"/>
      <c r="E377" s="1"/>
      <c r="F377" s="1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4.0" customHeight="1">
      <c r="A378" s="1"/>
      <c r="B378" s="2"/>
      <c r="C378" s="1"/>
      <c r="D378" s="2"/>
      <c r="E378" s="1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4.0" customHeight="1">
      <c r="A379" s="1"/>
      <c r="B379" s="2"/>
      <c r="C379" s="1"/>
      <c r="D379" s="2"/>
      <c r="E379" s="1"/>
      <c r="F379" s="1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4.0" customHeight="1">
      <c r="A380" s="1"/>
      <c r="B380" s="2"/>
      <c r="C380" s="1"/>
      <c r="D380" s="2"/>
      <c r="E380" s="1"/>
      <c r="F380" s="1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4.0" customHeight="1">
      <c r="A381" s="1"/>
      <c r="B381" s="2"/>
      <c r="C381" s="1"/>
      <c r="D381" s="2"/>
      <c r="E381" s="1"/>
      <c r="F381" s="1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4.0" customHeight="1">
      <c r="A382" s="1"/>
      <c r="B382" s="2"/>
      <c r="C382" s="1"/>
      <c r="D382" s="2"/>
      <c r="E382" s="1"/>
      <c r="F382" s="1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4.0" customHeight="1">
      <c r="A383" s="1"/>
      <c r="B383" s="2"/>
      <c r="C383" s="1"/>
      <c r="D383" s="2"/>
      <c r="E383" s="1"/>
      <c r="F383" s="1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4.0" customHeight="1">
      <c r="A384" s="1"/>
      <c r="B384" s="2"/>
      <c r="C384" s="1"/>
      <c r="D384" s="2"/>
      <c r="E384" s="1"/>
      <c r="F384" s="1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4.0" customHeight="1">
      <c r="A385" s="1"/>
      <c r="B385" s="2"/>
      <c r="C385" s="1"/>
      <c r="D385" s="2"/>
      <c r="E385" s="1"/>
      <c r="F385" s="1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4.0" customHeight="1">
      <c r="A386" s="1"/>
      <c r="B386" s="2"/>
      <c r="C386" s="1"/>
      <c r="D386" s="2"/>
      <c r="E386" s="1"/>
      <c r="F386" s="1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4.0" customHeight="1">
      <c r="A387" s="1"/>
      <c r="B387" s="2"/>
      <c r="C387" s="1"/>
      <c r="D387" s="2"/>
      <c r="E387" s="1"/>
      <c r="F387" s="1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4.0" customHeight="1">
      <c r="A388" s="1"/>
      <c r="B388" s="2"/>
      <c r="C388" s="1"/>
      <c r="D388" s="2"/>
      <c r="E388" s="1"/>
      <c r="F388" s="1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4.0" customHeight="1">
      <c r="A389" s="1"/>
      <c r="B389" s="2"/>
      <c r="C389" s="1"/>
      <c r="D389" s="2"/>
      <c r="E389" s="1"/>
      <c r="F389" s="1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4.0" customHeight="1">
      <c r="A390" s="1"/>
      <c r="B390" s="2"/>
      <c r="C390" s="1"/>
      <c r="D390" s="2"/>
      <c r="E390" s="1"/>
      <c r="F390" s="1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4.0" customHeight="1">
      <c r="A391" s="1"/>
      <c r="B391" s="2"/>
      <c r="C391" s="1"/>
      <c r="D391" s="2"/>
      <c r="E391" s="1"/>
      <c r="F391" s="1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4.0" customHeight="1">
      <c r="A392" s="1"/>
      <c r="B392" s="2"/>
      <c r="C392" s="1"/>
      <c r="D392" s="2"/>
      <c r="E392" s="1"/>
      <c r="F392" s="1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4.0" customHeight="1">
      <c r="A393" s="1"/>
      <c r="B393" s="2"/>
      <c r="C393" s="1"/>
      <c r="D393" s="2"/>
      <c r="E393" s="1"/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4.0" customHeight="1">
      <c r="A394" s="1"/>
      <c r="B394" s="2"/>
      <c r="C394" s="1"/>
      <c r="D394" s="2"/>
      <c r="E394" s="1"/>
      <c r="F394" s="1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4.0" customHeight="1">
      <c r="A395" s="1"/>
      <c r="B395" s="2"/>
      <c r="C395" s="1"/>
      <c r="D395" s="2"/>
      <c r="E395" s="1"/>
      <c r="F395" s="1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4.0" customHeight="1">
      <c r="A396" s="1"/>
      <c r="B396" s="2"/>
      <c r="C396" s="1"/>
      <c r="D396" s="2"/>
      <c r="E396" s="1"/>
      <c r="F396" s="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4.0" customHeight="1">
      <c r="A397" s="1"/>
      <c r="B397" s="2"/>
      <c r="C397" s="1"/>
      <c r="D397" s="2"/>
      <c r="E397" s="1"/>
      <c r="F397" s="1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4.0" customHeight="1">
      <c r="A398" s="1"/>
      <c r="B398" s="2"/>
      <c r="C398" s="1"/>
      <c r="D398" s="2"/>
      <c r="E398" s="1"/>
      <c r="F398" s="1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4.0" customHeight="1">
      <c r="A399" s="1"/>
      <c r="B399" s="2"/>
      <c r="C399" s="1"/>
      <c r="D399" s="2"/>
      <c r="E399" s="1"/>
      <c r="F399" s="1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4.0" customHeight="1">
      <c r="A400" s="1"/>
      <c r="B400" s="2"/>
      <c r="C400" s="1"/>
      <c r="D400" s="2"/>
      <c r="E400" s="1"/>
      <c r="F400" s="1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4.0" customHeight="1">
      <c r="A401" s="1"/>
      <c r="B401" s="2"/>
      <c r="C401" s="1"/>
      <c r="D401" s="2"/>
      <c r="E401" s="1"/>
      <c r="F401" s="1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4.0" customHeight="1">
      <c r="A402" s="1"/>
      <c r="B402" s="2"/>
      <c r="C402" s="1"/>
      <c r="D402" s="2"/>
      <c r="E402" s="1"/>
      <c r="F402" s="1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4.0" customHeight="1">
      <c r="A403" s="1"/>
      <c r="B403" s="2"/>
      <c r="C403" s="1"/>
      <c r="D403" s="2"/>
      <c r="E403" s="1"/>
      <c r="F403" s="1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4.0" customHeight="1">
      <c r="A404" s="1"/>
      <c r="B404" s="2"/>
      <c r="C404" s="1"/>
      <c r="D404" s="2"/>
      <c r="E404" s="1"/>
      <c r="F404" s="1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4.0" customHeight="1">
      <c r="A405" s="1"/>
      <c r="B405" s="2"/>
      <c r="C405" s="1"/>
      <c r="D405" s="2"/>
      <c r="E405" s="1"/>
      <c r="F405" s="1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4.0" customHeight="1">
      <c r="A406" s="1"/>
      <c r="B406" s="2"/>
      <c r="C406" s="1"/>
      <c r="D406" s="2"/>
      <c r="E406" s="1"/>
      <c r="F406" s="1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4.0" customHeight="1">
      <c r="A407" s="1"/>
      <c r="B407" s="2"/>
      <c r="C407" s="1"/>
      <c r="D407" s="2"/>
      <c r="E407" s="1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4.0" customHeight="1">
      <c r="A408" s="1"/>
      <c r="B408" s="2"/>
      <c r="C408" s="1"/>
      <c r="D408" s="2"/>
      <c r="E408" s="1"/>
      <c r="F408" s="1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4.0" customHeight="1">
      <c r="A409" s="1"/>
      <c r="B409" s="2"/>
      <c r="C409" s="1"/>
      <c r="D409" s="2"/>
      <c r="E409" s="1"/>
      <c r="F409" s="1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4.0" customHeight="1">
      <c r="A410" s="1"/>
      <c r="B410" s="2"/>
      <c r="C410" s="1"/>
      <c r="D410" s="2"/>
      <c r="E410" s="1"/>
      <c r="F410" s="1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4.0" customHeight="1">
      <c r="A411" s="1"/>
      <c r="B411" s="2"/>
      <c r="C411" s="1"/>
      <c r="D411" s="2"/>
      <c r="E411" s="1"/>
      <c r="F411" s="1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4.0" customHeight="1">
      <c r="A412" s="1"/>
      <c r="B412" s="2"/>
      <c r="C412" s="1"/>
      <c r="D412" s="2"/>
      <c r="E412" s="1"/>
      <c r="F412" s="1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4.0" customHeight="1">
      <c r="A413" s="1"/>
      <c r="B413" s="2"/>
      <c r="C413" s="1"/>
      <c r="D413" s="2"/>
      <c r="E413" s="1"/>
      <c r="F413" s="1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4.0" customHeight="1">
      <c r="A414" s="1"/>
      <c r="B414" s="2"/>
      <c r="C414" s="1"/>
      <c r="D414" s="2"/>
      <c r="E414" s="1"/>
      <c r="F414" s="1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4.0" customHeight="1">
      <c r="A415" s="1"/>
      <c r="B415" s="2"/>
      <c r="C415" s="1"/>
      <c r="D415" s="2"/>
      <c r="E415" s="1"/>
      <c r="F415" s="1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4.0" customHeight="1">
      <c r="A416" s="1"/>
      <c r="B416" s="2"/>
      <c r="C416" s="1"/>
      <c r="D416" s="2"/>
      <c r="E416" s="1"/>
      <c r="F416" s="1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4.0" customHeight="1">
      <c r="A417" s="1"/>
      <c r="B417" s="2"/>
      <c r="C417" s="1"/>
      <c r="D417" s="2"/>
      <c r="E417" s="1"/>
      <c r="F417" s="1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4.0" customHeight="1">
      <c r="A418" s="1"/>
      <c r="B418" s="2"/>
      <c r="C418" s="1"/>
      <c r="D418" s="2"/>
      <c r="E418" s="1"/>
      <c r="F418" s="1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4.0" customHeight="1">
      <c r="A419" s="1"/>
      <c r="B419" s="2"/>
      <c r="C419" s="1"/>
      <c r="D419" s="2"/>
      <c r="E419" s="1"/>
      <c r="F419" s="1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4.0" customHeight="1">
      <c r="A420" s="1"/>
      <c r="B420" s="2"/>
      <c r="C420" s="1"/>
      <c r="D420" s="2"/>
      <c r="E420" s="1"/>
      <c r="F420" s="1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4.0" customHeight="1">
      <c r="A421" s="1"/>
      <c r="B421" s="2"/>
      <c r="C421" s="1"/>
      <c r="D421" s="2"/>
      <c r="E421" s="1"/>
      <c r="F421" s="1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4.0" customHeight="1">
      <c r="A422" s="1"/>
      <c r="B422" s="2"/>
      <c r="C422" s="1"/>
      <c r="D422" s="2"/>
      <c r="E422" s="1"/>
      <c r="F422" s="1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4.0" customHeight="1">
      <c r="A423" s="1"/>
      <c r="B423" s="2"/>
      <c r="C423" s="1"/>
      <c r="D423" s="2"/>
      <c r="E423" s="1"/>
      <c r="F423" s="1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4.0" customHeight="1">
      <c r="A424" s="1"/>
      <c r="B424" s="2"/>
      <c r="C424" s="1"/>
      <c r="D424" s="2"/>
      <c r="E424" s="1"/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4.0" customHeight="1">
      <c r="A425" s="1"/>
      <c r="B425" s="2"/>
      <c r="C425" s="1"/>
      <c r="D425" s="2"/>
      <c r="E425" s="1"/>
      <c r="F425" s="1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4.0" customHeight="1">
      <c r="A426" s="1"/>
      <c r="B426" s="2"/>
      <c r="C426" s="1"/>
      <c r="D426" s="2"/>
      <c r="E426" s="1"/>
      <c r="F426" s="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4.0" customHeight="1">
      <c r="A427" s="1"/>
      <c r="B427" s="2"/>
      <c r="C427" s="1"/>
      <c r="D427" s="2"/>
      <c r="E427" s="1"/>
      <c r="F427" s="1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4.0" customHeight="1">
      <c r="A428" s="1"/>
      <c r="B428" s="2"/>
      <c r="C428" s="1"/>
      <c r="D428" s="2"/>
      <c r="E428" s="1"/>
      <c r="F428" s="1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4.0" customHeight="1">
      <c r="A429" s="1"/>
      <c r="B429" s="2"/>
      <c r="C429" s="1"/>
      <c r="D429" s="2"/>
      <c r="E429" s="1"/>
      <c r="F429" s="1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4.0" customHeight="1">
      <c r="A430" s="1"/>
      <c r="B430" s="2"/>
      <c r="C430" s="1"/>
      <c r="D430" s="2"/>
      <c r="E430" s="1"/>
      <c r="F430" s="1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4.0" customHeight="1">
      <c r="A431" s="1"/>
      <c r="B431" s="2"/>
      <c r="C431" s="1"/>
      <c r="D431" s="2"/>
      <c r="E431" s="1"/>
      <c r="F431" s="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4.0" customHeight="1">
      <c r="A432" s="1"/>
      <c r="B432" s="2"/>
      <c r="C432" s="1"/>
      <c r="D432" s="2"/>
      <c r="E432" s="1"/>
      <c r="F432" s="1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4.0" customHeight="1">
      <c r="A433" s="1"/>
      <c r="B433" s="2"/>
      <c r="C433" s="1"/>
      <c r="D433" s="2"/>
      <c r="E433" s="1"/>
      <c r="F433" s="1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4.0" customHeight="1">
      <c r="A434" s="1"/>
      <c r="B434" s="2"/>
      <c r="C434" s="1"/>
      <c r="D434" s="2"/>
      <c r="E434" s="1"/>
      <c r="F434" s="1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4.0" customHeight="1">
      <c r="A435" s="1"/>
      <c r="B435" s="2"/>
      <c r="C435" s="1"/>
      <c r="D435" s="2"/>
      <c r="E435" s="1"/>
      <c r="F435" s="1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4.0" customHeight="1">
      <c r="A436" s="1"/>
      <c r="B436" s="2"/>
      <c r="C436" s="1"/>
      <c r="D436" s="2"/>
      <c r="E436" s="1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4.0" customHeight="1">
      <c r="A437" s="1"/>
      <c r="B437" s="2"/>
      <c r="C437" s="1"/>
      <c r="D437" s="2"/>
      <c r="E437" s="1"/>
      <c r="F437" s="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4.0" customHeight="1">
      <c r="A438" s="1"/>
      <c r="B438" s="2"/>
      <c r="C438" s="1"/>
      <c r="D438" s="2"/>
      <c r="E438" s="1"/>
      <c r="F438" s="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4.0" customHeight="1">
      <c r="A439" s="1"/>
      <c r="B439" s="2"/>
      <c r="C439" s="1"/>
      <c r="D439" s="2"/>
      <c r="E439" s="1"/>
      <c r="F439" s="1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4.0" customHeight="1">
      <c r="A440" s="1"/>
      <c r="B440" s="2"/>
      <c r="C440" s="1"/>
      <c r="D440" s="2"/>
      <c r="E440" s="1"/>
      <c r="F440" s="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4.0" customHeight="1">
      <c r="A441" s="1"/>
      <c r="B441" s="2"/>
      <c r="C441" s="1"/>
      <c r="D441" s="2"/>
      <c r="E441" s="1"/>
      <c r="F441" s="1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4.0" customHeight="1">
      <c r="A442" s="1"/>
      <c r="B442" s="2"/>
      <c r="C442" s="1"/>
      <c r="D442" s="2"/>
      <c r="E442" s="1"/>
      <c r="F442" s="1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4.0" customHeight="1">
      <c r="A443" s="1"/>
      <c r="B443" s="2"/>
      <c r="C443" s="1"/>
      <c r="D443" s="2"/>
      <c r="E443" s="1"/>
      <c r="F443" s="1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4.0" customHeight="1">
      <c r="A444" s="1"/>
      <c r="B444" s="2"/>
      <c r="C444" s="1"/>
      <c r="D444" s="2"/>
      <c r="E444" s="1"/>
      <c r="F444" s="1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4.0" customHeight="1">
      <c r="A445" s="1"/>
      <c r="B445" s="2"/>
      <c r="C445" s="1"/>
      <c r="D445" s="2"/>
      <c r="E445" s="1"/>
      <c r="F445" s="1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4.0" customHeight="1">
      <c r="A446" s="1"/>
      <c r="B446" s="2"/>
      <c r="C446" s="1"/>
      <c r="D446" s="2"/>
      <c r="E446" s="1"/>
      <c r="F446" s="1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4.0" customHeight="1">
      <c r="A447" s="1"/>
      <c r="B447" s="2"/>
      <c r="C447" s="1"/>
      <c r="D447" s="2"/>
      <c r="E447" s="1"/>
      <c r="F447" s="1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4.0" customHeight="1">
      <c r="A448" s="1"/>
      <c r="B448" s="2"/>
      <c r="C448" s="1"/>
      <c r="D448" s="2"/>
      <c r="E448" s="1"/>
      <c r="F448" s="1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4.0" customHeight="1">
      <c r="A449" s="1"/>
      <c r="B449" s="2"/>
      <c r="C449" s="1"/>
      <c r="D449" s="2"/>
      <c r="E449" s="1"/>
      <c r="F449" s="1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4.0" customHeight="1">
      <c r="A450" s="1"/>
      <c r="B450" s="2"/>
      <c r="C450" s="1"/>
      <c r="D450" s="2"/>
      <c r="E450" s="1"/>
      <c r="F450" s="1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4.0" customHeight="1">
      <c r="A451" s="1"/>
      <c r="B451" s="2"/>
      <c r="C451" s="1"/>
      <c r="D451" s="2"/>
      <c r="E451" s="1"/>
      <c r="F451" s="1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4.0" customHeight="1">
      <c r="A452" s="1"/>
      <c r="B452" s="2"/>
      <c r="C452" s="1"/>
      <c r="D452" s="2"/>
      <c r="E452" s="1"/>
      <c r="F452" s="1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4.0" customHeight="1">
      <c r="A453" s="1"/>
      <c r="B453" s="2"/>
      <c r="C453" s="1"/>
      <c r="D453" s="2"/>
      <c r="E453" s="1"/>
      <c r="F453" s="1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4.0" customHeight="1">
      <c r="A454" s="1"/>
      <c r="B454" s="2"/>
      <c r="C454" s="1"/>
      <c r="D454" s="2"/>
      <c r="E454" s="1"/>
      <c r="F454" s="1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4.0" customHeight="1">
      <c r="A455" s="1"/>
      <c r="B455" s="2"/>
      <c r="C455" s="1"/>
      <c r="D455" s="2"/>
      <c r="E455" s="1"/>
      <c r="F455" s="1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4.0" customHeight="1">
      <c r="A456" s="1"/>
      <c r="B456" s="2"/>
      <c r="C456" s="1"/>
      <c r="D456" s="2"/>
      <c r="E456" s="1"/>
      <c r="F456" s="1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4.0" customHeight="1">
      <c r="A457" s="1"/>
      <c r="B457" s="2"/>
      <c r="C457" s="1"/>
      <c r="D457" s="2"/>
      <c r="E457" s="1"/>
      <c r="F457" s="1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4.0" customHeight="1">
      <c r="A458" s="1"/>
      <c r="B458" s="2"/>
      <c r="C458" s="1"/>
      <c r="D458" s="2"/>
      <c r="E458" s="1"/>
      <c r="F458" s="1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4.0" customHeight="1">
      <c r="A459" s="1"/>
      <c r="B459" s="2"/>
      <c r="C459" s="1"/>
      <c r="D459" s="2"/>
      <c r="E459" s="1"/>
      <c r="F459" s="1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4.0" customHeight="1">
      <c r="A460" s="1"/>
      <c r="B460" s="2"/>
      <c r="C460" s="1"/>
      <c r="D460" s="2"/>
      <c r="E460" s="1"/>
      <c r="F460" s="1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4.0" customHeight="1">
      <c r="A461" s="1"/>
      <c r="B461" s="2"/>
      <c r="C461" s="1"/>
      <c r="D461" s="2"/>
      <c r="E461" s="1"/>
      <c r="F461" s="1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4.0" customHeight="1">
      <c r="A462" s="1"/>
      <c r="B462" s="2"/>
      <c r="C462" s="1"/>
      <c r="D462" s="2"/>
      <c r="E462" s="1"/>
      <c r="F462" s="1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4.0" customHeight="1">
      <c r="A463" s="1"/>
      <c r="B463" s="2"/>
      <c r="C463" s="1"/>
      <c r="D463" s="2"/>
      <c r="E463" s="1"/>
      <c r="F463" s="1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4.0" customHeight="1">
      <c r="A464" s="1"/>
      <c r="B464" s="2"/>
      <c r="C464" s="1"/>
      <c r="D464" s="2"/>
      <c r="E464" s="1"/>
      <c r="F464" s="1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4.0" customHeight="1">
      <c r="A465" s="1"/>
      <c r="B465" s="2"/>
      <c r="C465" s="1"/>
      <c r="D465" s="2"/>
      <c r="E465" s="1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4.0" customHeight="1">
      <c r="A466" s="1"/>
      <c r="B466" s="2"/>
      <c r="C466" s="1"/>
      <c r="D466" s="2"/>
      <c r="E466" s="1"/>
      <c r="F466" s="1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4.0" customHeight="1">
      <c r="A467" s="1"/>
      <c r="B467" s="2"/>
      <c r="C467" s="1"/>
      <c r="D467" s="2"/>
      <c r="E467" s="1"/>
      <c r="F467" s="1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4.0" customHeight="1">
      <c r="A468" s="1"/>
      <c r="B468" s="2"/>
      <c r="C468" s="1"/>
      <c r="D468" s="2"/>
      <c r="E468" s="1"/>
      <c r="F468" s="1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4.0" customHeight="1">
      <c r="A469" s="1"/>
      <c r="B469" s="2"/>
      <c r="C469" s="1"/>
      <c r="D469" s="2"/>
      <c r="E469" s="1"/>
      <c r="F469" s="1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4.0" customHeight="1">
      <c r="A470" s="1"/>
      <c r="B470" s="2"/>
      <c r="C470" s="1"/>
      <c r="D470" s="2"/>
      <c r="E470" s="1"/>
      <c r="F470" s="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4.0" customHeight="1">
      <c r="A471" s="1"/>
      <c r="B471" s="2"/>
      <c r="C471" s="1"/>
      <c r="D471" s="2"/>
      <c r="E471" s="1"/>
      <c r="F471" s="1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4.0" customHeight="1">
      <c r="A472" s="1"/>
      <c r="B472" s="2"/>
      <c r="C472" s="1"/>
      <c r="D472" s="2"/>
      <c r="E472" s="1"/>
      <c r="F472" s="1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4.0" customHeight="1">
      <c r="A473" s="1"/>
      <c r="B473" s="2"/>
      <c r="C473" s="1"/>
      <c r="D473" s="2"/>
      <c r="E473" s="1"/>
      <c r="F473" s="1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4.0" customHeight="1">
      <c r="A474" s="1"/>
      <c r="B474" s="2"/>
      <c r="C474" s="1"/>
      <c r="D474" s="2"/>
      <c r="E474" s="1"/>
      <c r="F474" s="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4.0" customHeight="1">
      <c r="A475" s="1"/>
      <c r="B475" s="2"/>
      <c r="C475" s="1"/>
      <c r="D475" s="2"/>
      <c r="E475" s="1"/>
      <c r="F475" s="1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4.0" customHeight="1">
      <c r="A476" s="1"/>
      <c r="B476" s="2"/>
      <c r="C476" s="1"/>
      <c r="D476" s="2"/>
      <c r="E476" s="1"/>
      <c r="F476" s="1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4.0" customHeight="1">
      <c r="A477" s="1"/>
      <c r="B477" s="2"/>
      <c r="C477" s="1"/>
      <c r="D477" s="2"/>
      <c r="E477" s="1"/>
      <c r="F477" s="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4.0" customHeight="1">
      <c r="A478" s="1"/>
      <c r="B478" s="2"/>
      <c r="C478" s="1"/>
      <c r="D478" s="2"/>
      <c r="E478" s="1"/>
      <c r="F478" s="1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4.0" customHeight="1">
      <c r="A479" s="1"/>
      <c r="B479" s="2"/>
      <c r="C479" s="1"/>
      <c r="D479" s="2"/>
      <c r="E479" s="1"/>
      <c r="F479" s="1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4.0" customHeight="1">
      <c r="A480" s="1"/>
      <c r="B480" s="2"/>
      <c r="C480" s="1"/>
      <c r="D480" s="2"/>
      <c r="E480" s="1"/>
      <c r="F480" s="1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4.0" customHeight="1">
      <c r="A481" s="1"/>
      <c r="B481" s="2"/>
      <c r="C481" s="1"/>
      <c r="D481" s="2"/>
      <c r="E481" s="1"/>
      <c r="F481" s="1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4.0" customHeight="1">
      <c r="A482" s="1"/>
      <c r="B482" s="2"/>
      <c r="C482" s="1"/>
      <c r="D482" s="2"/>
      <c r="E482" s="1"/>
      <c r="F482" s="1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4.0" customHeight="1">
      <c r="A483" s="1"/>
      <c r="B483" s="2"/>
      <c r="C483" s="1"/>
      <c r="D483" s="2"/>
      <c r="E483" s="1"/>
      <c r="F483" s="1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4.0" customHeight="1">
      <c r="A484" s="1"/>
      <c r="B484" s="2"/>
      <c r="C484" s="1"/>
      <c r="D484" s="2"/>
      <c r="E484" s="1"/>
      <c r="F484" s="1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4.0" customHeight="1">
      <c r="A485" s="1"/>
      <c r="B485" s="2"/>
      <c r="C485" s="1"/>
      <c r="D485" s="2"/>
      <c r="E485" s="1"/>
      <c r="F485" s="1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4.0" customHeight="1">
      <c r="A486" s="1"/>
      <c r="B486" s="2"/>
      <c r="C486" s="1"/>
      <c r="D486" s="2"/>
      <c r="E486" s="1"/>
      <c r="F486" s="1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4.0" customHeight="1">
      <c r="A487" s="1"/>
      <c r="B487" s="2"/>
      <c r="C487" s="1"/>
      <c r="D487" s="2"/>
      <c r="E487" s="1"/>
      <c r="F487" s="1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4.0" customHeight="1">
      <c r="A488" s="1"/>
      <c r="B488" s="2"/>
      <c r="C488" s="1"/>
      <c r="D488" s="2"/>
      <c r="E488" s="1"/>
      <c r="F488" s="1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4.0" customHeight="1">
      <c r="A489" s="1"/>
      <c r="B489" s="2"/>
      <c r="C489" s="1"/>
      <c r="D489" s="2"/>
      <c r="E489" s="1"/>
      <c r="F489" s="1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4.0" customHeight="1">
      <c r="A490" s="1"/>
      <c r="B490" s="2"/>
      <c r="C490" s="1"/>
      <c r="D490" s="2"/>
      <c r="E490" s="1"/>
      <c r="F490" s="1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4.0" customHeight="1">
      <c r="A491" s="1"/>
      <c r="B491" s="2"/>
      <c r="C491" s="1"/>
      <c r="D491" s="2"/>
      <c r="E491" s="1"/>
      <c r="F491" s="1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4.0" customHeight="1">
      <c r="A492" s="1"/>
      <c r="B492" s="2"/>
      <c r="C492" s="1"/>
      <c r="D492" s="2"/>
      <c r="E492" s="1"/>
      <c r="F492" s="1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4.0" customHeight="1">
      <c r="A493" s="1"/>
      <c r="B493" s="2"/>
      <c r="C493" s="1"/>
      <c r="D493" s="2"/>
      <c r="E493" s="1"/>
      <c r="F493" s="1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4.0" customHeight="1">
      <c r="A494" s="1"/>
      <c r="B494" s="2"/>
      <c r="C494" s="1"/>
      <c r="D494" s="2"/>
      <c r="E494" s="1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4.0" customHeight="1">
      <c r="A495" s="1"/>
      <c r="B495" s="2"/>
      <c r="C495" s="1"/>
      <c r="D495" s="2"/>
      <c r="E495" s="1"/>
      <c r="F495" s="1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4.0" customHeight="1">
      <c r="A496" s="1"/>
      <c r="B496" s="2"/>
      <c r="C496" s="1"/>
      <c r="D496" s="2"/>
      <c r="E496" s="1"/>
      <c r="F496" s="1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4.0" customHeight="1">
      <c r="A497" s="1"/>
      <c r="B497" s="2"/>
      <c r="C497" s="1"/>
      <c r="D497" s="2"/>
      <c r="E497" s="1"/>
      <c r="F497" s="1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4.0" customHeight="1">
      <c r="A498" s="1"/>
      <c r="B498" s="2"/>
      <c r="C498" s="1"/>
      <c r="D498" s="2"/>
      <c r="E498" s="1"/>
      <c r="F498" s="1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4.0" customHeight="1">
      <c r="A499" s="1"/>
      <c r="B499" s="2"/>
      <c r="C499" s="1"/>
      <c r="D499" s="2"/>
      <c r="E499" s="1"/>
      <c r="F499" s="1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4.0" customHeight="1">
      <c r="A500" s="1"/>
      <c r="B500" s="2"/>
      <c r="C500" s="1"/>
      <c r="D500" s="2"/>
      <c r="E500" s="1"/>
      <c r="F500" s="1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4.0" customHeight="1">
      <c r="A501" s="1"/>
      <c r="B501" s="2"/>
      <c r="C501" s="1"/>
      <c r="D501" s="2"/>
      <c r="E501" s="1"/>
      <c r="F501" s="1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4.0" customHeight="1">
      <c r="A502" s="1"/>
      <c r="B502" s="2"/>
      <c r="C502" s="1"/>
      <c r="D502" s="2"/>
      <c r="E502" s="1"/>
      <c r="F502" s="1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4.0" customHeight="1">
      <c r="A503" s="1"/>
      <c r="B503" s="2"/>
      <c r="C503" s="1"/>
      <c r="D503" s="2"/>
      <c r="E503" s="1"/>
      <c r="F503" s="1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4.0" customHeight="1">
      <c r="A504" s="1"/>
      <c r="B504" s="2"/>
      <c r="C504" s="1"/>
      <c r="D504" s="2"/>
      <c r="E504" s="1"/>
      <c r="F504" s="1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4.0" customHeight="1">
      <c r="A505" s="1"/>
      <c r="B505" s="2"/>
      <c r="C505" s="1"/>
      <c r="D505" s="2"/>
      <c r="E505" s="1"/>
      <c r="F505" s="1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4.0" customHeight="1">
      <c r="A506" s="1"/>
      <c r="B506" s="2"/>
      <c r="C506" s="1"/>
      <c r="D506" s="2"/>
      <c r="E506" s="1"/>
      <c r="F506" s="1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4.0" customHeight="1">
      <c r="A507" s="1"/>
      <c r="B507" s="2"/>
      <c r="C507" s="1"/>
      <c r="D507" s="2"/>
      <c r="E507" s="1"/>
      <c r="F507" s="1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4.0" customHeight="1">
      <c r="A508" s="1"/>
      <c r="B508" s="2"/>
      <c r="C508" s="1"/>
      <c r="D508" s="2"/>
      <c r="E508" s="1"/>
      <c r="F508" s="1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4.0" customHeight="1">
      <c r="A509" s="1"/>
      <c r="B509" s="2"/>
      <c r="C509" s="1"/>
      <c r="D509" s="2"/>
      <c r="E509" s="1"/>
      <c r="F509" s="1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4.0" customHeight="1">
      <c r="A510" s="1"/>
      <c r="B510" s="2"/>
      <c r="C510" s="1"/>
      <c r="D510" s="2"/>
      <c r="E510" s="1"/>
      <c r="F510" s="1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4.0" customHeight="1">
      <c r="A511" s="1"/>
      <c r="B511" s="2"/>
      <c r="C511" s="1"/>
      <c r="D511" s="2"/>
      <c r="E511" s="1"/>
      <c r="F511" s="1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4.0" customHeight="1">
      <c r="A512" s="1"/>
      <c r="B512" s="2"/>
      <c r="C512" s="1"/>
      <c r="D512" s="2"/>
      <c r="E512" s="1"/>
      <c r="F512" s="1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4.0" customHeight="1">
      <c r="A513" s="1"/>
      <c r="B513" s="2"/>
      <c r="C513" s="1"/>
      <c r="D513" s="2"/>
      <c r="E513" s="1"/>
      <c r="F513" s="1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4.0" customHeight="1">
      <c r="A514" s="1"/>
      <c r="B514" s="2"/>
      <c r="C514" s="1"/>
      <c r="D514" s="2"/>
      <c r="E514" s="1"/>
      <c r="F514" s="1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4.0" customHeight="1">
      <c r="A515" s="1"/>
      <c r="B515" s="2"/>
      <c r="C515" s="1"/>
      <c r="D515" s="2"/>
      <c r="E515" s="1"/>
      <c r="F515" s="1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4.0" customHeight="1">
      <c r="A516" s="1"/>
      <c r="B516" s="2"/>
      <c r="C516" s="1"/>
      <c r="D516" s="2"/>
      <c r="E516" s="1"/>
      <c r="F516" s="1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4.0" customHeight="1">
      <c r="A517" s="1"/>
      <c r="B517" s="2"/>
      <c r="C517" s="1"/>
      <c r="D517" s="2"/>
      <c r="E517" s="1"/>
      <c r="F517" s="1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4.0" customHeight="1">
      <c r="A518" s="1"/>
      <c r="B518" s="2"/>
      <c r="C518" s="1"/>
      <c r="D518" s="2"/>
      <c r="E518" s="1"/>
      <c r="F518" s="1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4.0" customHeight="1">
      <c r="A519" s="1"/>
      <c r="B519" s="2"/>
      <c r="C519" s="1"/>
      <c r="D519" s="2"/>
      <c r="E519" s="1"/>
      <c r="F519" s="1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4.0" customHeight="1">
      <c r="A520" s="1"/>
      <c r="B520" s="2"/>
      <c r="C520" s="1"/>
      <c r="D520" s="2"/>
      <c r="E520" s="1"/>
      <c r="F520" s="1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4.0" customHeight="1">
      <c r="A521" s="1"/>
      <c r="B521" s="2"/>
      <c r="C521" s="1"/>
      <c r="D521" s="2"/>
      <c r="E521" s="1"/>
      <c r="F521" s="1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4.0" customHeight="1">
      <c r="A522" s="1"/>
      <c r="B522" s="2"/>
      <c r="C522" s="1"/>
      <c r="D522" s="2"/>
      <c r="E522" s="1"/>
      <c r="F522" s="1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4.0" customHeight="1">
      <c r="A523" s="1"/>
      <c r="B523" s="2"/>
      <c r="C523" s="1"/>
      <c r="D523" s="2"/>
      <c r="E523" s="1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4.0" customHeight="1">
      <c r="A524" s="1"/>
      <c r="B524" s="2"/>
      <c r="C524" s="1"/>
      <c r="D524" s="2"/>
      <c r="E524" s="1"/>
      <c r="F524" s="1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4.0" customHeight="1">
      <c r="A525" s="1"/>
      <c r="B525" s="2"/>
      <c r="C525" s="1"/>
      <c r="D525" s="2"/>
      <c r="E525" s="1"/>
      <c r="F525" s="1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4.0" customHeight="1">
      <c r="A526" s="1"/>
      <c r="B526" s="2"/>
      <c r="C526" s="1"/>
      <c r="D526" s="2"/>
      <c r="E526" s="1"/>
      <c r="F526" s="1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4.0" customHeight="1">
      <c r="A527" s="1"/>
      <c r="B527" s="2"/>
      <c r="C527" s="1"/>
      <c r="D527" s="2"/>
      <c r="E527" s="1"/>
      <c r="F527" s="1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4.0" customHeight="1">
      <c r="A528" s="1"/>
      <c r="B528" s="2"/>
      <c r="C528" s="1"/>
      <c r="D528" s="2"/>
      <c r="E528" s="1"/>
      <c r="F528" s="1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4.0" customHeight="1">
      <c r="A529" s="1"/>
      <c r="B529" s="2"/>
      <c r="C529" s="1"/>
      <c r="D529" s="2"/>
      <c r="E529" s="1"/>
      <c r="F529" s="1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4.0" customHeight="1">
      <c r="A530" s="1"/>
      <c r="B530" s="2"/>
      <c r="C530" s="1"/>
      <c r="D530" s="2"/>
      <c r="E530" s="1"/>
      <c r="F530" s="1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4.0" customHeight="1">
      <c r="A531" s="1"/>
      <c r="B531" s="2"/>
      <c r="C531" s="1"/>
      <c r="D531" s="2"/>
      <c r="E531" s="1"/>
      <c r="F531" s="1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4.0" customHeight="1">
      <c r="A532" s="1"/>
      <c r="B532" s="2"/>
      <c r="C532" s="1"/>
      <c r="D532" s="2"/>
      <c r="E532" s="1"/>
      <c r="F532" s="1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4.0" customHeight="1">
      <c r="A533" s="1"/>
      <c r="B533" s="2"/>
      <c r="C533" s="1"/>
      <c r="D533" s="2"/>
      <c r="E533" s="1"/>
      <c r="F533" s="1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4.0" customHeight="1">
      <c r="A534" s="1"/>
      <c r="B534" s="2"/>
      <c r="C534" s="1"/>
      <c r="D534" s="2"/>
      <c r="E534" s="1"/>
      <c r="F534" s="1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4.0" customHeight="1">
      <c r="A535" s="1"/>
      <c r="B535" s="2"/>
      <c r="C535" s="1"/>
      <c r="D535" s="2"/>
      <c r="E535" s="1"/>
      <c r="F535" s="1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4.0" customHeight="1">
      <c r="A536" s="1"/>
      <c r="B536" s="2"/>
      <c r="C536" s="1"/>
      <c r="D536" s="2"/>
      <c r="E536" s="1"/>
      <c r="F536" s="1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4.0" customHeight="1">
      <c r="A537" s="1"/>
      <c r="B537" s="2"/>
      <c r="C537" s="1"/>
      <c r="D537" s="2"/>
      <c r="E537" s="1"/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4.0" customHeight="1">
      <c r="A538" s="1"/>
      <c r="B538" s="2"/>
      <c r="C538" s="1"/>
      <c r="D538" s="2"/>
      <c r="E538" s="1"/>
      <c r="F538" s="1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4.0" customHeight="1">
      <c r="A539" s="1"/>
      <c r="B539" s="2"/>
      <c r="C539" s="1"/>
      <c r="D539" s="2"/>
      <c r="E539" s="1"/>
      <c r="F539" s="1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4.0" customHeight="1">
      <c r="A540" s="1"/>
      <c r="B540" s="2"/>
      <c r="C540" s="1"/>
      <c r="D540" s="2"/>
      <c r="E540" s="1"/>
      <c r="F540" s="1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4.0" customHeight="1">
      <c r="A541" s="1"/>
      <c r="B541" s="2"/>
      <c r="C541" s="1"/>
      <c r="D541" s="2"/>
      <c r="E541" s="1"/>
      <c r="F541" s="1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4.0" customHeight="1">
      <c r="A542" s="1"/>
      <c r="B542" s="2"/>
      <c r="C542" s="1"/>
      <c r="D542" s="2"/>
      <c r="E542" s="1"/>
      <c r="F542" s="1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4.0" customHeight="1">
      <c r="A543" s="1"/>
      <c r="B543" s="2"/>
      <c r="C543" s="1"/>
      <c r="D543" s="2"/>
      <c r="E543" s="1"/>
      <c r="F543" s="1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4.0" customHeight="1">
      <c r="A544" s="1"/>
      <c r="B544" s="2"/>
      <c r="C544" s="1"/>
      <c r="D544" s="2"/>
      <c r="E544" s="1"/>
      <c r="F544" s="1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4.0" customHeight="1">
      <c r="A545" s="1"/>
      <c r="B545" s="2"/>
      <c r="C545" s="1"/>
      <c r="D545" s="2"/>
      <c r="E545" s="1"/>
      <c r="F545" s="1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4.0" customHeight="1">
      <c r="A546" s="1"/>
      <c r="B546" s="2"/>
      <c r="C546" s="1"/>
      <c r="D546" s="2"/>
      <c r="E546" s="1"/>
      <c r="F546" s="1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4.0" customHeight="1">
      <c r="A547" s="1"/>
      <c r="B547" s="2"/>
      <c r="C547" s="1"/>
      <c r="D547" s="2"/>
      <c r="E547" s="1"/>
      <c r="F547" s="1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4.0" customHeight="1">
      <c r="A548" s="1"/>
      <c r="B548" s="2"/>
      <c r="C548" s="1"/>
      <c r="D548" s="2"/>
      <c r="E548" s="1"/>
      <c r="F548" s="1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4.0" customHeight="1">
      <c r="A549" s="1"/>
      <c r="B549" s="2"/>
      <c r="C549" s="1"/>
      <c r="D549" s="2"/>
      <c r="E549" s="1"/>
      <c r="F549" s="1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4.0" customHeight="1">
      <c r="A550" s="1"/>
      <c r="B550" s="2"/>
      <c r="C550" s="1"/>
      <c r="D550" s="2"/>
      <c r="E550" s="1"/>
      <c r="F550" s="1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4.0" customHeight="1">
      <c r="A551" s="1"/>
      <c r="B551" s="2"/>
      <c r="C551" s="1"/>
      <c r="D551" s="2"/>
      <c r="E551" s="1"/>
      <c r="F551" s="1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4.0" customHeight="1">
      <c r="A552" s="1"/>
      <c r="B552" s="2"/>
      <c r="C552" s="1"/>
      <c r="D552" s="2"/>
      <c r="E552" s="1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4.0" customHeight="1">
      <c r="A553" s="1"/>
      <c r="B553" s="2"/>
      <c r="C553" s="1"/>
      <c r="D553" s="2"/>
      <c r="E553" s="1"/>
      <c r="F553" s="1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4.0" customHeight="1">
      <c r="A554" s="1"/>
      <c r="B554" s="2"/>
      <c r="C554" s="1"/>
      <c r="D554" s="2"/>
      <c r="E554" s="1"/>
      <c r="F554" s="1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4.0" customHeight="1">
      <c r="A555" s="1"/>
      <c r="B555" s="2"/>
      <c r="C555" s="1"/>
      <c r="D555" s="2"/>
      <c r="E555" s="1"/>
      <c r="F555" s="1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4.0" customHeight="1">
      <c r="A556" s="1"/>
      <c r="B556" s="2"/>
      <c r="C556" s="1"/>
      <c r="D556" s="2"/>
      <c r="E556" s="1"/>
      <c r="F556" s="1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4.0" customHeight="1">
      <c r="A557" s="1"/>
      <c r="B557" s="2"/>
      <c r="C557" s="1"/>
      <c r="D557" s="2"/>
      <c r="E557" s="1"/>
      <c r="F557" s="1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4.0" customHeight="1">
      <c r="A558" s="1"/>
      <c r="B558" s="2"/>
      <c r="C558" s="1"/>
      <c r="D558" s="2"/>
      <c r="E558" s="1"/>
      <c r="F558" s="1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4.0" customHeight="1">
      <c r="A559" s="1"/>
      <c r="B559" s="2"/>
      <c r="C559" s="1"/>
      <c r="D559" s="2"/>
      <c r="E559" s="1"/>
      <c r="F559" s="1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4.0" customHeight="1">
      <c r="A560" s="1"/>
      <c r="B560" s="2"/>
      <c r="C560" s="1"/>
      <c r="D560" s="2"/>
      <c r="E560" s="1"/>
      <c r="F560" s="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4.0" customHeight="1">
      <c r="A561" s="1"/>
      <c r="B561" s="2"/>
      <c r="C561" s="1"/>
      <c r="D561" s="2"/>
      <c r="E561" s="1"/>
      <c r="F561" s="1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4.0" customHeight="1">
      <c r="A562" s="1"/>
      <c r="B562" s="2"/>
      <c r="C562" s="1"/>
      <c r="D562" s="2"/>
      <c r="E562" s="1"/>
      <c r="F562" s="1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4.0" customHeight="1">
      <c r="A563" s="1"/>
      <c r="B563" s="2"/>
      <c r="C563" s="1"/>
      <c r="D563" s="2"/>
      <c r="E563" s="1"/>
      <c r="F563" s="1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4.0" customHeight="1">
      <c r="A564" s="1"/>
      <c r="B564" s="2"/>
      <c r="C564" s="1"/>
      <c r="D564" s="2"/>
      <c r="E564" s="1"/>
      <c r="F564" s="1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4.0" customHeight="1">
      <c r="A565" s="1"/>
      <c r="B565" s="2"/>
      <c r="C565" s="1"/>
      <c r="D565" s="2"/>
      <c r="E565" s="1"/>
      <c r="F565" s="1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4.0" customHeight="1">
      <c r="A566" s="1"/>
      <c r="B566" s="2"/>
      <c r="C566" s="1"/>
      <c r="D566" s="2"/>
      <c r="E566" s="1"/>
      <c r="F566" s="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4.0" customHeight="1">
      <c r="A567" s="1"/>
      <c r="B567" s="2"/>
      <c r="C567" s="1"/>
      <c r="D567" s="2"/>
      <c r="E567" s="1"/>
      <c r="F567" s="1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4.0" customHeight="1">
      <c r="A568" s="1"/>
      <c r="B568" s="2"/>
      <c r="C568" s="1"/>
      <c r="D568" s="2"/>
      <c r="E568" s="1"/>
      <c r="F568" s="1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4.0" customHeight="1">
      <c r="A569" s="1"/>
      <c r="B569" s="2"/>
      <c r="C569" s="1"/>
      <c r="D569" s="2"/>
      <c r="E569" s="1"/>
      <c r="F569" s="1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4.0" customHeight="1">
      <c r="A570" s="1"/>
      <c r="B570" s="2"/>
      <c r="C570" s="1"/>
      <c r="D570" s="2"/>
      <c r="E570" s="1"/>
      <c r="F570" s="1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4.0" customHeight="1">
      <c r="A571" s="1"/>
      <c r="B571" s="2"/>
      <c r="C571" s="1"/>
      <c r="D571" s="2"/>
      <c r="E571" s="1"/>
      <c r="F571" s="1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4.0" customHeight="1">
      <c r="A572" s="1"/>
      <c r="B572" s="2"/>
      <c r="C572" s="1"/>
      <c r="D572" s="2"/>
      <c r="E572" s="1"/>
      <c r="F572" s="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4.0" customHeight="1">
      <c r="A573" s="1"/>
      <c r="B573" s="2"/>
      <c r="C573" s="1"/>
      <c r="D573" s="2"/>
      <c r="E573" s="1"/>
      <c r="F573" s="1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4.0" customHeight="1">
      <c r="A574" s="1"/>
      <c r="B574" s="2"/>
      <c r="C574" s="1"/>
      <c r="D574" s="2"/>
      <c r="E574" s="1"/>
      <c r="F574" s="1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4.0" customHeight="1">
      <c r="A575" s="1"/>
      <c r="B575" s="2"/>
      <c r="C575" s="1"/>
      <c r="D575" s="2"/>
      <c r="E575" s="1"/>
      <c r="F575" s="1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4.0" customHeight="1">
      <c r="A576" s="1"/>
      <c r="B576" s="2"/>
      <c r="C576" s="1"/>
      <c r="D576" s="2"/>
      <c r="E576" s="1"/>
      <c r="F576" s="1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4.0" customHeight="1">
      <c r="A577" s="1"/>
      <c r="B577" s="2"/>
      <c r="C577" s="1"/>
      <c r="D577" s="2"/>
      <c r="E577" s="1"/>
      <c r="F577" s="1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4.0" customHeight="1">
      <c r="A578" s="1"/>
      <c r="B578" s="2"/>
      <c r="C578" s="1"/>
      <c r="D578" s="2"/>
      <c r="E578" s="1"/>
      <c r="F578" s="1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4.0" customHeight="1">
      <c r="A579" s="1"/>
      <c r="B579" s="2"/>
      <c r="C579" s="1"/>
      <c r="D579" s="2"/>
      <c r="E579" s="1"/>
      <c r="F579" s="1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4.0" customHeight="1">
      <c r="A580" s="1"/>
      <c r="B580" s="2"/>
      <c r="C580" s="1"/>
      <c r="D580" s="2"/>
      <c r="E580" s="1"/>
      <c r="F580" s="1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4.0" customHeight="1">
      <c r="A581" s="1"/>
      <c r="B581" s="2"/>
      <c r="C581" s="1"/>
      <c r="D581" s="2"/>
      <c r="E581" s="1"/>
      <c r="F581" s="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4.0" customHeight="1">
      <c r="A582" s="1"/>
      <c r="B582" s="2"/>
      <c r="C582" s="1"/>
      <c r="D582" s="2"/>
      <c r="E582" s="1"/>
      <c r="F582" s="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4.0" customHeight="1">
      <c r="A583" s="1"/>
      <c r="B583" s="2"/>
      <c r="C583" s="1"/>
      <c r="D583" s="2"/>
      <c r="E583" s="1"/>
      <c r="F583" s="1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4.0" customHeight="1">
      <c r="A584" s="1"/>
      <c r="B584" s="2"/>
      <c r="C584" s="1"/>
      <c r="D584" s="2"/>
      <c r="E584" s="1"/>
      <c r="F584" s="1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4.0" customHeight="1">
      <c r="A585" s="1"/>
      <c r="B585" s="2"/>
      <c r="C585" s="1"/>
      <c r="D585" s="2"/>
      <c r="E585" s="1"/>
      <c r="F585" s="1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4.0" customHeight="1">
      <c r="A586" s="1"/>
      <c r="B586" s="2"/>
      <c r="C586" s="1"/>
      <c r="D586" s="2"/>
      <c r="E586" s="1"/>
      <c r="F586" s="1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4.0" customHeight="1">
      <c r="A587" s="1"/>
      <c r="B587" s="2"/>
      <c r="C587" s="1"/>
      <c r="D587" s="2"/>
      <c r="E587" s="1"/>
      <c r="F587" s="1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4.0" customHeight="1">
      <c r="A588" s="1"/>
      <c r="B588" s="2"/>
      <c r="C588" s="1"/>
      <c r="D588" s="2"/>
      <c r="E588" s="1"/>
      <c r="F588" s="1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4.0" customHeight="1">
      <c r="A589" s="1"/>
      <c r="B589" s="2"/>
      <c r="C589" s="1"/>
      <c r="D589" s="2"/>
      <c r="E589" s="1"/>
      <c r="F589" s="1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4.0" customHeight="1">
      <c r="A590" s="1"/>
      <c r="B590" s="2"/>
      <c r="C590" s="1"/>
      <c r="D590" s="2"/>
      <c r="E590" s="1"/>
      <c r="F590" s="1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4.0" customHeight="1">
      <c r="A591" s="1"/>
      <c r="B591" s="2"/>
      <c r="C591" s="1"/>
      <c r="D591" s="2"/>
      <c r="E591" s="1"/>
      <c r="F591" s="1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4.0" customHeight="1">
      <c r="A592" s="1"/>
      <c r="B592" s="2"/>
      <c r="C592" s="1"/>
      <c r="D592" s="2"/>
      <c r="E592" s="1"/>
      <c r="F592" s="1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4.0" customHeight="1">
      <c r="A593" s="1"/>
      <c r="B593" s="2"/>
      <c r="C593" s="1"/>
      <c r="D593" s="2"/>
      <c r="E593" s="1"/>
      <c r="F593" s="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4.0" customHeight="1">
      <c r="A594" s="1"/>
      <c r="B594" s="2"/>
      <c r="C594" s="1"/>
      <c r="D594" s="2"/>
      <c r="E594" s="1"/>
      <c r="F594" s="1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4.0" customHeight="1">
      <c r="A595" s="1"/>
      <c r="B595" s="2"/>
      <c r="C595" s="1"/>
      <c r="D595" s="2"/>
      <c r="E595" s="1"/>
      <c r="F595" s="1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4.0" customHeight="1">
      <c r="A596" s="1"/>
      <c r="B596" s="2"/>
      <c r="C596" s="1"/>
      <c r="D596" s="2"/>
      <c r="E596" s="1"/>
      <c r="F596" s="1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4.0" customHeight="1">
      <c r="A597" s="1"/>
      <c r="B597" s="2"/>
      <c r="C597" s="1"/>
      <c r="D597" s="2"/>
      <c r="E597" s="1"/>
      <c r="F597" s="1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4.0" customHeight="1">
      <c r="A598" s="1"/>
      <c r="B598" s="2"/>
      <c r="C598" s="1"/>
      <c r="D598" s="2"/>
      <c r="E598" s="1"/>
      <c r="F598" s="1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4.0" customHeight="1">
      <c r="A599" s="1"/>
      <c r="B599" s="2"/>
      <c r="C599" s="1"/>
      <c r="D599" s="2"/>
      <c r="E599" s="1"/>
      <c r="F599" s="1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4.0" customHeight="1">
      <c r="A600" s="1"/>
      <c r="B600" s="2"/>
      <c r="C600" s="1"/>
      <c r="D600" s="2"/>
      <c r="E600" s="1"/>
      <c r="F600" s="1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4.0" customHeight="1">
      <c r="A601" s="1"/>
      <c r="B601" s="2"/>
      <c r="C601" s="1"/>
      <c r="D601" s="2"/>
      <c r="E601" s="1"/>
      <c r="F601" s="1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4.0" customHeight="1">
      <c r="A602" s="1"/>
      <c r="B602" s="2"/>
      <c r="C602" s="1"/>
      <c r="D602" s="2"/>
      <c r="E602" s="1"/>
      <c r="F602" s="1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4.0" customHeight="1">
      <c r="A603" s="1"/>
      <c r="B603" s="2"/>
      <c r="C603" s="1"/>
      <c r="D603" s="2"/>
      <c r="E603" s="1"/>
      <c r="F603" s="1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4.0" customHeight="1">
      <c r="A604" s="1"/>
      <c r="B604" s="2"/>
      <c r="C604" s="1"/>
      <c r="D604" s="2"/>
      <c r="E604" s="1"/>
      <c r="F604" s="1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4.0" customHeight="1">
      <c r="A605" s="1"/>
      <c r="B605" s="2"/>
      <c r="C605" s="1"/>
      <c r="D605" s="2"/>
      <c r="E605" s="1"/>
      <c r="F605" s="1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4.0" customHeight="1">
      <c r="A606" s="1"/>
      <c r="B606" s="2"/>
      <c r="C606" s="1"/>
      <c r="D606" s="2"/>
      <c r="E606" s="1"/>
      <c r="F606" s="1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4.0" customHeight="1">
      <c r="A607" s="1"/>
      <c r="B607" s="2"/>
      <c r="C607" s="1"/>
      <c r="D607" s="2"/>
      <c r="E607" s="1"/>
      <c r="F607" s="1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4.0" customHeight="1">
      <c r="A608" s="1"/>
      <c r="B608" s="2"/>
      <c r="C608" s="1"/>
      <c r="D608" s="2"/>
      <c r="E608" s="1"/>
      <c r="F608" s="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4.0" customHeight="1">
      <c r="A609" s="1"/>
      <c r="B609" s="2"/>
      <c r="C609" s="1"/>
      <c r="D609" s="2"/>
      <c r="E609" s="1"/>
      <c r="F609" s="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4.0" customHeight="1">
      <c r="A610" s="1"/>
      <c r="B610" s="2"/>
      <c r="C610" s="1"/>
      <c r="D610" s="2"/>
      <c r="E610" s="1"/>
      <c r="F610" s="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4.0" customHeight="1">
      <c r="A611" s="1"/>
      <c r="B611" s="2"/>
      <c r="C611" s="1"/>
      <c r="D611" s="2"/>
      <c r="E611" s="1"/>
      <c r="F611" s="1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4.0" customHeight="1">
      <c r="A612" s="1"/>
      <c r="B612" s="2"/>
      <c r="C612" s="1"/>
      <c r="D612" s="2"/>
      <c r="E612" s="1"/>
      <c r="F612" s="1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4.0" customHeight="1">
      <c r="A613" s="1"/>
      <c r="B613" s="2"/>
      <c r="C613" s="1"/>
      <c r="D613" s="2"/>
      <c r="E613" s="1"/>
      <c r="F613" s="1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4.0" customHeight="1">
      <c r="A614" s="1"/>
      <c r="B614" s="2"/>
      <c r="C614" s="1"/>
      <c r="D614" s="2"/>
      <c r="E614" s="1"/>
      <c r="F614" s="1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4.0" customHeight="1">
      <c r="A615" s="1"/>
      <c r="B615" s="2"/>
      <c r="C615" s="1"/>
      <c r="D615" s="2"/>
      <c r="E615" s="1"/>
      <c r="F615" s="1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4.0" customHeight="1">
      <c r="A616" s="1"/>
      <c r="B616" s="2"/>
      <c r="C616" s="1"/>
      <c r="D616" s="2"/>
      <c r="E616" s="1"/>
      <c r="F616" s="1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4.0" customHeight="1">
      <c r="A617" s="1"/>
      <c r="B617" s="2"/>
      <c r="C617" s="1"/>
      <c r="D617" s="2"/>
      <c r="E617" s="1"/>
      <c r="F617" s="1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4.0" customHeight="1">
      <c r="A618" s="1"/>
      <c r="B618" s="2"/>
      <c r="C618" s="1"/>
      <c r="D618" s="2"/>
      <c r="E618" s="1"/>
      <c r="F618" s="1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4.0" customHeight="1">
      <c r="A619" s="1"/>
      <c r="B619" s="2"/>
      <c r="C619" s="1"/>
      <c r="D619" s="2"/>
      <c r="E619" s="1"/>
      <c r="F619" s="1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4.0" customHeight="1">
      <c r="A620" s="1"/>
      <c r="B620" s="2"/>
      <c r="C620" s="1"/>
      <c r="D620" s="2"/>
      <c r="E620" s="1"/>
      <c r="F620" s="1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4.0" customHeight="1">
      <c r="A621" s="1"/>
      <c r="B621" s="2"/>
      <c r="C621" s="1"/>
      <c r="D621" s="2"/>
      <c r="E621" s="1"/>
      <c r="F621" s="1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4.0" customHeight="1">
      <c r="A622" s="1"/>
      <c r="B622" s="2"/>
      <c r="C622" s="1"/>
      <c r="D622" s="2"/>
      <c r="E622" s="1"/>
      <c r="F622" s="1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4.0" customHeight="1">
      <c r="A623" s="1"/>
      <c r="B623" s="2"/>
      <c r="C623" s="1"/>
      <c r="D623" s="2"/>
      <c r="E623" s="1"/>
      <c r="F623" s="1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4.0" customHeight="1">
      <c r="A624" s="1"/>
      <c r="B624" s="2"/>
      <c r="C624" s="1"/>
      <c r="D624" s="2"/>
      <c r="E624" s="1"/>
      <c r="F624" s="1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4.0" customHeight="1">
      <c r="A625" s="1"/>
      <c r="B625" s="2"/>
      <c r="C625" s="1"/>
      <c r="D625" s="2"/>
      <c r="E625" s="1"/>
      <c r="F625" s="1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4.0" customHeight="1">
      <c r="A626" s="1"/>
      <c r="B626" s="2"/>
      <c r="C626" s="1"/>
      <c r="D626" s="2"/>
      <c r="E626" s="1"/>
      <c r="F626" s="1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4.0" customHeight="1">
      <c r="A627" s="1"/>
      <c r="B627" s="2"/>
      <c r="C627" s="1"/>
      <c r="D627" s="2"/>
      <c r="E627" s="1"/>
      <c r="F627" s="1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4.0" customHeight="1">
      <c r="A628" s="1"/>
      <c r="B628" s="2"/>
      <c r="C628" s="1"/>
      <c r="D628" s="2"/>
      <c r="E628" s="1"/>
      <c r="F628" s="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4.0" customHeight="1">
      <c r="A629" s="1"/>
      <c r="B629" s="2"/>
      <c r="C629" s="1"/>
      <c r="D629" s="2"/>
      <c r="E629" s="1"/>
      <c r="F629" s="1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4.0" customHeight="1">
      <c r="A630" s="1"/>
      <c r="B630" s="2"/>
      <c r="C630" s="1"/>
      <c r="D630" s="2"/>
      <c r="E630" s="1"/>
      <c r="F630" s="1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4.0" customHeight="1">
      <c r="A631" s="1"/>
      <c r="B631" s="2"/>
      <c r="C631" s="1"/>
      <c r="D631" s="2"/>
      <c r="E631" s="1"/>
      <c r="F631" s="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4.0" customHeight="1">
      <c r="A632" s="1"/>
      <c r="B632" s="2"/>
      <c r="C632" s="1"/>
      <c r="D632" s="2"/>
      <c r="E632" s="1"/>
      <c r="F632" s="1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4.0" customHeight="1">
      <c r="A633" s="1"/>
      <c r="B633" s="2"/>
      <c r="C633" s="1"/>
      <c r="D633" s="2"/>
      <c r="E633" s="1"/>
      <c r="F633" s="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4.0" customHeight="1">
      <c r="A634" s="1"/>
      <c r="B634" s="2"/>
      <c r="C634" s="1"/>
      <c r="D634" s="2"/>
      <c r="E634" s="1"/>
      <c r="F634" s="1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4.0" customHeight="1">
      <c r="A635" s="1"/>
      <c r="B635" s="2"/>
      <c r="C635" s="1"/>
      <c r="D635" s="2"/>
      <c r="E635" s="1"/>
      <c r="F635" s="1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4.0" customHeight="1">
      <c r="A636" s="1"/>
      <c r="B636" s="2"/>
      <c r="C636" s="1"/>
      <c r="D636" s="2"/>
      <c r="E636" s="1"/>
      <c r="F636" s="1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4.0" customHeight="1">
      <c r="A637" s="1"/>
      <c r="B637" s="2"/>
      <c r="C637" s="1"/>
      <c r="D637" s="2"/>
      <c r="E637" s="1"/>
      <c r="F637" s="1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4.0" customHeight="1">
      <c r="A638" s="1"/>
      <c r="B638" s="2"/>
      <c r="C638" s="1"/>
      <c r="D638" s="2"/>
      <c r="E638" s="1"/>
      <c r="F638" s="1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4.0" customHeight="1">
      <c r="A639" s="1"/>
      <c r="B639" s="2"/>
      <c r="C639" s="1"/>
      <c r="D639" s="2"/>
      <c r="E639" s="1"/>
      <c r="F639" s="1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4.0" customHeight="1">
      <c r="A640" s="1"/>
      <c r="B640" s="2"/>
      <c r="C640" s="1"/>
      <c r="D640" s="2"/>
      <c r="E640" s="1"/>
      <c r="F640" s="1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4.0" customHeight="1">
      <c r="A641" s="1"/>
      <c r="B641" s="2"/>
      <c r="C641" s="1"/>
      <c r="D641" s="2"/>
      <c r="E641" s="1"/>
      <c r="F641" s="1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4.0" customHeight="1">
      <c r="A642" s="1"/>
      <c r="B642" s="2"/>
      <c r="C642" s="1"/>
      <c r="D642" s="2"/>
      <c r="E642" s="1"/>
      <c r="F642" s="1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4.0" customHeight="1">
      <c r="A643" s="1"/>
      <c r="B643" s="2"/>
      <c r="C643" s="1"/>
      <c r="D643" s="2"/>
      <c r="E643" s="1"/>
      <c r="F643" s="1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4.0" customHeight="1">
      <c r="A644" s="1"/>
      <c r="B644" s="2"/>
      <c r="C644" s="1"/>
      <c r="D644" s="2"/>
      <c r="E644" s="1"/>
      <c r="F644" s="1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4.0" customHeight="1">
      <c r="A645" s="1"/>
      <c r="B645" s="2"/>
      <c r="C645" s="1"/>
      <c r="D645" s="2"/>
      <c r="E645" s="1"/>
      <c r="F645" s="1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4.0" customHeight="1">
      <c r="A646" s="1"/>
      <c r="B646" s="2"/>
      <c r="C646" s="1"/>
      <c r="D646" s="2"/>
      <c r="E646" s="1"/>
      <c r="F646" s="1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4.0" customHeight="1">
      <c r="A647" s="1"/>
      <c r="B647" s="2"/>
      <c r="C647" s="1"/>
      <c r="D647" s="2"/>
      <c r="E647" s="1"/>
      <c r="F647" s="1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4.0" customHeight="1">
      <c r="A648" s="1"/>
      <c r="B648" s="2"/>
      <c r="C648" s="1"/>
      <c r="D648" s="2"/>
      <c r="E648" s="1"/>
      <c r="F648" s="1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4.0" customHeight="1">
      <c r="A649" s="1"/>
      <c r="B649" s="2"/>
      <c r="C649" s="1"/>
      <c r="D649" s="2"/>
      <c r="E649" s="1"/>
      <c r="F649" s="1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4.0" customHeight="1">
      <c r="A650" s="1"/>
      <c r="B650" s="2"/>
      <c r="C650" s="1"/>
      <c r="D650" s="2"/>
      <c r="E650" s="1"/>
      <c r="F650" s="1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4.0" customHeight="1">
      <c r="A651" s="1"/>
      <c r="B651" s="2"/>
      <c r="C651" s="1"/>
      <c r="D651" s="2"/>
      <c r="E651" s="1"/>
      <c r="F651" s="1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4.0" customHeight="1">
      <c r="A652" s="1"/>
      <c r="B652" s="2"/>
      <c r="C652" s="1"/>
      <c r="D652" s="2"/>
      <c r="E652" s="1"/>
      <c r="F652" s="1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4.0" customHeight="1">
      <c r="A653" s="1"/>
      <c r="B653" s="2"/>
      <c r="C653" s="1"/>
      <c r="D653" s="2"/>
      <c r="E653" s="1"/>
      <c r="F653" s="1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4.0" customHeight="1">
      <c r="A654" s="1"/>
      <c r="B654" s="2"/>
      <c r="C654" s="1"/>
      <c r="D654" s="2"/>
      <c r="E654" s="1"/>
      <c r="F654" s="1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4.0" customHeight="1">
      <c r="A655" s="1"/>
      <c r="B655" s="2"/>
      <c r="C655" s="1"/>
      <c r="D655" s="2"/>
      <c r="E655" s="1"/>
      <c r="F655" s="1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4.0" customHeight="1">
      <c r="A656" s="1"/>
      <c r="B656" s="2"/>
      <c r="C656" s="1"/>
      <c r="D656" s="2"/>
      <c r="E656" s="1"/>
      <c r="F656" s="1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4.0" customHeight="1">
      <c r="A657" s="1"/>
      <c r="B657" s="2"/>
      <c r="C657" s="1"/>
      <c r="D657" s="2"/>
      <c r="E657" s="1"/>
      <c r="F657" s="1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4.0" customHeight="1">
      <c r="A658" s="1"/>
      <c r="B658" s="2"/>
      <c r="C658" s="1"/>
      <c r="D658" s="2"/>
      <c r="E658" s="1"/>
      <c r="F658" s="1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4.0" customHeight="1">
      <c r="A659" s="1"/>
      <c r="B659" s="2"/>
      <c r="C659" s="1"/>
      <c r="D659" s="2"/>
      <c r="E659" s="1"/>
      <c r="F659" s="1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4.0" customHeight="1">
      <c r="A660" s="1"/>
      <c r="B660" s="2"/>
      <c r="C660" s="1"/>
      <c r="D660" s="2"/>
      <c r="E660" s="1"/>
      <c r="F660" s="1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4.0" customHeight="1">
      <c r="A661" s="1"/>
      <c r="B661" s="2"/>
      <c r="C661" s="1"/>
      <c r="D661" s="2"/>
      <c r="E661" s="1"/>
      <c r="F661" s="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4.0" customHeight="1">
      <c r="A662" s="1"/>
      <c r="B662" s="2"/>
      <c r="C662" s="1"/>
      <c r="D662" s="2"/>
      <c r="E662" s="1"/>
      <c r="F662" s="1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4.0" customHeight="1">
      <c r="A663" s="1"/>
      <c r="B663" s="2"/>
      <c r="C663" s="1"/>
      <c r="D663" s="2"/>
      <c r="E663" s="1"/>
      <c r="F663" s="1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4.0" customHeight="1">
      <c r="A664" s="1"/>
      <c r="B664" s="2"/>
      <c r="C664" s="1"/>
      <c r="D664" s="2"/>
      <c r="E664" s="1"/>
      <c r="F664" s="1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4.0" customHeight="1">
      <c r="A665" s="1"/>
      <c r="B665" s="2"/>
      <c r="C665" s="1"/>
      <c r="D665" s="2"/>
      <c r="E665" s="1"/>
      <c r="F665" s="1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4.0" customHeight="1">
      <c r="A666" s="1"/>
      <c r="B666" s="2"/>
      <c r="C666" s="1"/>
      <c r="D666" s="2"/>
      <c r="E666" s="1"/>
      <c r="F666" s="1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4.0" customHeight="1">
      <c r="A667" s="1"/>
      <c r="B667" s="2"/>
      <c r="C667" s="1"/>
      <c r="D667" s="2"/>
      <c r="E667" s="1"/>
      <c r="F667" s="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4.0" customHeight="1">
      <c r="A668" s="1"/>
      <c r="B668" s="2"/>
      <c r="C668" s="1"/>
      <c r="D668" s="2"/>
      <c r="E668" s="1"/>
      <c r="F668" s="1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4.0" customHeight="1">
      <c r="A669" s="1"/>
      <c r="B669" s="2"/>
      <c r="C669" s="1"/>
      <c r="D669" s="2"/>
      <c r="E669" s="1"/>
      <c r="F669" s="1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4.0" customHeight="1">
      <c r="A670" s="1"/>
      <c r="B670" s="2"/>
      <c r="C670" s="1"/>
      <c r="D670" s="2"/>
      <c r="E670" s="1"/>
      <c r="F670" s="1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4.0" customHeight="1">
      <c r="A671" s="1"/>
      <c r="B671" s="2"/>
      <c r="C671" s="1"/>
      <c r="D671" s="2"/>
      <c r="E671" s="1"/>
      <c r="F671" s="1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4.0" customHeight="1">
      <c r="A672" s="1"/>
      <c r="B672" s="2"/>
      <c r="C672" s="1"/>
      <c r="D672" s="2"/>
      <c r="E672" s="1"/>
      <c r="F672" s="1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4.0" customHeight="1">
      <c r="A673" s="1"/>
      <c r="B673" s="2"/>
      <c r="C673" s="1"/>
      <c r="D673" s="2"/>
      <c r="E673" s="1"/>
      <c r="F673" s="1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4.0" customHeight="1">
      <c r="A674" s="1"/>
      <c r="B674" s="2"/>
      <c r="C674" s="1"/>
      <c r="D674" s="2"/>
      <c r="E674" s="1"/>
      <c r="F674" s="1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4.0" customHeight="1">
      <c r="A675" s="1"/>
      <c r="B675" s="2"/>
      <c r="C675" s="1"/>
      <c r="D675" s="2"/>
      <c r="E675" s="1"/>
      <c r="F675" s="1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4.0" customHeight="1">
      <c r="A676" s="1"/>
      <c r="B676" s="2"/>
      <c r="C676" s="1"/>
      <c r="D676" s="2"/>
      <c r="E676" s="1"/>
      <c r="F676" s="1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4.0" customHeight="1">
      <c r="A677" s="1"/>
      <c r="B677" s="2"/>
      <c r="C677" s="1"/>
      <c r="D677" s="2"/>
      <c r="E677" s="1"/>
      <c r="F677" s="1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4.0" customHeight="1">
      <c r="A678" s="1"/>
      <c r="B678" s="2"/>
      <c r="C678" s="1"/>
      <c r="D678" s="2"/>
      <c r="E678" s="1"/>
      <c r="F678" s="1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4.0" customHeight="1">
      <c r="A679" s="1"/>
      <c r="B679" s="2"/>
      <c r="C679" s="1"/>
      <c r="D679" s="2"/>
      <c r="E679" s="1"/>
      <c r="F679" s="1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4.0" customHeight="1">
      <c r="A680" s="1"/>
      <c r="B680" s="2"/>
      <c r="C680" s="1"/>
      <c r="D680" s="2"/>
      <c r="E680" s="1"/>
      <c r="F680" s="1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4.0" customHeight="1">
      <c r="A681" s="1"/>
      <c r="B681" s="2"/>
      <c r="C681" s="1"/>
      <c r="D681" s="2"/>
      <c r="E681" s="1"/>
      <c r="F681" s="1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4.0" customHeight="1">
      <c r="A682" s="1"/>
      <c r="B682" s="2"/>
      <c r="C682" s="1"/>
      <c r="D682" s="2"/>
      <c r="E682" s="1"/>
      <c r="F682" s="1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4.0" customHeight="1">
      <c r="A683" s="1"/>
      <c r="B683" s="2"/>
      <c r="C683" s="1"/>
      <c r="D683" s="2"/>
      <c r="E683" s="1"/>
      <c r="F683" s="1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4.0" customHeight="1">
      <c r="A684" s="1"/>
      <c r="B684" s="2"/>
      <c r="C684" s="1"/>
      <c r="D684" s="2"/>
      <c r="E684" s="1"/>
      <c r="F684" s="1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4.0" customHeight="1">
      <c r="A685" s="1"/>
      <c r="B685" s="2"/>
      <c r="C685" s="1"/>
      <c r="D685" s="2"/>
      <c r="E685" s="1"/>
      <c r="F685" s="1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4.0" customHeight="1">
      <c r="A686" s="1"/>
      <c r="B686" s="2"/>
      <c r="C686" s="1"/>
      <c r="D686" s="2"/>
      <c r="E686" s="1"/>
      <c r="F686" s="1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4.0" customHeight="1">
      <c r="A687" s="1"/>
      <c r="B687" s="2"/>
      <c r="C687" s="1"/>
      <c r="D687" s="2"/>
      <c r="E687" s="1"/>
      <c r="F687" s="1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4.0" customHeight="1">
      <c r="A688" s="1"/>
      <c r="B688" s="2"/>
      <c r="C688" s="1"/>
      <c r="D688" s="2"/>
      <c r="E688" s="1"/>
      <c r="F688" s="1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4.0" customHeight="1">
      <c r="A689" s="1"/>
      <c r="B689" s="2"/>
      <c r="C689" s="1"/>
      <c r="D689" s="2"/>
      <c r="E689" s="1"/>
      <c r="F689" s="1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4.0" customHeight="1">
      <c r="A690" s="1"/>
      <c r="B690" s="2"/>
      <c r="C690" s="1"/>
      <c r="D690" s="2"/>
      <c r="E690" s="1"/>
      <c r="F690" s="1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4.0" customHeight="1">
      <c r="A691" s="1"/>
      <c r="B691" s="2"/>
      <c r="C691" s="1"/>
      <c r="D691" s="2"/>
      <c r="E691" s="1"/>
      <c r="F691" s="1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4.0" customHeight="1">
      <c r="A692" s="1"/>
      <c r="B692" s="2"/>
      <c r="C692" s="1"/>
      <c r="D692" s="2"/>
      <c r="E692" s="1"/>
      <c r="F692" s="1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4.0" customHeight="1">
      <c r="A693" s="1"/>
      <c r="B693" s="2"/>
      <c r="C693" s="1"/>
      <c r="D693" s="2"/>
      <c r="E693" s="1"/>
      <c r="F693" s="1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4.0" customHeight="1">
      <c r="A694" s="1"/>
      <c r="B694" s="2"/>
      <c r="C694" s="1"/>
      <c r="D694" s="2"/>
      <c r="E694" s="1"/>
      <c r="F694" s="1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4.0" customHeight="1">
      <c r="A695" s="1"/>
      <c r="B695" s="2"/>
      <c r="C695" s="1"/>
      <c r="D695" s="2"/>
      <c r="E695" s="1"/>
      <c r="F695" s="1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4.0" customHeight="1">
      <c r="A696" s="1"/>
      <c r="B696" s="2"/>
      <c r="C696" s="1"/>
      <c r="D696" s="2"/>
      <c r="E696" s="1"/>
      <c r="F696" s="1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4.0" customHeight="1">
      <c r="A697" s="1"/>
      <c r="B697" s="2"/>
      <c r="C697" s="1"/>
      <c r="D697" s="2"/>
      <c r="E697" s="1"/>
      <c r="F697" s="1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4.0" customHeight="1">
      <c r="A698" s="1"/>
      <c r="B698" s="2"/>
      <c r="C698" s="1"/>
      <c r="D698" s="2"/>
      <c r="E698" s="1"/>
      <c r="F698" s="1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4.0" customHeight="1">
      <c r="A699" s="1"/>
      <c r="B699" s="2"/>
      <c r="C699" s="1"/>
      <c r="D699" s="2"/>
      <c r="E699" s="1"/>
      <c r="F699" s="1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4.0" customHeight="1">
      <c r="A700" s="1"/>
      <c r="B700" s="2"/>
      <c r="C700" s="1"/>
      <c r="D700" s="2"/>
      <c r="E700" s="1"/>
      <c r="F700" s="1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4.0" customHeight="1">
      <c r="A701" s="1"/>
      <c r="B701" s="2"/>
      <c r="C701" s="1"/>
      <c r="D701" s="2"/>
      <c r="E701" s="1"/>
      <c r="F701" s="1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4.0" customHeight="1">
      <c r="A702" s="1"/>
      <c r="B702" s="2"/>
      <c r="C702" s="1"/>
      <c r="D702" s="2"/>
      <c r="E702" s="1"/>
      <c r="F702" s="1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4.0" customHeight="1">
      <c r="A703" s="1"/>
      <c r="B703" s="2"/>
      <c r="C703" s="1"/>
      <c r="D703" s="2"/>
      <c r="E703" s="1"/>
      <c r="F703" s="1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4.0" customHeight="1">
      <c r="A704" s="1"/>
      <c r="B704" s="2"/>
      <c r="C704" s="1"/>
      <c r="D704" s="2"/>
      <c r="E704" s="1"/>
      <c r="F704" s="1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4.0" customHeight="1">
      <c r="A705" s="1"/>
      <c r="B705" s="2"/>
      <c r="C705" s="1"/>
      <c r="D705" s="2"/>
      <c r="E705" s="1"/>
      <c r="F705" s="1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4.0" customHeight="1">
      <c r="A706" s="1"/>
      <c r="B706" s="2"/>
      <c r="C706" s="1"/>
      <c r="D706" s="2"/>
      <c r="E706" s="1"/>
      <c r="F706" s="1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4.0" customHeight="1">
      <c r="A707" s="1"/>
      <c r="B707" s="2"/>
      <c r="C707" s="1"/>
      <c r="D707" s="2"/>
      <c r="E707" s="1"/>
      <c r="F707" s="1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4.0" customHeight="1">
      <c r="A708" s="1"/>
      <c r="B708" s="2"/>
      <c r="C708" s="1"/>
      <c r="D708" s="2"/>
      <c r="E708" s="1"/>
      <c r="F708" s="1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4.0" customHeight="1">
      <c r="A709" s="1"/>
      <c r="B709" s="2"/>
      <c r="C709" s="1"/>
      <c r="D709" s="2"/>
      <c r="E709" s="1"/>
      <c r="F709" s="1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4.0" customHeight="1">
      <c r="A710" s="1"/>
      <c r="B710" s="2"/>
      <c r="C710" s="1"/>
      <c r="D710" s="2"/>
      <c r="E710" s="1"/>
      <c r="F710" s="1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4.0" customHeight="1">
      <c r="A711" s="1"/>
      <c r="B711" s="2"/>
      <c r="C711" s="1"/>
      <c r="D711" s="2"/>
      <c r="E711" s="1"/>
      <c r="F711" s="1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4.0" customHeight="1">
      <c r="A712" s="1"/>
      <c r="B712" s="2"/>
      <c r="C712" s="1"/>
      <c r="D712" s="2"/>
      <c r="E712" s="1"/>
      <c r="F712" s="1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4.0" customHeight="1">
      <c r="A713" s="1"/>
      <c r="B713" s="2"/>
      <c r="C713" s="1"/>
      <c r="D713" s="2"/>
      <c r="E713" s="1"/>
      <c r="F713" s="1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4.0" customHeight="1">
      <c r="A714" s="1"/>
      <c r="B714" s="2"/>
      <c r="C714" s="1"/>
      <c r="D714" s="2"/>
      <c r="E714" s="1"/>
      <c r="F714" s="1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4.0" customHeight="1">
      <c r="A715" s="1"/>
      <c r="B715" s="2"/>
      <c r="C715" s="1"/>
      <c r="D715" s="2"/>
      <c r="E715" s="1"/>
      <c r="F715" s="1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4.0" customHeight="1">
      <c r="A716" s="1"/>
      <c r="B716" s="2"/>
      <c r="C716" s="1"/>
      <c r="D716" s="2"/>
      <c r="E716" s="1"/>
      <c r="F716" s="1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4.0" customHeight="1">
      <c r="A717" s="1"/>
      <c r="B717" s="2"/>
      <c r="C717" s="1"/>
      <c r="D717" s="2"/>
      <c r="E717" s="1"/>
      <c r="F717" s="1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4.0" customHeight="1">
      <c r="A718" s="1"/>
      <c r="B718" s="2"/>
      <c r="C718" s="1"/>
      <c r="D718" s="2"/>
      <c r="E718" s="1"/>
      <c r="F718" s="1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4.0" customHeight="1">
      <c r="A719" s="1"/>
      <c r="B719" s="2"/>
      <c r="C719" s="1"/>
      <c r="D719" s="2"/>
      <c r="E719" s="1"/>
      <c r="F719" s="1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4.0" customHeight="1">
      <c r="A720" s="1"/>
      <c r="B720" s="2"/>
      <c r="C720" s="1"/>
      <c r="D720" s="2"/>
      <c r="E720" s="1"/>
      <c r="F720" s="1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4.0" customHeight="1">
      <c r="A721" s="1"/>
      <c r="B721" s="2"/>
      <c r="C721" s="1"/>
      <c r="D721" s="2"/>
      <c r="E721" s="1"/>
      <c r="F721" s="1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4.0" customHeight="1">
      <c r="A722" s="1"/>
      <c r="B722" s="2"/>
      <c r="C722" s="1"/>
      <c r="D722" s="2"/>
      <c r="E722" s="1"/>
      <c r="F722" s="1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4.0" customHeight="1">
      <c r="A723" s="1"/>
      <c r="B723" s="2"/>
      <c r="C723" s="1"/>
      <c r="D723" s="2"/>
      <c r="E723" s="1"/>
      <c r="F723" s="1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4.0" customHeight="1">
      <c r="A724" s="1"/>
      <c r="B724" s="2"/>
      <c r="C724" s="1"/>
      <c r="D724" s="2"/>
      <c r="E724" s="1"/>
      <c r="F724" s="1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4.0" customHeight="1">
      <c r="A725" s="1"/>
      <c r="B725" s="2"/>
      <c r="C725" s="1"/>
      <c r="D725" s="2"/>
      <c r="E725" s="1"/>
      <c r="F725" s="1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4.0" customHeight="1">
      <c r="A726" s="1"/>
      <c r="B726" s="2"/>
      <c r="C726" s="1"/>
      <c r="D726" s="2"/>
      <c r="E726" s="1"/>
      <c r="F726" s="1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4.0" customHeight="1">
      <c r="A727" s="1"/>
      <c r="B727" s="2"/>
      <c r="C727" s="1"/>
      <c r="D727" s="2"/>
      <c r="E727" s="1"/>
      <c r="F727" s="1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4.0" customHeight="1">
      <c r="A728" s="1"/>
      <c r="B728" s="2"/>
      <c r="C728" s="1"/>
      <c r="D728" s="2"/>
      <c r="E728" s="1"/>
      <c r="F728" s="1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4.0" customHeight="1">
      <c r="A729" s="1"/>
      <c r="B729" s="2"/>
      <c r="C729" s="1"/>
      <c r="D729" s="2"/>
      <c r="E729" s="1"/>
      <c r="F729" s="1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4.0" customHeight="1">
      <c r="A730" s="1"/>
      <c r="B730" s="2"/>
      <c r="C730" s="1"/>
      <c r="D730" s="2"/>
      <c r="E730" s="1"/>
      <c r="F730" s="1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4.0" customHeight="1">
      <c r="A731" s="1"/>
      <c r="B731" s="2"/>
      <c r="C731" s="1"/>
      <c r="D731" s="2"/>
      <c r="E731" s="1"/>
      <c r="F731" s="1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4.0" customHeight="1">
      <c r="A732" s="1"/>
      <c r="B732" s="2"/>
      <c r="C732" s="1"/>
      <c r="D732" s="2"/>
      <c r="E732" s="1"/>
      <c r="F732" s="1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4.0" customHeight="1">
      <c r="A733" s="1"/>
      <c r="B733" s="2"/>
      <c r="C733" s="1"/>
      <c r="D733" s="2"/>
      <c r="E733" s="1"/>
      <c r="F733" s="1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4.0" customHeight="1">
      <c r="A734" s="1"/>
      <c r="B734" s="2"/>
      <c r="C734" s="1"/>
      <c r="D734" s="2"/>
      <c r="E734" s="1"/>
      <c r="F734" s="1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4.0" customHeight="1">
      <c r="A735" s="1"/>
      <c r="B735" s="2"/>
      <c r="C735" s="1"/>
      <c r="D735" s="2"/>
      <c r="E735" s="1"/>
      <c r="F735" s="1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4.0" customHeight="1">
      <c r="A736" s="1"/>
      <c r="B736" s="2"/>
      <c r="C736" s="1"/>
      <c r="D736" s="2"/>
      <c r="E736" s="1"/>
      <c r="F736" s="1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4.0" customHeight="1">
      <c r="A737" s="1"/>
      <c r="B737" s="2"/>
      <c r="C737" s="1"/>
      <c r="D737" s="2"/>
      <c r="E737" s="1"/>
      <c r="F737" s="1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4.0" customHeight="1">
      <c r="A738" s="1"/>
      <c r="B738" s="2"/>
      <c r="C738" s="1"/>
      <c r="D738" s="2"/>
      <c r="E738" s="1"/>
      <c r="F738" s="1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4.0" customHeight="1">
      <c r="A739" s="1"/>
      <c r="B739" s="2"/>
      <c r="C739" s="1"/>
      <c r="D739" s="2"/>
      <c r="E739" s="1"/>
      <c r="F739" s="1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4.0" customHeight="1">
      <c r="A740" s="1"/>
      <c r="B740" s="2"/>
      <c r="C740" s="1"/>
      <c r="D740" s="2"/>
      <c r="E740" s="1"/>
      <c r="F740" s="1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4.0" customHeight="1">
      <c r="A741" s="1"/>
      <c r="B741" s="2"/>
      <c r="C741" s="1"/>
      <c r="D741" s="2"/>
      <c r="E741" s="1"/>
      <c r="F741" s="1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4.0" customHeight="1">
      <c r="A742" s="1"/>
      <c r="B742" s="2"/>
      <c r="C742" s="1"/>
      <c r="D742" s="2"/>
      <c r="E742" s="1"/>
      <c r="F742" s="1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4.0" customHeight="1">
      <c r="A743" s="1"/>
      <c r="B743" s="2"/>
      <c r="C743" s="1"/>
      <c r="D743" s="2"/>
      <c r="E743" s="1"/>
      <c r="F743" s="1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4.0" customHeight="1">
      <c r="A744" s="1"/>
      <c r="B744" s="2"/>
      <c r="C744" s="1"/>
      <c r="D744" s="2"/>
      <c r="E744" s="1"/>
      <c r="F744" s="1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4.0" customHeight="1">
      <c r="A745" s="1"/>
      <c r="B745" s="2"/>
      <c r="C745" s="1"/>
      <c r="D745" s="2"/>
      <c r="E745" s="1"/>
      <c r="F745" s="1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4.0" customHeight="1">
      <c r="A746" s="1"/>
      <c r="B746" s="2"/>
      <c r="C746" s="1"/>
      <c r="D746" s="2"/>
      <c r="E746" s="1"/>
      <c r="F746" s="1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4.0" customHeight="1">
      <c r="A747" s="1"/>
      <c r="B747" s="2"/>
      <c r="C747" s="1"/>
      <c r="D747" s="2"/>
      <c r="E747" s="1"/>
      <c r="F747" s="1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4.0" customHeight="1">
      <c r="A748" s="1"/>
      <c r="B748" s="2"/>
      <c r="C748" s="1"/>
      <c r="D748" s="2"/>
      <c r="E748" s="1"/>
      <c r="F748" s="1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4.0" customHeight="1">
      <c r="A749" s="1"/>
      <c r="B749" s="2"/>
      <c r="C749" s="1"/>
      <c r="D749" s="2"/>
      <c r="E749" s="1"/>
      <c r="F749" s="1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4.0" customHeight="1">
      <c r="A750" s="1"/>
      <c r="B750" s="2"/>
      <c r="C750" s="1"/>
      <c r="D750" s="2"/>
      <c r="E750" s="1"/>
      <c r="F750" s="1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4.0" customHeight="1">
      <c r="A751" s="1"/>
      <c r="B751" s="2"/>
      <c r="C751" s="1"/>
      <c r="D751" s="2"/>
      <c r="E751" s="1"/>
      <c r="F751" s="1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4.0" customHeight="1">
      <c r="A752" s="1"/>
      <c r="B752" s="2"/>
      <c r="C752" s="1"/>
      <c r="D752" s="2"/>
      <c r="E752" s="1"/>
      <c r="F752" s="1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4.0" customHeight="1">
      <c r="A753" s="1"/>
      <c r="B753" s="2"/>
      <c r="C753" s="1"/>
      <c r="D753" s="2"/>
      <c r="E753" s="1"/>
      <c r="F753" s="1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4.0" customHeight="1">
      <c r="A754" s="1"/>
      <c r="B754" s="2"/>
      <c r="C754" s="1"/>
      <c r="D754" s="2"/>
      <c r="E754" s="1"/>
      <c r="F754" s="1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4.0" customHeight="1">
      <c r="A755" s="1"/>
      <c r="B755" s="2"/>
      <c r="C755" s="1"/>
      <c r="D755" s="2"/>
      <c r="E755" s="1"/>
      <c r="F755" s="1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4.0" customHeight="1">
      <c r="A756" s="1"/>
      <c r="B756" s="2"/>
      <c r="C756" s="1"/>
      <c r="D756" s="2"/>
      <c r="E756" s="1"/>
      <c r="F756" s="1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4.0" customHeight="1">
      <c r="A757" s="1"/>
      <c r="B757" s="2"/>
      <c r="C757" s="1"/>
      <c r="D757" s="2"/>
      <c r="E757" s="1"/>
      <c r="F757" s="1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4.0" customHeight="1">
      <c r="A758" s="1"/>
      <c r="B758" s="2"/>
      <c r="C758" s="1"/>
      <c r="D758" s="2"/>
      <c r="E758" s="1"/>
      <c r="F758" s="1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4.0" customHeight="1">
      <c r="A759" s="1"/>
      <c r="B759" s="2"/>
      <c r="C759" s="1"/>
      <c r="D759" s="2"/>
      <c r="E759" s="1"/>
      <c r="F759" s="1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4.0" customHeight="1">
      <c r="A760" s="1"/>
      <c r="B760" s="2"/>
      <c r="C760" s="1"/>
      <c r="D760" s="2"/>
      <c r="E760" s="1"/>
      <c r="F760" s="1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4.0" customHeight="1">
      <c r="A761" s="1"/>
      <c r="B761" s="2"/>
      <c r="C761" s="1"/>
      <c r="D761" s="2"/>
      <c r="E761" s="1"/>
      <c r="F761" s="1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4.0" customHeight="1">
      <c r="A762" s="1"/>
      <c r="B762" s="2"/>
      <c r="C762" s="1"/>
      <c r="D762" s="2"/>
      <c r="E762" s="1"/>
      <c r="F762" s="1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4.0" customHeight="1">
      <c r="A763" s="1"/>
      <c r="B763" s="2"/>
      <c r="C763" s="1"/>
      <c r="D763" s="2"/>
      <c r="E763" s="1"/>
      <c r="F763" s="1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4.0" customHeight="1">
      <c r="A764" s="1"/>
      <c r="B764" s="2"/>
      <c r="C764" s="1"/>
      <c r="D764" s="2"/>
      <c r="E764" s="1"/>
      <c r="F764" s="1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4.0" customHeight="1">
      <c r="A765" s="1"/>
      <c r="B765" s="2"/>
      <c r="C765" s="1"/>
      <c r="D765" s="2"/>
      <c r="E765" s="1"/>
      <c r="F765" s="1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4.0" customHeight="1">
      <c r="A766" s="1"/>
      <c r="B766" s="2"/>
      <c r="C766" s="1"/>
      <c r="D766" s="2"/>
      <c r="E766" s="1"/>
      <c r="F766" s="1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4.0" customHeight="1">
      <c r="A767" s="1"/>
      <c r="B767" s="2"/>
      <c r="C767" s="1"/>
      <c r="D767" s="2"/>
      <c r="E767" s="1"/>
      <c r="F767" s="1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4.0" customHeight="1">
      <c r="A768" s="1"/>
      <c r="B768" s="2"/>
      <c r="C768" s="1"/>
      <c r="D768" s="2"/>
      <c r="E768" s="1"/>
      <c r="F768" s="1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4.0" customHeight="1">
      <c r="A769" s="1"/>
      <c r="B769" s="2"/>
      <c r="C769" s="1"/>
      <c r="D769" s="2"/>
      <c r="E769" s="1"/>
      <c r="F769" s="1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4.0" customHeight="1">
      <c r="A770" s="1"/>
      <c r="B770" s="2"/>
      <c r="C770" s="1"/>
      <c r="D770" s="2"/>
      <c r="E770" s="1"/>
      <c r="F770" s="1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4.0" customHeight="1">
      <c r="A771" s="1"/>
      <c r="B771" s="2"/>
      <c r="C771" s="1"/>
      <c r="D771" s="2"/>
      <c r="E771" s="1"/>
      <c r="F771" s="1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4.0" customHeight="1">
      <c r="A772" s="1"/>
      <c r="B772" s="2"/>
      <c r="C772" s="1"/>
      <c r="D772" s="2"/>
      <c r="E772" s="1"/>
      <c r="F772" s="1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4.0" customHeight="1">
      <c r="A773" s="1"/>
      <c r="B773" s="2"/>
      <c r="C773" s="1"/>
      <c r="D773" s="2"/>
      <c r="E773" s="1"/>
      <c r="F773" s="1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4.0" customHeight="1">
      <c r="A774" s="1"/>
      <c r="B774" s="2"/>
      <c r="C774" s="1"/>
      <c r="D774" s="2"/>
      <c r="E774" s="1"/>
      <c r="F774" s="1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4.0" customHeight="1">
      <c r="A775" s="1"/>
      <c r="B775" s="2"/>
      <c r="C775" s="1"/>
      <c r="D775" s="2"/>
      <c r="E775" s="1"/>
      <c r="F775" s="1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4.0" customHeight="1">
      <c r="A776" s="1"/>
      <c r="B776" s="2"/>
      <c r="C776" s="1"/>
      <c r="D776" s="2"/>
      <c r="E776" s="1"/>
      <c r="F776" s="1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4.0" customHeight="1">
      <c r="A777" s="1"/>
      <c r="B777" s="2"/>
      <c r="C777" s="1"/>
      <c r="D777" s="2"/>
      <c r="E777" s="1"/>
      <c r="F777" s="1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4.0" customHeight="1">
      <c r="A778" s="1"/>
      <c r="B778" s="2"/>
      <c r="C778" s="1"/>
      <c r="D778" s="2"/>
      <c r="E778" s="1"/>
      <c r="F778" s="1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4.0" customHeight="1">
      <c r="A779" s="1"/>
      <c r="B779" s="2"/>
      <c r="C779" s="1"/>
      <c r="D779" s="2"/>
      <c r="E779" s="1"/>
      <c r="F779" s="1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4.0" customHeight="1">
      <c r="A780" s="1"/>
      <c r="B780" s="2"/>
      <c r="C780" s="1"/>
      <c r="D780" s="2"/>
      <c r="E780" s="1"/>
      <c r="F780" s="1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4.0" customHeight="1">
      <c r="A781" s="1"/>
      <c r="B781" s="2"/>
      <c r="C781" s="1"/>
      <c r="D781" s="2"/>
      <c r="E781" s="1"/>
      <c r="F781" s="1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4.0" customHeight="1">
      <c r="A782" s="1"/>
      <c r="B782" s="2"/>
      <c r="C782" s="1"/>
      <c r="D782" s="2"/>
      <c r="E782" s="1"/>
      <c r="F782" s="1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4.0" customHeight="1">
      <c r="A783" s="1"/>
      <c r="B783" s="2"/>
      <c r="C783" s="1"/>
      <c r="D783" s="2"/>
      <c r="E783" s="1"/>
      <c r="F783" s="1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4.0" customHeight="1">
      <c r="A784" s="1"/>
      <c r="B784" s="2"/>
      <c r="C784" s="1"/>
      <c r="D784" s="2"/>
      <c r="E784" s="1"/>
      <c r="F784" s="1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4.0" customHeight="1">
      <c r="A785" s="1"/>
      <c r="B785" s="2"/>
      <c r="C785" s="1"/>
      <c r="D785" s="2"/>
      <c r="E785" s="1"/>
      <c r="F785" s="1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4.0" customHeight="1">
      <c r="A786" s="1"/>
      <c r="B786" s="2"/>
      <c r="C786" s="1"/>
      <c r="D786" s="2"/>
      <c r="E786" s="1"/>
      <c r="F786" s="1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4.0" customHeight="1">
      <c r="A787" s="1"/>
      <c r="B787" s="2"/>
      <c r="C787" s="1"/>
      <c r="D787" s="2"/>
      <c r="E787" s="1"/>
      <c r="F787" s="1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4.0" customHeight="1">
      <c r="A788" s="1"/>
      <c r="B788" s="2"/>
      <c r="C788" s="1"/>
      <c r="D788" s="2"/>
      <c r="E788" s="1"/>
      <c r="F788" s="1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4.0" customHeight="1">
      <c r="A789" s="1"/>
      <c r="B789" s="2"/>
      <c r="C789" s="1"/>
      <c r="D789" s="2"/>
      <c r="E789" s="1"/>
      <c r="F789" s="1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4.0" customHeight="1">
      <c r="A790" s="1"/>
      <c r="B790" s="2"/>
      <c r="C790" s="1"/>
      <c r="D790" s="2"/>
      <c r="E790" s="1"/>
      <c r="F790" s="1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4.0" customHeight="1">
      <c r="A791" s="1"/>
      <c r="B791" s="2"/>
      <c r="C791" s="1"/>
      <c r="D791" s="2"/>
      <c r="E791" s="1"/>
      <c r="F791" s="1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4.0" customHeight="1">
      <c r="A792" s="1"/>
      <c r="B792" s="2"/>
      <c r="C792" s="1"/>
      <c r="D792" s="2"/>
      <c r="E792" s="1"/>
      <c r="F792" s="1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4.0" customHeight="1">
      <c r="A793" s="1"/>
      <c r="B793" s="2"/>
      <c r="C793" s="1"/>
      <c r="D793" s="2"/>
      <c r="E793" s="1"/>
      <c r="F793" s="1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4.0" customHeight="1">
      <c r="A794" s="1"/>
      <c r="B794" s="2"/>
      <c r="C794" s="1"/>
      <c r="D794" s="2"/>
      <c r="E794" s="1"/>
      <c r="F794" s="1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4.0" customHeight="1">
      <c r="A795" s="1"/>
      <c r="B795" s="2"/>
      <c r="C795" s="1"/>
      <c r="D795" s="2"/>
      <c r="E795" s="1"/>
      <c r="F795" s="1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4.0" customHeight="1">
      <c r="A796" s="1"/>
      <c r="B796" s="2"/>
      <c r="C796" s="1"/>
      <c r="D796" s="2"/>
      <c r="E796" s="1"/>
      <c r="F796" s="1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4.0" customHeight="1">
      <c r="A797" s="1"/>
      <c r="B797" s="2"/>
      <c r="C797" s="1"/>
      <c r="D797" s="2"/>
      <c r="E797" s="1"/>
      <c r="F797" s="1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4.0" customHeight="1">
      <c r="A798" s="1"/>
      <c r="B798" s="2"/>
      <c r="C798" s="1"/>
      <c r="D798" s="2"/>
      <c r="E798" s="1"/>
      <c r="F798" s="1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4.0" customHeight="1">
      <c r="A799" s="1"/>
      <c r="B799" s="2"/>
      <c r="C799" s="1"/>
      <c r="D799" s="2"/>
      <c r="E799" s="1"/>
      <c r="F799" s="1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4.0" customHeight="1">
      <c r="A800" s="1"/>
      <c r="B800" s="2"/>
      <c r="C800" s="1"/>
      <c r="D800" s="2"/>
      <c r="E800" s="1"/>
      <c r="F800" s="1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4.0" customHeight="1">
      <c r="A801" s="1"/>
      <c r="B801" s="2"/>
      <c r="C801" s="1"/>
      <c r="D801" s="2"/>
      <c r="E801" s="1"/>
      <c r="F801" s="1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4.0" customHeight="1">
      <c r="A802" s="1"/>
      <c r="B802" s="2"/>
      <c r="C802" s="1"/>
      <c r="D802" s="2"/>
      <c r="E802" s="1"/>
      <c r="F802" s="1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4.0" customHeight="1">
      <c r="A803" s="1"/>
      <c r="B803" s="2"/>
      <c r="C803" s="1"/>
      <c r="D803" s="2"/>
      <c r="E803" s="1"/>
      <c r="F803" s="1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4.0" customHeight="1">
      <c r="A804" s="1"/>
      <c r="B804" s="2"/>
      <c r="C804" s="1"/>
      <c r="D804" s="2"/>
      <c r="E804" s="1"/>
      <c r="F804" s="1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4.0" customHeight="1">
      <c r="A805" s="1"/>
      <c r="B805" s="2"/>
      <c r="C805" s="1"/>
      <c r="D805" s="2"/>
      <c r="E805" s="1"/>
      <c r="F805" s="1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4.0" customHeight="1">
      <c r="A806" s="1"/>
      <c r="B806" s="2"/>
      <c r="C806" s="1"/>
      <c r="D806" s="2"/>
      <c r="E806" s="1"/>
      <c r="F806" s="1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4.0" customHeight="1">
      <c r="A807" s="1"/>
      <c r="B807" s="2"/>
      <c r="C807" s="1"/>
      <c r="D807" s="2"/>
      <c r="E807" s="1"/>
      <c r="F807" s="1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4.0" customHeight="1">
      <c r="A808" s="1"/>
      <c r="B808" s="2"/>
      <c r="C808" s="1"/>
      <c r="D808" s="2"/>
      <c r="E808" s="1"/>
      <c r="F808" s="1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4.0" customHeight="1">
      <c r="A809" s="1"/>
      <c r="B809" s="2"/>
      <c r="C809" s="1"/>
      <c r="D809" s="2"/>
      <c r="E809" s="1"/>
      <c r="F809" s="1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4.0" customHeight="1">
      <c r="A810" s="1"/>
      <c r="B810" s="2"/>
      <c r="C810" s="1"/>
      <c r="D810" s="2"/>
      <c r="E810" s="1"/>
      <c r="F810" s="1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4.0" customHeight="1">
      <c r="A811" s="1"/>
      <c r="B811" s="2"/>
      <c r="C811" s="1"/>
      <c r="D811" s="2"/>
      <c r="E811" s="1"/>
      <c r="F811" s="1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4.0" customHeight="1">
      <c r="A812" s="1"/>
      <c r="B812" s="2"/>
      <c r="C812" s="1"/>
      <c r="D812" s="2"/>
      <c r="E812" s="1"/>
      <c r="F812" s="1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4.0" customHeight="1">
      <c r="A813" s="1"/>
      <c r="B813" s="2"/>
      <c r="C813" s="1"/>
      <c r="D813" s="2"/>
      <c r="E813" s="1"/>
      <c r="F813" s="1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4.0" customHeight="1">
      <c r="A814" s="1"/>
      <c r="B814" s="2"/>
      <c r="C814" s="1"/>
      <c r="D814" s="2"/>
      <c r="E814" s="1"/>
      <c r="F814" s="1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4.0" customHeight="1">
      <c r="A815" s="1"/>
      <c r="B815" s="2"/>
      <c r="C815" s="1"/>
      <c r="D815" s="2"/>
      <c r="E815" s="1"/>
      <c r="F815" s="1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4.0" customHeight="1">
      <c r="A816" s="1"/>
      <c r="B816" s="2"/>
      <c r="C816" s="1"/>
      <c r="D816" s="2"/>
      <c r="E816" s="1"/>
      <c r="F816" s="1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4.0" customHeight="1">
      <c r="A817" s="1"/>
      <c r="B817" s="2"/>
      <c r="C817" s="1"/>
      <c r="D817" s="2"/>
      <c r="E817" s="1"/>
      <c r="F817" s="1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4.0" customHeight="1">
      <c r="A818" s="1"/>
      <c r="B818" s="2"/>
      <c r="C818" s="1"/>
      <c r="D818" s="2"/>
      <c r="E818" s="1"/>
      <c r="F818" s="1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4.0" customHeight="1">
      <c r="A819" s="1"/>
      <c r="B819" s="2"/>
      <c r="C819" s="1"/>
      <c r="D819" s="2"/>
      <c r="E819" s="1"/>
      <c r="F819" s="1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4.0" customHeight="1">
      <c r="A820" s="1"/>
      <c r="B820" s="2"/>
      <c r="C820" s="1"/>
      <c r="D820" s="2"/>
      <c r="E820" s="1"/>
      <c r="F820" s="1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4.0" customHeight="1">
      <c r="A821" s="1"/>
      <c r="B821" s="2"/>
      <c r="C821" s="1"/>
      <c r="D821" s="2"/>
      <c r="E821" s="1"/>
      <c r="F821" s="1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4.0" customHeight="1">
      <c r="A822" s="1"/>
      <c r="B822" s="2"/>
      <c r="C822" s="1"/>
      <c r="D822" s="2"/>
      <c r="E822" s="1"/>
      <c r="F822" s="1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4.0" customHeight="1">
      <c r="A823" s="1"/>
      <c r="B823" s="2"/>
      <c r="C823" s="1"/>
      <c r="D823" s="2"/>
      <c r="E823" s="1"/>
      <c r="F823" s="1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4.0" customHeight="1">
      <c r="A824" s="1"/>
      <c r="B824" s="2"/>
      <c r="C824" s="1"/>
      <c r="D824" s="2"/>
      <c r="E824" s="1"/>
      <c r="F824" s="1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4.0" customHeight="1">
      <c r="A825" s="1"/>
      <c r="B825" s="2"/>
      <c r="C825" s="1"/>
      <c r="D825" s="2"/>
      <c r="E825" s="1"/>
      <c r="F825" s="1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4.0" customHeight="1">
      <c r="A826" s="1"/>
      <c r="B826" s="2"/>
      <c r="C826" s="1"/>
      <c r="D826" s="2"/>
      <c r="E826" s="1"/>
      <c r="F826" s="1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4.0" customHeight="1">
      <c r="A827" s="1"/>
      <c r="B827" s="2"/>
      <c r="C827" s="1"/>
      <c r="D827" s="2"/>
      <c r="E827" s="1"/>
      <c r="F827" s="1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4.0" customHeight="1">
      <c r="A828" s="1"/>
      <c r="B828" s="2"/>
      <c r="C828" s="1"/>
      <c r="D828" s="2"/>
      <c r="E828" s="1"/>
      <c r="F828" s="1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4.0" customHeight="1">
      <c r="A829" s="1"/>
      <c r="B829" s="2"/>
      <c r="C829" s="1"/>
      <c r="D829" s="2"/>
      <c r="E829" s="1"/>
      <c r="F829" s="1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4.0" customHeight="1">
      <c r="A830" s="1"/>
      <c r="B830" s="2"/>
      <c r="C830" s="1"/>
      <c r="D830" s="2"/>
      <c r="E830" s="1"/>
      <c r="F830" s="1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4.0" customHeight="1">
      <c r="A831" s="1"/>
      <c r="B831" s="2"/>
      <c r="C831" s="1"/>
      <c r="D831" s="2"/>
      <c r="E831" s="1"/>
      <c r="F831" s="1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4.0" customHeight="1">
      <c r="A832" s="1"/>
      <c r="B832" s="2"/>
      <c r="C832" s="1"/>
      <c r="D832" s="2"/>
      <c r="E832" s="1"/>
      <c r="F832" s="1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4.0" customHeight="1">
      <c r="A833" s="1"/>
      <c r="B833" s="2"/>
      <c r="C833" s="1"/>
      <c r="D833" s="2"/>
      <c r="E833" s="1"/>
      <c r="F833" s="1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4.0" customHeight="1">
      <c r="A834" s="1"/>
      <c r="B834" s="2"/>
      <c r="C834" s="1"/>
      <c r="D834" s="2"/>
      <c r="E834" s="1"/>
      <c r="F834" s="1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4.0" customHeight="1">
      <c r="A835" s="1"/>
      <c r="B835" s="2"/>
      <c r="C835" s="1"/>
      <c r="D835" s="2"/>
      <c r="E835" s="1"/>
      <c r="F835" s="1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4.0" customHeight="1">
      <c r="A836" s="1"/>
      <c r="B836" s="2"/>
      <c r="C836" s="1"/>
      <c r="D836" s="2"/>
      <c r="E836" s="1"/>
      <c r="F836" s="1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4.0" customHeight="1">
      <c r="A837" s="1"/>
      <c r="B837" s="2"/>
      <c r="C837" s="1"/>
      <c r="D837" s="2"/>
      <c r="E837" s="1"/>
      <c r="F837" s="1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4.0" customHeight="1">
      <c r="A838" s="1"/>
      <c r="B838" s="2"/>
      <c r="C838" s="1"/>
      <c r="D838" s="2"/>
      <c r="E838" s="1"/>
      <c r="F838" s="1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4.0" customHeight="1">
      <c r="A839" s="1"/>
      <c r="B839" s="2"/>
      <c r="C839" s="1"/>
      <c r="D839" s="2"/>
      <c r="E839" s="1"/>
      <c r="F839" s="1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4.0" customHeight="1">
      <c r="A840" s="1"/>
      <c r="B840" s="2"/>
      <c r="C840" s="1"/>
      <c r="D840" s="2"/>
      <c r="E840" s="1"/>
      <c r="F840" s="1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4.0" customHeight="1">
      <c r="A841" s="1"/>
      <c r="B841" s="2"/>
      <c r="C841" s="1"/>
      <c r="D841" s="2"/>
      <c r="E841" s="1"/>
      <c r="F841" s="1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4.0" customHeight="1">
      <c r="A842" s="1"/>
      <c r="B842" s="2"/>
      <c r="C842" s="1"/>
      <c r="D842" s="2"/>
      <c r="E842" s="1"/>
      <c r="F842" s="1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4.0" customHeight="1">
      <c r="A843" s="1"/>
      <c r="B843" s="2"/>
      <c r="C843" s="1"/>
      <c r="D843" s="2"/>
      <c r="E843" s="1"/>
      <c r="F843" s="1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4.0" customHeight="1">
      <c r="A844" s="1"/>
      <c r="B844" s="2"/>
      <c r="C844" s="1"/>
      <c r="D844" s="2"/>
      <c r="E844" s="1"/>
      <c r="F844" s="1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4.0" customHeight="1">
      <c r="A845" s="1"/>
      <c r="B845" s="2"/>
      <c r="C845" s="1"/>
      <c r="D845" s="2"/>
      <c r="E845" s="1"/>
      <c r="F845" s="1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4.0" customHeight="1">
      <c r="A846" s="1"/>
      <c r="B846" s="2"/>
      <c r="C846" s="1"/>
      <c r="D846" s="2"/>
      <c r="E846" s="1"/>
      <c r="F846" s="1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4.0" customHeight="1">
      <c r="A847" s="1"/>
      <c r="B847" s="2"/>
      <c r="C847" s="1"/>
      <c r="D847" s="2"/>
      <c r="E847" s="1"/>
      <c r="F847" s="1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4.0" customHeight="1">
      <c r="A848" s="1"/>
      <c r="B848" s="2"/>
      <c r="C848" s="1"/>
      <c r="D848" s="2"/>
      <c r="E848" s="1"/>
      <c r="F848" s="1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4.0" customHeight="1">
      <c r="A849" s="1"/>
      <c r="B849" s="2"/>
      <c r="C849" s="1"/>
      <c r="D849" s="2"/>
      <c r="E849" s="1"/>
      <c r="F849" s="1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4.0" customHeight="1">
      <c r="A850" s="1"/>
      <c r="B850" s="2"/>
      <c r="C850" s="1"/>
      <c r="D850" s="2"/>
      <c r="E850" s="1"/>
      <c r="F850" s="1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4.0" customHeight="1">
      <c r="A851" s="1"/>
      <c r="B851" s="2"/>
      <c r="C851" s="1"/>
      <c r="D851" s="2"/>
      <c r="E851" s="1"/>
      <c r="F851" s="1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4.0" customHeight="1">
      <c r="A852" s="1"/>
      <c r="B852" s="2"/>
      <c r="C852" s="1"/>
      <c r="D852" s="2"/>
      <c r="E852" s="1"/>
      <c r="F852" s="1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4.0" customHeight="1">
      <c r="A853" s="1"/>
      <c r="B853" s="2"/>
      <c r="C853" s="1"/>
      <c r="D853" s="2"/>
      <c r="E853" s="1"/>
      <c r="F853" s="1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4.0" customHeight="1">
      <c r="A854" s="1"/>
      <c r="B854" s="2"/>
      <c r="C854" s="1"/>
      <c r="D854" s="2"/>
      <c r="E854" s="1"/>
      <c r="F854" s="1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4.0" customHeight="1">
      <c r="A855" s="1"/>
      <c r="B855" s="2"/>
      <c r="C855" s="1"/>
      <c r="D855" s="2"/>
      <c r="E855" s="1"/>
      <c r="F855" s="1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4.0" customHeight="1">
      <c r="A856" s="1"/>
      <c r="B856" s="2"/>
      <c r="C856" s="1"/>
      <c r="D856" s="2"/>
      <c r="E856" s="1"/>
      <c r="F856" s="1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4.0" customHeight="1">
      <c r="A857" s="1"/>
      <c r="B857" s="2"/>
      <c r="C857" s="1"/>
      <c r="D857" s="2"/>
      <c r="E857" s="1"/>
      <c r="F857" s="1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4.0" customHeight="1">
      <c r="A858" s="1"/>
      <c r="B858" s="2"/>
      <c r="C858" s="1"/>
      <c r="D858" s="2"/>
      <c r="E858" s="1"/>
      <c r="F858" s="1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4.0" customHeight="1">
      <c r="A859" s="1"/>
      <c r="B859" s="2"/>
      <c r="C859" s="1"/>
      <c r="D859" s="2"/>
      <c r="E859" s="1"/>
      <c r="F859" s="1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4.0" customHeight="1">
      <c r="A860" s="1"/>
      <c r="B860" s="2"/>
      <c r="C860" s="1"/>
      <c r="D860" s="2"/>
      <c r="E860" s="1"/>
      <c r="F860" s="1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4.0" customHeight="1">
      <c r="A861" s="1"/>
      <c r="B861" s="2"/>
      <c r="C861" s="1"/>
      <c r="D861" s="2"/>
      <c r="E861" s="1"/>
      <c r="F861" s="1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4.0" customHeight="1">
      <c r="A862" s="1"/>
      <c r="B862" s="2"/>
      <c r="C862" s="1"/>
      <c r="D862" s="2"/>
      <c r="E862" s="1"/>
      <c r="F862" s="1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4.0" customHeight="1">
      <c r="A863" s="1"/>
      <c r="B863" s="2"/>
      <c r="C863" s="1"/>
      <c r="D863" s="2"/>
      <c r="E863" s="1"/>
      <c r="F863" s="1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4.0" customHeight="1">
      <c r="A864" s="1"/>
      <c r="B864" s="2"/>
      <c r="C864" s="1"/>
      <c r="D864" s="2"/>
      <c r="E864" s="1"/>
      <c r="F864" s="1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4.0" customHeight="1">
      <c r="A865" s="1"/>
      <c r="B865" s="2"/>
      <c r="C865" s="1"/>
      <c r="D865" s="2"/>
      <c r="E865" s="1"/>
      <c r="F865" s="1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4.0" customHeight="1">
      <c r="A866" s="1"/>
      <c r="B866" s="2"/>
      <c r="C866" s="1"/>
      <c r="D866" s="2"/>
      <c r="E866" s="1"/>
      <c r="F866" s="1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4.0" customHeight="1">
      <c r="A867" s="1"/>
      <c r="B867" s="2"/>
      <c r="C867" s="1"/>
      <c r="D867" s="2"/>
      <c r="E867" s="1"/>
      <c r="F867" s="1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4.0" customHeight="1">
      <c r="A868" s="1"/>
      <c r="B868" s="2"/>
      <c r="C868" s="1"/>
      <c r="D868" s="2"/>
      <c r="E868" s="1"/>
      <c r="F868" s="1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4.0" customHeight="1">
      <c r="A869" s="1"/>
      <c r="B869" s="2"/>
      <c r="C869" s="1"/>
      <c r="D869" s="2"/>
      <c r="E869" s="1"/>
      <c r="F869" s="1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4.0" customHeight="1">
      <c r="A870" s="1"/>
      <c r="B870" s="2"/>
      <c r="C870" s="1"/>
      <c r="D870" s="2"/>
      <c r="E870" s="1"/>
      <c r="F870" s="1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4.0" customHeight="1">
      <c r="A871" s="1"/>
      <c r="B871" s="2"/>
      <c r="C871" s="1"/>
      <c r="D871" s="2"/>
      <c r="E871" s="1"/>
      <c r="F871" s="1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4.0" customHeight="1">
      <c r="A872" s="1"/>
      <c r="B872" s="2"/>
      <c r="C872" s="1"/>
      <c r="D872" s="2"/>
      <c r="E872" s="1"/>
      <c r="F872" s="1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4.0" customHeight="1">
      <c r="A873" s="1"/>
      <c r="B873" s="2"/>
      <c r="C873" s="1"/>
      <c r="D873" s="2"/>
      <c r="E873" s="1"/>
      <c r="F873" s="1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4.0" customHeight="1">
      <c r="A874" s="1"/>
      <c r="B874" s="2"/>
      <c r="C874" s="1"/>
      <c r="D874" s="2"/>
      <c r="E874" s="1"/>
      <c r="F874" s="1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4.0" customHeight="1">
      <c r="A875" s="1"/>
      <c r="B875" s="2"/>
      <c r="C875" s="1"/>
      <c r="D875" s="2"/>
      <c r="E875" s="1"/>
      <c r="F875" s="1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4.0" customHeight="1">
      <c r="A876" s="1"/>
      <c r="B876" s="2"/>
      <c r="C876" s="1"/>
      <c r="D876" s="2"/>
      <c r="E876" s="1"/>
      <c r="F876" s="1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4.0" customHeight="1">
      <c r="A877" s="1"/>
      <c r="B877" s="2"/>
      <c r="C877" s="1"/>
      <c r="D877" s="2"/>
      <c r="E877" s="1"/>
      <c r="F877" s="1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4.0" customHeight="1">
      <c r="A878" s="1"/>
      <c r="B878" s="2"/>
      <c r="C878" s="1"/>
      <c r="D878" s="2"/>
      <c r="E878" s="1"/>
      <c r="F878" s="1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4.0" customHeight="1">
      <c r="A879" s="1"/>
      <c r="B879" s="2"/>
      <c r="C879" s="1"/>
      <c r="D879" s="2"/>
      <c r="E879" s="1"/>
      <c r="F879" s="1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4.0" customHeight="1">
      <c r="A880" s="1"/>
      <c r="B880" s="2"/>
      <c r="C880" s="1"/>
      <c r="D880" s="2"/>
      <c r="E880" s="1"/>
      <c r="F880" s="1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4.0" customHeight="1">
      <c r="A881" s="1"/>
      <c r="B881" s="2"/>
      <c r="C881" s="1"/>
      <c r="D881" s="2"/>
      <c r="E881" s="1"/>
      <c r="F881" s="1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4.0" customHeight="1">
      <c r="A882" s="1"/>
      <c r="B882" s="2"/>
      <c r="C882" s="1"/>
      <c r="D882" s="2"/>
      <c r="E882" s="1"/>
      <c r="F882" s="1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4.0" customHeight="1">
      <c r="A883" s="1"/>
      <c r="B883" s="2"/>
      <c r="C883" s="1"/>
      <c r="D883" s="2"/>
      <c r="E883" s="1"/>
      <c r="F883" s="1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4.0" customHeight="1">
      <c r="A884" s="1"/>
      <c r="B884" s="2"/>
      <c r="C884" s="1"/>
      <c r="D884" s="2"/>
      <c r="E884" s="1"/>
      <c r="F884" s="1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4.0" customHeight="1">
      <c r="A885" s="1"/>
      <c r="B885" s="2"/>
      <c r="C885" s="1"/>
      <c r="D885" s="2"/>
      <c r="E885" s="1"/>
      <c r="F885" s="1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4.0" customHeight="1">
      <c r="A886" s="1"/>
      <c r="B886" s="2"/>
      <c r="C886" s="1"/>
      <c r="D886" s="2"/>
      <c r="E886" s="1"/>
      <c r="F886" s="1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4.0" customHeight="1">
      <c r="A887" s="1"/>
      <c r="B887" s="2"/>
      <c r="C887" s="1"/>
      <c r="D887" s="2"/>
      <c r="E887" s="1"/>
      <c r="F887" s="1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4.0" customHeight="1">
      <c r="A888" s="1"/>
      <c r="B888" s="2"/>
      <c r="C888" s="1"/>
      <c r="D888" s="2"/>
      <c r="E888" s="1"/>
      <c r="F888" s="1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4.0" customHeight="1">
      <c r="A889" s="1"/>
      <c r="B889" s="2"/>
      <c r="C889" s="1"/>
      <c r="D889" s="2"/>
      <c r="E889" s="1"/>
      <c r="F889" s="1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4.0" customHeight="1">
      <c r="A890" s="1"/>
      <c r="B890" s="2"/>
      <c r="C890" s="1"/>
      <c r="D890" s="2"/>
      <c r="E890" s="1"/>
      <c r="F890" s="1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4.0" customHeight="1">
      <c r="A891" s="1"/>
      <c r="B891" s="2"/>
      <c r="C891" s="1"/>
      <c r="D891" s="2"/>
      <c r="E891" s="1"/>
      <c r="F891" s="1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4.0" customHeight="1">
      <c r="A892" s="1"/>
      <c r="B892" s="2"/>
      <c r="C892" s="1"/>
      <c r="D892" s="2"/>
      <c r="E892" s="1"/>
      <c r="F892" s="1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4.0" customHeight="1">
      <c r="A893" s="1"/>
      <c r="B893" s="2"/>
      <c r="C893" s="1"/>
      <c r="D893" s="2"/>
      <c r="E893" s="1"/>
      <c r="F893" s="1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4.0" customHeight="1">
      <c r="A894" s="1"/>
      <c r="B894" s="2"/>
      <c r="C894" s="1"/>
      <c r="D894" s="2"/>
      <c r="E894" s="1"/>
      <c r="F894" s="1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4.0" customHeight="1">
      <c r="A895" s="1"/>
      <c r="B895" s="2"/>
      <c r="C895" s="1"/>
      <c r="D895" s="2"/>
      <c r="E895" s="1"/>
      <c r="F895" s="1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4.0" customHeight="1">
      <c r="A896" s="1"/>
      <c r="B896" s="2"/>
      <c r="C896" s="1"/>
      <c r="D896" s="2"/>
      <c r="E896" s="1"/>
      <c r="F896" s="1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4.0" customHeight="1">
      <c r="A897" s="1"/>
      <c r="B897" s="2"/>
      <c r="C897" s="1"/>
      <c r="D897" s="2"/>
      <c r="E897" s="1"/>
      <c r="F897" s="1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4.0" customHeight="1">
      <c r="A898" s="1"/>
      <c r="B898" s="2"/>
      <c r="C898" s="1"/>
      <c r="D898" s="2"/>
      <c r="E898" s="1"/>
      <c r="F898" s="1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4.0" customHeight="1">
      <c r="A899" s="1"/>
      <c r="B899" s="2"/>
      <c r="C899" s="1"/>
      <c r="D899" s="2"/>
      <c r="E899" s="1"/>
      <c r="F899" s="1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4.0" customHeight="1">
      <c r="A900" s="1"/>
      <c r="B900" s="2"/>
      <c r="C900" s="1"/>
      <c r="D900" s="2"/>
      <c r="E900" s="1"/>
      <c r="F900" s="1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4.0" customHeight="1">
      <c r="A901" s="1"/>
      <c r="B901" s="2"/>
      <c r="C901" s="1"/>
      <c r="D901" s="2"/>
      <c r="E901" s="1"/>
      <c r="F901" s="1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4.0" customHeight="1">
      <c r="A902" s="1"/>
      <c r="B902" s="2"/>
      <c r="C902" s="1"/>
      <c r="D902" s="2"/>
      <c r="E902" s="1"/>
      <c r="F902" s="1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4.0" customHeight="1">
      <c r="A903" s="1"/>
      <c r="B903" s="2"/>
      <c r="C903" s="1"/>
      <c r="D903" s="2"/>
      <c r="E903" s="1"/>
      <c r="F903" s="1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4.0" customHeight="1">
      <c r="A904" s="1"/>
      <c r="B904" s="2"/>
      <c r="C904" s="1"/>
      <c r="D904" s="2"/>
      <c r="E904" s="1"/>
      <c r="F904" s="1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4.0" customHeight="1">
      <c r="A905" s="1"/>
      <c r="B905" s="2"/>
      <c r="C905" s="1"/>
      <c r="D905" s="2"/>
      <c r="E905" s="1"/>
      <c r="F905" s="1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4.0" customHeight="1">
      <c r="A906" s="1"/>
      <c r="B906" s="2"/>
      <c r="C906" s="1"/>
      <c r="D906" s="2"/>
      <c r="E906" s="1"/>
      <c r="F906" s="1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4.0" customHeight="1">
      <c r="A907" s="1"/>
      <c r="B907" s="2"/>
      <c r="C907" s="1"/>
      <c r="D907" s="2"/>
      <c r="E907" s="1"/>
      <c r="F907" s="1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4.0" customHeight="1">
      <c r="A908" s="1"/>
      <c r="B908" s="2"/>
      <c r="C908" s="1"/>
      <c r="D908" s="2"/>
      <c r="E908" s="1"/>
      <c r="F908" s="1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4.0" customHeight="1">
      <c r="A909" s="1"/>
      <c r="B909" s="2"/>
      <c r="C909" s="1"/>
      <c r="D909" s="2"/>
      <c r="E909" s="1"/>
      <c r="F909" s="1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4.0" customHeight="1">
      <c r="A910" s="1"/>
      <c r="B910" s="2"/>
      <c r="C910" s="1"/>
      <c r="D910" s="2"/>
      <c r="E910" s="1"/>
      <c r="F910" s="1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4.0" customHeight="1">
      <c r="A911" s="1"/>
      <c r="B911" s="2"/>
      <c r="C911" s="1"/>
      <c r="D911" s="2"/>
      <c r="E911" s="1"/>
      <c r="F911" s="1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4.0" customHeight="1">
      <c r="A912" s="1"/>
      <c r="B912" s="2"/>
      <c r="C912" s="1"/>
      <c r="D912" s="2"/>
      <c r="E912" s="1"/>
      <c r="F912" s="1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4.0" customHeight="1">
      <c r="A913" s="1"/>
      <c r="B913" s="2"/>
      <c r="C913" s="1"/>
      <c r="D913" s="2"/>
      <c r="E913" s="1"/>
      <c r="F913" s="1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4.0" customHeight="1">
      <c r="A914" s="1"/>
      <c r="B914" s="2"/>
      <c r="C914" s="1"/>
      <c r="D914" s="2"/>
      <c r="E914" s="1"/>
      <c r="F914" s="1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4.0" customHeight="1">
      <c r="A915" s="1"/>
      <c r="B915" s="2"/>
      <c r="C915" s="1"/>
      <c r="D915" s="2"/>
      <c r="E915" s="1"/>
      <c r="F915" s="1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4.0" customHeight="1">
      <c r="A916" s="1"/>
      <c r="B916" s="2"/>
      <c r="C916" s="1"/>
      <c r="D916" s="2"/>
      <c r="E916" s="1"/>
      <c r="F916" s="1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4.0" customHeight="1">
      <c r="A917" s="1"/>
      <c r="B917" s="2"/>
      <c r="C917" s="1"/>
      <c r="D917" s="2"/>
      <c r="E917" s="1"/>
      <c r="F917" s="1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4.0" customHeight="1">
      <c r="A918" s="1"/>
      <c r="B918" s="2"/>
      <c r="C918" s="1"/>
      <c r="D918" s="2"/>
      <c r="E918" s="1"/>
      <c r="F918" s="1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4.0" customHeight="1">
      <c r="A919" s="1"/>
      <c r="B919" s="2"/>
      <c r="C919" s="1"/>
      <c r="D919" s="2"/>
      <c r="E919" s="1"/>
      <c r="F919" s="1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4.0" customHeight="1">
      <c r="A920" s="1"/>
      <c r="B920" s="2"/>
      <c r="C920" s="1"/>
      <c r="D920" s="2"/>
      <c r="E920" s="1"/>
      <c r="F920" s="1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4.0" customHeight="1">
      <c r="A921" s="1"/>
      <c r="B921" s="2"/>
      <c r="C921" s="1"/>
      <c r="D921" s="2"/>
      <c r="E921" s="1"/>
      <c r="F921" s="1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4.0" customHeight="1">
      <c r="A922" s="1"/>
      <c r="B922" s="2"/>
      <c r="C922" s="1"/>
      <c r="D922" s="2"/>
      <c r="E922" s="1"/>
      <c r="F922" s="1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4.0" customHeight="1">
      <c r="A923" s="1"/>
      <c r="B923" s="2"/>
      <c r="C923" s="1"/>
      <c r="D923" s="2"/>
      <c r="E923" s="1"/>
      <c r="F923" s="1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4.0" customHeight="1">
      <c r="A924" s="1"/>
      <c r="B924" s="2"/>
      <c r="C924" s="1"/>
      <c r="D924" s="2"/>
      <c r="E924" s="1"/>
      <c r="F924" s="1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4.0" customHeight="1">
      <c r="A925" s="1"/>
      <c r="B925" s="2"/>
      <c r="C925" s="1"/>
      <c r="D925" s="2"/>
      <c r="E925" s="1"/>
      <c r="F925" s="1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4.0" customHeight="1">
      <c r="A926" s="1"/>
      <c r="B926" s="2"/>
      <c r="C926" s="1"/>
      <c r="D926" s="2"/>
      <c r="E926" s="1"/>
      <c r="F926" s="1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4.0" customHeight="1">
      <c r="A927" s="1"/>
      <c r="B927" s="2"/>
      <c r="C927" s="1"/>
      <c r="D927" s="2"/>
      <c r="E927" s="1"/>
      <c r="F927" s="1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4.0" customHeight="1">
      <c r="A928" s="1"/>
      <c r="B928" s="2"/>
      <c r="C928" s="1"/>
      <c r="D928" s="2"/>
      <c r="E928" s="1"/>
      <c r="F928" s="1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4.0" customHeight="1">
      <c r="A929" s="1"/>
      <c r="B929" s="2"/>
      <c r="C929" s="1"/>
      <c r="D929" s="2"/>
      <c r="E929" s="1"/>
      <c r="F929" s="1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4.0" customHeight="1">
      <c r="A930" s="1"/>
      <c r="B930" s="2"/>
      <c r="C930" s="1"/>
      <c r="D930" s="2"/>
      <c r="E930" s="1"/>
      <c r="F930" s="1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4.0" customHeight="1">
      <c r="A931" s="1"/>
      <c r="B931" s="2"/>
      <c r="C931" s="1"/>
      <c r="D931" s="2"/>
      <c r="E931" s="1"/>
      <c r="F931" s="1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4.0" customHeight="1">
      <c r="A932" s="1"/>
      <c r="B932" s="2"/>
      <c r="C932" s="1"/>
      <c r="D932" s="2"/>
      <c r="E932" s="1"/>
      <c r="F932" s="1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4.0" customHeight="1">
      <c r="A933" s="1"/>
      <c r="B933" s="2"/>
      <c r="C933" s="1"/>
      <c r="D933" s="2"/>
      <c r="E933" s="1"/>
      <c r="F933" s="1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4.0" customHeight="1">
      <c r="A934" s="1"/>
      <c r="B934" s="2"/>
      <c r="C934" s="1"/>
      <c r="D934" s="2"/>
      <c r="E934" s="1"/>
      <c r="F934" s="1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4.0" customHeight="1">
      <c r="A935" s="1"/>
      <c r="B935" s="2"/>
      <c r="C935" s="1"/>
      <c r="D935" s="2"/>
      <c r="E935" s="1"/>
      <c r="F935" s="1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4.0" customHeight="1">
      <c r="A936" s="1"/>
      <c r="B936" s="2"/>
      <c r="C936" s="1"/>
      <c r="D936" s="2"/>
      <c r="E936" s="1"/>
      <c r="F936" s="1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4.0" customHeight="1">
      <c r="A937" s="1"/>
      <c r="B937" s="2"/>
      <c r="C937" s="1"/>
      <c r="D937" s="2"/>
      <c r="E937" s="1"/>
      <c r="F937" s="1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4.0" customHeight="1">
      <c r="A938" s="1"/>
      <c r="B938" s="2"/>
      <c r="C938" s="1"/>
      <c r="D938" s="2"/>
      <c r="E938" s="1"/>
      <c r="F938" s="1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4.0" customHeight="1">
      <c r="A939" s="1"/>
      <c r="B939" s="2"/>
      <c r="C939" s="1"/>
      <c r="D939" s="2"/>
      <c r="E939" s="1"/>
      <c r="F939" s="1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4.0" customHeight="1">
      <c r="A940" s="1"/>
      <c r="B940" s="2"/>
      <c r="C940" s="1"/>
      <c r="D940" s="2"/>
      <c r="E940" s="1"/>
      <c r="F940" s="1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4.0" customHeight="1">
      <c r="A941" s="1"/>
      <c r="B941" s="2"/>
      <c r="C941" s="1"/>
      <c r="D941" s="2"/>
      <c r="E941" s="1"/>
      <c r="F941" s="1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4.0" customHeight="1">
      <c r="A942" s="1"/>
      <c r="B942" s="2"/>
      <c r="C942" s="1"/>
      <c r="D942" s="2"/>
      <c r="E942" s="1"/>
      <c r="F942" s="1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4.0" customHeight="1">
      <c r="A943" s="1"/>
      <c r="B943" s="2"/>
      <c r="C943" s="1"/>
      <c r="D943" s="2"/>
      <c r="E943" s="1"/>
      <c r="F943" s="1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4.0" customHeight="1">
      <c r="A944" s="1"/>
      <c r="B944" s="2"/>
      <c r="C944" s="1"/>
      <c r="D944" s="2"/>
      <c r="E944" s="1"/>
      <c r="F944" s="1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4.0" customHeight="1">
      <c r="A945" s="1"/>
      <c r="B945" s="2"/>
      <c r="C945" s="1"/>
      <c r="D945" s="2"/>
      <c r="E945" s="1"/>
      <c r="F945" s="1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4.0" customHeight="1">
      <c r="A946" s="1"/>
      <c r="B946" s="2"/>
      <c r="C946" s="1"/>
      <c r="D946" s="2"/>
      <c r="E946" s="1"/>
      <c r="F946" s="1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4.0" customHeight="1">
      <c r="A947" s="1"/>
      <c r="B947" s="2"/>
      <c r="C947" s="1"/>
      <c r="D947" s="2"/>
      <c r="E947" s="1"/>
      <c r="F947" s="1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4.0" customHeight="1">
      <c r="A948" s="1"/>
      <c r="B948" s="2"/>
      <c r="C948" s="1"/>
      <c r="D948" s="2"/>
      <c r="E948" s="1"/>
      <c r="F948" s="1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4.0" customHeight="1">
      <c r="A949" s="1"/>
      <c r="B949" s="2"/>
      <c r="C949" s="1"/>
      <c r="D949" s="2"/>
      <c r="E949" s="1"/>
      <c r="F949" s="1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4.0" customHeight="1">
      <c r="A950" s="1"/>
      <c r="B950" s="2"/>
      <c r="C950" s="1"/>
      <c r="D950" s="2"/>
      <c r="E950" s="1"/>
      <c r="F950" s="1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4.0" customHeight="1">
      <c r="A951" s="1"/>
      <c r="B951" s="2"/>
      <c r="C951" s="1"/>
      <c r="D951" s="2"/>
      <c r="E951" s="1"/>
      <c r="F951" s="1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4.0" customHeight="1">
      <c r="A952" s="1"/>
      <c r="B952" s="2"/>
      <c r="C952" s="1"/>
      <c r="D952" s="2"/>
      <c r="E952" s="1"/>
      <c r="F952" s="1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4.0" customHeight="1">
      <c r="A953" s="1"/>
      <c r="B953" s="2"/>
      <c r="C953" s="1"/>
      <c r="D953" s="2"/>
      <c r="E953" s="1"/>
      <c r="F953" s="1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4.0" customHeight="1">
      <c r="A954" s="1"/>
      <c r="B954" s="2"/>
      <c r="C954" s="1"/>
      <c r="D954" s="2"/>
      <c r="E954" s="1"/>
      <c r="F954" s="1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4.0" customHeight="1">
      <c r="A955" s="1"/>
      <c r="B955" s="2"/>
      <c r="C955" s="1"/>
      <c r="D955" s="2"/>
      <c r="E955" s="1"/>
      <c r="F955" s="1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4.0" customHeight="1">
      <c r="A956" s="1"/>
      <c r="B956" s="2"/>
      <c r="C956" s="1"/>
      <c r="D956" s="2"/>
      <c r="E956" s="1"/>
      <c r="F956" s="1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4.0" customHeight="1">
      <c r="A957" s="1"/>
      <c r="B957" s="2"/>
      <c r="C957" s="1"/>
      <c r="D957" s="2"/>
      <c r="E957" s="1"/>
      <c r="F957" s="1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4.0" customHeight="1">
      <c r="A958" s="1"/>
      <c r="B958" s="2"/>
      <c r="C958" s="1"/>
      <c r="D958" s="2"/>
      <c r="E958" s="1"/>
      <c r="F958" s="1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4.0" customHeight="1">
      <c r="A959" s="1"/>
      <c r="B959" s="2"/>
      <c r="C959" s="1"/>
      <c r="D959" s="2"/>
      <c r="E959" s="1"/>
      <c r="F959" s="1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4.0" customHeight="1">
      <c r="A960" s="1"/>
      <c r="B960" s="2"/>
      <c r="C960" s="1"/>
      <c r="D960" s="2"/>
      <c r="E960" s="1"/>
      <c r="F960" s="1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4.0" customHeight="1">
      <c r="A961" s="1"/>
      <c r="B961" s="2"/>
      <c r="C961" s="1"/>
      <c r="D961" s="2"/>
      <c r="E961" s="1"/>
      <c r="F961" s="1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4.0" customHeight="1">
      <c r="A962" s="1"/>
      <c r="B962" s="2"/>
      <c r="C962" s="1"/>
      <c r="D962" s="2"/>
      <c r="E962" s="1"/>
      <c r="F962" s="1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4.0" customHeight="1">
      <c r="A963" s="1"/>
      <c r="B963" s="2"/>
      <c r="C963" s="1"/>
      <c r="D963" s="2"/>
      <c r="E963" s="1"/>
      <c r="F963" s="1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4.0" customHeight="1">
      <c r="A964" s="1"/>
      <c r="B964" s="2"/>
      <c r="C964" s="1"/>
      <c r="D964" s="2"/>
      <c r="E964" s="1"/>
      <c r="F964" s="1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4.0" customHeight="1">
      <c r="A965" s="1"/>
      <c r="B965" s="2"/>
      <c r="C965" s="1"/>
      <c r="D965" s="2"/>
      <c r="E965" s="1"/>
      <c r="F965" s="1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4.0" customHeight="1">
      <c r="A966" s="1"/>
      <c r="B966" s="2"/>
      <c r="C966" s="1"/>
      <c r="D966" s="2"/>
      <c r="E966" s="1"/>
      <c r="F966" s="1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4.0" customHeight="1">
      <c r="A967" s="1"/>
      <c r="B967" s="2"/>
      <c r="C967" s="1"/>
      <c r="D967" s="2"/>
      <c r="E967" s="1"/>
      <c r="F967" s="1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4.0" customHeight="1">
      <c r="A968" s="1"/>
      <c r="B968" s="2"/>
      <c r="C968" s="1"/>
      <c r="D968" s="2"/>
      <c r="E968" s="1"/>
      <c r="F968" s="1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4.0" customHeight="1">
      <c r="A969" s="1"/>
      <c r="B969" s="2"/>
      <c r="C969" s="1"/>
      <c r="D969" s="2"/>
      <c r="E969" s="1"/>
      <c r="F969" s="1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4.0" customHeight="1">
      <c r="A970" s="1"/>
      <c r="B970" s="2"/>
      <c r="C970" s="1"/>
      <c r="D970" s="2"/>
      <c r="E970" s="1"/>
      <c r="F970" s="1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4.0" customHeight="1">
      <c r="A971" s="1"/>
      <c r="B971" s="2"/>
      <c r="C971" s="1"/>
      <c r="D971" s="2"/>
      <c r="E971" s="1"/>
      <c r="F971" s="1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4.0" customHeight="1">
      <c r="A972" s="1"/>
      <c r="B972" s="2"/>
      <c r="C972" s="1"/>
      <c r="D972" s="2"/>
      <c r="E972" s="1"/>
      <c r="F972" s="1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4.0" customHeight="1">
      <c r="A973" s="1"/>
      <c r="B973" s="2"/>
      <c r="C973" s="1"/>
      <c r="D973" s="2"/>
      <c r="E973" s="1"/>
      <c r="F973" s="1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4.0" customHeight="1">
      <c r="A974" s="1"/>
      <c r="B974" s="2"/>
      <c r="C974" s="1"/>
      <c r="D974" s="2"/>
      <c r="E974" s="1"/>
      <c r="F974" s="1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4.0" customHeight="1">
      <c r="A975" s="1"/>
      <c r="B975" s="2"/>
      <c r="C975" s="1"/>
      <c r="D975" s="2"/>
      <c r="E975" s="1"/>
      <c r="F975" s="1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4.0" customHeight="1">
      <c r="A976" s="1"/>
      <c r="B976" s="2"/>
      <c r="C976" s="1"/>
      <c r="D976" s="2"/>
      <c r="E976" s="1"/>
      <c r="F976" s="1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4.0" customHeight="1">
      <c r="A977" s="1"/>
      <c r="B977" s="2"/>
      <c r="C977" s="1"/>
      <c r="D977" s="2"/>
      <c r="E977" s="1"/>
      <c r="F977" s="1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4.0" customHeight="1">
      <c r="A978" s="1"/>
      <c r="B978" s="2"/>
      <c r="C978" s="1"/>
      <c r="D978" s="2"/>
      <c r="E978" s="1"/>
      <c r="F978" s="1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4.0" customHeight="1">
      <c r="A979" s="1"/>
      <c r="B979" s="2"/>
      <c r="C979" s="1"/>
      <c r="D979" s="2"/>
      <c r="E979" s="1"/>
      <c r="F979" s="1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4.0" customHeight="1">
      <c r="A980" s="1"/>
      <c r="B980" s="2"/>
      <c r="C980" s="1"/>
      <c r="D980" s="2"/>
      <c r="E980" s="1"/>
      <c r="F980" s="1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4.0" customHeight="1">
      <c r="A981" s="1"/>
      <c r="B981" s="2"/>
      <c r="C981" s="1"/>
      <c r="D981" s="2"/>
      <c r="E981" s="1"/>
      <c r="F981" s="1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4.0" customHeight="1">
      <c r="A982" s="1"/>
      <c r="B982" s="2"/>
      <c r="C982" s="1"/>
      <c r="D982" s="2"/>
      <c r="E982" s="1"/>
      <c r="F982" s="1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4.0" customHeight="1">
      <c r="A983" s="1"/>
      <c r="B983" s="2"/>
      <c r="C983" s="1"/>
      <c r="D983" s="2"/>
      <c r="E983" s="1"/>
      <c r="F983" s="1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4.0" customHeight="1">
      <c r="A984" s="1"/>
      <c r="B984" s="2"/>
      <c r="C984" s="1"/>
      <c r="D984" s="2"/>
      <c r="E984" s="1"/>
      <c r="F984" s="1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4.0" customHeight="1">
      <c r="A985" s="1"/>
      <c r="B985" s="2"/>
      <c r="C985" s="1"/>
      <c r="D985" s="2"/>
      <c r="E985" s="1"/>
      <c r="F985" s="1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4.0" customHeight="1">
      <c r="A986" s="1"/>
      <c r="B986" s="2"/>
      <c r="C986" s="1"/>
      <c r="D986" s="2"/>
      <c r="E986" s="1"/>
      <c r="F986" s="1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4.0" customHeight="1">
      <c r="A987" s="1"/>
      <c r="B987" s="2"/>
      <c r="C987" s="1"/>
      <c r="D987" s="2"/>
      <c r="E987" s="1"/>
      <c r="F987" s="1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4.0" customHeight="1">
      <c r="A988" s="1"/>
      <c r="B988" s="2"/>
      <c r="C988" s="1"/>
      <c r="D988" s="2"/>
      <c r="E988" s="1"/>
      <c r="F988" s="1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4.0" customHeight="1">
      <c r="A989" s="1"/>
      <c r="B989" s="2"/>
      <c r="C989" s="1"/>
      <c r="D989" s="2"/>
      <c r="E989" s="1"/>
      <c r="F989" s="1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4.0" customHeight="1">
      <c r="A990" s="1"/>
      <c r="B990" s="2"/>
      <c r="C990" s="1"/>
      <c r="D990" s="2"/>
      <c r="E990" s="1"/>
      <c r="F990" s="1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4.0" customHeight="1">
      <c r="A991" s="1"/>
      <c r="B991" s="2"/>
      <c r="C991" s="1"/>
      <c r="D991" s="2"/>
      <c r="E991" s="1"/>
      <c r="F991" s="1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4.0" customHeight="1">
      <c r="A992" s="1"/>
      <c r="B992" s="2"/>
      <c r="C992" s="1"/>
      <c r="D992" s="2"/>
      <c r="E992" s="1"/>
      <c r="F992" s="1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4.0" customHeight="1">
      <c r="A993" s="1"/>
      <c r="B993" s="2"/>
      <c r="C993" s="1"/>
      <c r="D993" s="2"/>
      <c r="E993" s="1"/>
      <c r="F993" s="1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4.0" customHeight="1">
      <c r="A994" s="1"/>
      <c r="B994" s="2"/>
      <c r="C994" s="1"/>
      <c r="D994" s="2"/>
      <c r="E994" s="1"/>
      <c r="F994" s="1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4.0" customHeight="1">
      <c r="A995" s="1"/>
      <c r="B995" s="2"/>
      <c r="C995" s="1"/>
      <c r="D995" s="2"/>
      <c r="E995" s="1"/>
      <c r="F995" s="1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4.0" customHeight="1">
      <c r="A996" s="1"/>
      <c r="B996" s="2"/>
      <c r="C996" s="1"/>
      <c r="D996" s="2"/>
      <c r="E996" s="1"/>
      <c r="F996" s="1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4.0" customHeight="1">
      <c r="A997" s="1"/>
      <c r="B997" s="2"/>
      <c r="C997" s="1"/>
      <c r="D997" s="2"/>
      <c r="E997" s="1"/>
      <c r="F997" s="1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4.0" customHeight="1">
      <c r="A998" s="1"/>
      <c r="B998" s="2"/>
      <c r="C998" s="1"/>
      <c r="D998" s="2"/>
      <c r="E998" s="1"/>
      <c r="F998" s="1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4.0" customHeight="1">
      <c r="A999" s="1"/>
      <c r="B999" s="2"/>
      <c r="C999" s="1"/>
      <c r="D999" s="2"/>
      <c r="E999" s="1"/>
      <c r="F999" s="1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4.0" customHeight="1">
      <c r="A1000" s="1"/>
      <c r="B1000" s="2"/>
      <c r="C1000" s="1"/>
      <c r="D1000" s="2"/>
      <c r="E1000" s="1"/>
      <c r="F1000" s="1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B6:M125">
    <cfRule type="expression" dxfId="0" priority="1">
      <formula>$A6=1</formula>
    </cfRule>
  </conditionalFormatting>
  <printOptions/>
  <pageMargins bottom="0.7480314960629921" footer="0.0" header="0.0" left="0.7086614173228347" right="0.7086614173228347" top="0.7480314960629921"/>
  <pageSetup paperSize="9" scale="68"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63"/>
    <col customWidth="1" min="2" max="2" width="4.38"/>
    <col customWidth="1" min="3" max="3" width="6.75"/>
    <col customWidth="1" min="4" max="4" width="21.13"/>
    <col customWidth="1" min="5" max="5" width="5.25"/>
    <col customWidth="1" min="6" max="6" width="8.5"/>
    <col customWidth="1" min="7" max="7" width="37.13"/>
    <col customWidth="1" min="8" max="8" width="17.63"/>
    <col customWidth="1" min="9" max="9" width="10.75"/>
    <col customWidth="1" min="10" max="10" width="6.0"/>
    <col customWidth="1" min="11" max="11" width="11.75"/>
    <col customWidth="1" min="12" max="12" width="10.88"/>
    <col customWidth="1" min="13" max="13" width="6.88"/>
    <col customWidth="1" min="14" max="14" width="10.13"/>
    <col customWidth="1" min="15" max="26" width="7.88"/>
  </cols>
  <sheetData>
    <row r="1" ht="24.0" customHeight="1">
      <c r="A1" s="1"/>
      <c r="B1" s="2"/>
      <c r="C1" s="1"/>
      <c r="D1" s="3" t="s">
        <v>0</v>
      </c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1"/>
      <c r="B2" s="2"/>
      <c r="C2" s="1"/>
      <c r="D2" s="4" t="s">
        <v>1</v>
      </c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57.75" customHeight="1">
      <c r="A3" s="1"/>
      <c r="B3" s="2"/>
      <c r="C3" s="1"/>
      <c r="D3" s="2"/>
      <c r="E3" s="5" t="s">
        <v>290</v>
      </c>
      <c r="F3" s="1"/>
      <c r="G3" s="2"/>
      <c r="H3" s="2"/>
      <c r="I3" s="2"/>
      <c r="J3" s="2"/>
      <c r="K3" s="2"/>
      <c r="L3" s="6" t="s">
        <v>5</v>
      </c>
      <c r="M3" s="7">
        <v>3.0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.0" customHeight="1">
      <c r="A4" s="1"/>
      <c r="B4" s="2"/>
      <c r="C4" s="1"/>
      <c r="D4" s="2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2.25" customHeight="1">
      <c r="A5" s="8" t="s">
        <v>6</v>
      </c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  <c r="G5" s="9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18</v>
      </c>
      <c r="N5" s="9" t="s">
        <v>19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2.5" customHeight="1">
      <c r="A6" s="11">
        <f>IFERROR((('Tháng 12'!$K6+'Tháng 12'!Ngayquahan)&lt;TODAY())*(LEN('Tháng 12'!$L6)=0)*(LEN('Tháng 12'!$K6)&gt;0),0)</f>
        <v>0</v>
      </c>
      <c r="B6" s="12">
        <f>IF('Tháng 12'!$C6&lt;&gt;"",COUNTA($C$6:C6),"")</f>
        <v>1</v>
      </c>
      <c r="C6" s="12" t="s">
        <v>122</v>
      </c>
      <c r="D6" s="12" t="str">
        <f>IF('Tháng 12'!$C6&lt;&gt;"",VLOOKUP('Tháng 12'!$C6,'Danh sách HS'!$B$6:$D$421,2,),"")</f>
        <v>Lê Thị Tố Quyên</v>
      </c>
      <c r="E6" s="11" t="str">
        <f>IF('Tháng 12'!$D6&lt;&gt;"",VLOOKUP('Tháng 12'!$C6,'Danh sách HS'!$B$6:$D$421,3,),"")</f>
        <v>2A</v>
      </c>
      <c r="F6" s="12" t="s">
        <v>291</v>
      </c>
      <c r="G6" s="12" t="str">
        <f>IF('Tháng 12'!$F6&lt;&gt;"",VLOOKUP('Tháng 12'!$F6,'Quản lý sách'!$C$6:$F$1000,3,FALSE),"")</f>
        <v>Hai cái quạt</v>
      </c>
      <c r="H6" s="12" t="str">
        <f>IF('Tháng 12'!$G6&lt;&gt;"",VLOOKUP('Tháng 12'!$F6,'Quản lý sách'!$C$6:$F$1000,4,FALSE),"")</f>
        <v>Nguyễn Hưng Hải</v>
      </c>
      <c r="I6" s="12" t="str">
        <f>IF('Tháng 12'!$F6&lt;&gt;"",VLOOKUP(LEFT('Tháng 12'!$F6,2),'Biên mục sách'!$A$1:$B$13,2,FALSE),"")</f>
        <v>Thiếu nhi</v>
      </c>
      <c r="J6" s="12"/>
      <c r="K6" s="13"/>
      <c r="L6" s="13"/>
      <c r="M6" s="12" t="str">
        <f>IFERROR(IF('Tháng 12'!$L6="",IF('Tháng 12'!$K6&lt;&gt;"", TODAY()-'Tháng 12'!$K6,""),'Tháng 12'!$L6-'Tháng 12'!$K6), "")</f>
        <v/>
      </c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2.5" customHeight="1">
      <c r="A7" s="11">
        <f>IFERROR((('Tháng 12'!$K7+'Tháng 12'!Ngayquahan)&lt;TODAY())*(LEN('Tháng 12'!$L7)=0)*(LEN('Tháng 12'!$K7)&gt;0),0)</f>
        <v>0</v>
      </c>
      <c r="B7" s="12">
        <f>IF('Tháng 12'!$C7&lt;&gt;"",COUNTA($C$6:C7),"")</f>
        <v>2</v>
      </c>
      <c r="C7" s="12" t="s">
        <v>129</v>
      </c>
      <c r="D7" s="12" t="str">
        <f>IF('Tháng 12'!$C7&lt;&gt;"",VLOOKUP('Tháng 12'!$C7,'Danh sách HS'!$B$6:$D$421,2,),"")</f>
        <v>Lê Mỹ Tiên</v>
      </c>
      <c r="E7" s="11" t="str">
        <f>IF('Tháng 12'!$D7&lt;&gt;"",VLOOKUP('Tháng 12'!$C7,'Danh sách HS'!$B$6:$D$421,3,),"")</f>
        <v>2A</v>
      </c>
      <c r="F7" s="12" t="s">
        <v>292</v>
      </c>
      <c r="G7" s="12" t="str">
        <f>IF('Tháng 12'!$F7&lt;&gt;"",VLOOKUP('Tháng 12'!$F7,'Quản lý sách'!$C$6:$F$1000,3,FALSE),"")</f>
        <v>Sơn ca của núi rừng</v>
      </c>
      <c r="H7" s="12" t="str">
        <f>IF('Tháng 12'!$G7&lt;&gt;"",VLOOKUP('Tháng 12'!$F7,'Quản lý sách'!$C$6:$F$1000,4,FALSE),"")</f>
        <v>Phạm Đức Long</v>
      </c>
      <c r="I7" s="12" t="str">
        <f>IF('Tháng 12'!$F7&lt;&gt;"",VLOOKUP(LEFT('Tháng 12'!$F7,2),'Biên mục sách'!$A$1:$B$13,2,FALSE),"")</f>
        <v>Thiếu nhi</v>
      </c>
      <c r="J7" s="12"/>
      <c r="K7" s="13"/>
      <c r="L7" s="13"/>
      <c r="M7" s="12" t="str">
        <f>IFERROR(IF('Tháng 12'!$L7="",IF('Tháng 12'!$K7&lt;&gt;"", TODAY()-'Tháng 12'!$K7,""),'Tháng 12'!$L7-'Tháng 12'!$K7), "")</f>
        <v/>
      </c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2.5" customHeight="1">
      <c r="A8" s="11">
        <f>IFERROR((('Tháng 12'!$K8+'Tháng 12'!Ngayquahan)&lt;TODAY())*(LEN('Tháng 12'!$L8)=0)*(LEN('Tháng 12'!$K8)&gt;0),0)</f>
        <v>0</v>
      </c>
      <c r="B8" s="12">
        <f>IF('Tháng 12'!$C8&lt;&gt;"",COUNTA($C$6:C8),"")</f>
        <v>3</v>
      </c>
      <c r="C8" s="12" t="s">
        <v>132</v>
      </c>
      <c r="D8" s="12" t="str">
        <f>IF('Tháng 12'!$C8&lt;&gt;"",VLOOKUP('Tháng 12'!$C8,'Danh sách HS'!$B$6:$D$421,2,),"")</f>
        <v>Nguyễn Quốc Thịnh</v>
      </c>
      <c r="E8" s="11" t="str">
        <f>IF('Tháng 12'!$D8&lt;&gt;"",VLOOKUP('Tháng 12'!$C8,'Danh sách HS'!$B$6:$D$421,3,),"")</f>
        <v>2A</v>
      </c>
      <c r="F8" s="12" t="s">
        <v>293</v>
      </c>
      <c r="G8" s="12" t="str">
        <f>IF('Tháng 12'!$F8&lt;&gt;"",VLOOKUP('Tháng 12'!$F8,'Quản lý sách'!$C$6:$F$1000,3,FALSE),"")</f>
        <v>Những con quay gỗ</v>
      </c>
      <c r="H8" s="12" t="str">
        <f>IF('Tháng 12'!$G8&lt;&gt;"",VLOOKUP('Tháng 12'!$F8,'Quản lý sách'!$C$6:$F$1000,4,FALSE),"")</f>
        <v>Trần Hòa Bình</v>
      </c>
      <c r="I8" s="12" t="str">
        <f>IF('Tháng 12'!$F8&lt;&gt;"",VLOOKUP(LEFT('Tháng 12'!$F8,2),'Biên mục sách'!$A$1:$B$13,2,FALSE),"")</f>
        <v>Thiếu nhi</v>
      </c>
      <c r="J8" s="12"/>
      <c r="K8" s="13"/>
      <c r="L8" s="13"/>
      <c r="M8" s="12" t="str">
        <f>IFERROR(IF('Tháng 12'!$L8="",IF('Tháng 12'!$K8&lt;&gt;"", TODAY()-'Tháng 12'!$K8,""),'Tháng 12'!$L8-'Tháng 12'!$K8), "")</f>
        <v/>
      </c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2.5" customHeight="1">
      <c r="A9" s="11">
        <f>IFERROR((('Tháng 12'!$K9+'Tháng 12'!Ngayquahan)&lt;TODAY())*(LEN('Tháng 12'!$L9)=0)*(LEN('Tháng 12'!$K9)&gt;0),0)</f>
        <v>0</v>
      </c>
      <c r="B9" s="12">
        <f>IF('Tháng 12'!$C9&lt;&gt;"",COUNTA($C$6:C9),"")</f>
        <v>4</v>
      </c>
      <c r="C9" s="12" t="s">
        <v>136</v>
      </c>
      <c r="D9" s="12" t="str">
        <f>IF('Tháng 12'!$C9&lt;&gt;"",VLOOKUP('Tháng 12'!$C9,'Danh sách HS'!$B$6:$D$421,2,),"")</f>
        <v>Phạm Phương Thuý</v>
      </c>
      <c r="E9" s="11" t="str">
        <f>IF('Tháng 12'!$D9&lt;&gt;"",VLOOKUP('Tháng 12'!$C9,'Danh sách HS'!$B$6:$D$421,3,),"")</f>
        <v>2A</v>
      </c>
      <c r="F9" s="12" t="s">
        <v>294</v>
      </c>
      <c r="G9" s="12" t="str">
        <f>IF('Tháng 12'!$F9&lt;&gt;"",VLOOKUP('Tháng 12'!$F9,'Quản lý sách'!$C$6:$F$1000,3,FALSE),"")</f>
        <v>Chú mèo đi hia - Truyện cổ Grim</v>
      </c>
      <c r="H9" s="12" t="str">
        <f>IF('Tháng 12'!$G9&lt;&gt;"",VLOOKUP('Tháng 12'!$F9,'Quản lý sách'!$C$6:$F$1000,4,FALSE),"")</f>
        <v>Hữu Ngọc dịch</v>
      </c>
      <c r="I9" s="12" t="str">
        <f>IF('Tháng 12'!$F9&lt;&gt;"",VLOOKUP(LEFT('Tháng 12'!$F9,2),'Biên mục sách'!$A$1:$B$13,2,FALSE),"")</f>
        <v>Thiếu nhi</v>
      </c>
      <c r="J9" s="12"/>
      <c r="K9" s="13"/>
      <c r="L9" s="13"/>
      <c r="M9" s="12" t="str">
        <f>IFERROR(IF('Tháng 12'!$L9="",IF('Tháng 12'!$K9&lt;&gt;"", TODAY()-'Tháng 12'!$K9,""),'Tháng 12'!$L9-'Tháng 12'!$K9), "")</f>
        <v/>
      </c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2.5" customHeight="1">
      <c r="A10" s="11">
        <f>IFERROR((('Tháng 12'!$K10+'Tháng 12'!Ngayquahan)&lt;TODAY())*(LEN('Tháng 12'!$L10)=0)*(LEN('Tháng 12'!$K10)&gt;0),0)</f>
        <v>0</v>
      </c>
      <c r="B10" s="12">
        <f>IF('Tháng 12'!$C10&lt;&gt;"",COUNTA($C$6:C10),"")</f>
        <v>5</v>
      </c>
      <c r="C10" s="12" t="s">
        <v>139</v>
      </c>
      <c r="D10" s="12" t="str">
        <f>IF('Tháng 12'!$C10&lt;&gt;"",VLOOKUP('Tháng 12'!$C10,'Danh sách HS'!$B$6:$D$421,2,),"")</f>
        <v>Trần Huỳnh Thanh Thư</v>
      </c>
      <c r="E10" s="11" t="str">
        <f>IF('Tháng 12'!$D10&lt;&gt;"",VLOOKUP('Tháng 12'!$C10,'Danh sách HS'!$B$6:$D$421,3,),"")</f>
        <v>2A</v>
      </c>
      <c r="F10" s="12" t="s">
        <v>295</v>
      </c>
      <c r="G10" s="12" t="str">
        <f>IF('Tháng 12'!$F10&lt;&gt;"",VLOOKUP('Tháng 12'!$F10,'Quản lý sách'!$C$6:$F$1000,3,FALSE),"")</f>
        <v>Chú mèo đeo nhạc</v>
      </c>
      <c r="H10" s="12" t="str">
        <f>IF('Tháng 12'!$G10&lt;&gt;"",VLOOKUP('Tháng 12'!$F10,'Quản lý sách'!$C$6:$F$1000,4,FALSE),"")</f>
        <v>Trần Cường</v>
      </c>
      <c r="I10" s="12" t="str">
        <f>IF('Tháng 12'!$F10&lt;&gt;"",VLOOKUP(LEFT('Tháng 12'!$F10,2),'Biên mục sách'!$A$1:$B$13,2,FALSE),"")</f>
        <v>Thiếu nhi</v>
      </c>
      <c r="J10" s="12"/>
      <c r="K10" s="13"/>
      <c r="L10" s="13"/>
      <c r="M10" s="12" t="str">
        <f>IFERROR(IF('Tháng 12'!$L10="",IF('Tháng 12'!$K10&lt;&gt;"", TODAY()-'Tháng 12'!$K10,""),'Tháng 12'!$L10-'Tháng 12'!$K10), "")</f>
        <v/>
      </c>
      <c r="N10" s="1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2.5" customHeight="1">
      <c r="A11" s="11">
        <f>IFERROR((('Tháng 12'!$K11+'Tháng 12'!Ngayquahan)&lt;TODAY())*(LEN('Tháng 12'!$L11)=0)*(LEN('Tháng 12'!$K11)&gt;0),0)</f>
        <v>0</v>
      </c>
      <c r="B11" s="12">
        <f>IF('Tháng 12'!$C11&lt;&gt;"",COUNTA($C$6:C11),"")</f>
        <v>6</v>
      </c>
      <c r="C11" s="12" t="s">
        <v>142</v>
      </c>
      <c r="D11" s="12" t="str">
        <f>IF('Tháng 12'!$C11&lt;&gt;"",VLOOKUP('Tháng 12'!$C11,'Danh sách HS'!$B$6:$D$421,2,),"")</f>
        <v>Nguyễn Tô Đình Thức</v>
      </c>
      <c r="E11" s="11" t="str">
        <f>IF('Tháng 12'!$D11&lt;&gt;"",VLOOKUP('Tháng 12'!$C11,'Danh sách HS'!$B$6:$D$421,3,),"")</f>
        <v>2A</v>
      </c>
      <c r="F11" s="12" t="s">
        <v>296</v>
      </c>
      <c r="G11" s="12" t="str">
        <f>IF('Tháng 12'!$F11&lt;&gt;"",VLOOKUP('Tháng 12'!$F11,'Quản lý sách'!$C$6:$F$1000,3,FALSE),"")</f>
        <v>Truyện trạng Việt Nam - Truyện Ba Phi</v>
      </c>
      <c r="H11" s="12" t="str">
        <f>IF('Tháng 12'!$G11&lt;&gt;"",VLOOKUP('Tháng 12'!$F11,'Quản lý sách'!$C$6:$F$1000,4,FALSE),"")</f>
        <v>Không tên</v>
      </c>
      <c r="I11" s="12" t="str">
        <f>IF('Tháng 12'!$F11&lt;&gt;"",VLOOKUP(LEFT('Tháng 12'!$F11,2),'Biên mục sách'!$A$1:$B$13,2,FALSE),"")</f>
        <v>Thiếu nhi</v>
      </c>
      <c r="J11" s="12"/>
      <c r="K11" s="13"/>
      <c r="L11" s="13"/>
      <c r="M11" s="12" t="str">
        <f>IFERROR(IF('Tháng 12'!$L11="",IF('Tháng 12'!$K11&lt;&gt;"", TODAY()-'Tháng 12'!$K11,""),'Tháng 12'!$L11-'Tháng 12'!$K11), "")</f>
        <v/>
      </c>
      <c r="N11" s="1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2.5" customHeight="1">
      <c r="A12" s="11">
        <f>IFERROR((('Tháng 12'!$K12+'Tháng 12'!Ngayquahan)&lt;TODAY())*(LEN('Tháng 12'!$L12)=0)*(LEN('Tháng 12'!$K12)&gt;0),0)</f>
        <v>0</v>
      </c>
      <c r="B12" s="12">
        <f>IF('Tháng 12'!$C12&lt;&gt;"",COUNTA($C$6:C12),"")</f>
        <v>7</v>
      </c>
      <c r="C12" s="12" t="s">
        <v>145</v>
      </c>
      <c r="D12" s="12" t="str">
        <f>IF('Tháng 12'!$C12&lt;&gt;"",VLOOKUP('Tháng 12'!$C12,'Danh sách HS'!$B$6:$D$421,2,),"")</f>
        <v>Nguyễn Ngọc Trân</v>
      </c>
      <c r="E12" s="11" t="str">
        <f>IF('Tháng 12'!$D12&lt;&gt;"",VLOOKUP('Tháng 12'!$C12,'Danh sách HS'!$B$6:$D$421,3,),"")</f>
        <v>2A</v>
      </c>
      <c r="F12" s="12" t="s">
        <v>298</v>
      </c>
      <c r="G12" s="12" t="str">
        <f>IF('Tháng 12'!$F12&lt;&gt;"",VLOOKUP('Tháng 12'!$F12,'Quản lý sách'!$C$6:$F$1000,3,FALSE),"")</f>
        <v>Bác thợ săn và cô gái đười ươi</v>
      </c>
      <c r="H12" s="12" t="str">
        <f>IF('Tháng 12'!$G12&lt;&gt;"",VLOOKUP('Tháng 12'!$F12,'Quản lý sách'!$C$6:$F$1000,4,FALSE),"")</f>
        <v>Trương Bi St</v>
      </c>
      <c r="I12" s="12" t="str">
        <f>IF('Tháng 12'!$F12&lt;&gt;"",VLOOKUP(LEFT('Tháng 12'!$F12,2),'Biên mục sách'!$A$1:$B$13,2,FALSE),"")</f>
        <v>Thiếu nhi</v>
      </c>
      <c r="J12" s="12"/>
      <c r="K12" s="13"/>
      <c r="L12" s="13"/>
      <c r="M12" s="12" t="str">
        <f>IFERROR(IF('Tháng 12'!$L12="",IF('Tháng 12'!$K12&lt;&gt;"", TODAY()-'Tháng 12'!$K12,""),'Tháng 12'!$L12-'Tháng 12'!$K12), "")</f>
        <v/>
      </c>
      <c r="N12" s="1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2.5" customHeight="1">
      <c r="A13" s="11">
        <f>IFERROR((('Tháng 12'!$K13+'Tháng 12'!Ngayquahan)&lt;TODAY())*(LEN('Tháng 12'!$L13)=0)*(LEN('Tháng 12'!$K13)&gt;0),0)</f>
        <v>0</v>
      </c>
      <c r="B13" s="12">
        <f>IF('Tháng 12'!$C13&lt;&gt;"",COUNTA($C$6:C13),"")</f>
        <v>8</v>
      </c>
      <c r="C13" s="12" t="s">
        <v>299</v>
      </c>
      <c r="D13" s="12" t="str">
        <f>IF('Tháng 12'!$C13&lt;&gt;"",VLOOKUP('Tháng 12'!$C13,'Danh sách HS'!$B$6:$D$421,2,),"")</f>
        <v>Từ Thuý Vi</v>
      </c>
      <c r="E13" s="11" t="str">
        <f>IF('Tháng 12'!$D13&lt;&gt;"",VLOOKUP('Tháng 12'!$C13,'Danh sách HS'!$B$6:$D$421,3,),"")</f>
        <v>2A</v>
      </c>
      <c r="F13" s="12" t="s">
        <v>300</v>
      </c>
      <c r="G13" s="12" t="str">
        <f>IF('Tháng 12'!$F13&lt;&gt;"",VLOOKUP('Tháng 12'!$F13,'Quản lý sách'!$C$6:$F$1000,3,FALSE),"")</f>
        <v>Đẽo cày giữa đường</v>
      </c>
      <c r="H13" s="12" t="str">
        <f>IF('Tháng 12'!$G13&lt;&gt;"",VLOOKUP('Tháng 12'!$F13,'Quản lý sách'!$C$6:$F$1000,4,FALSE),"")</f>
        <v>Minh Thảo tuyển chọn</v>
      </c>
      <c r="I13" s="12" t="str">
        <f>IF('Tháng 12'!$F13&lt;&gt;"",VLOOKUP(LEFT('Tháng 12'!$F13,2),'Biên mục sách'!$A$1:$B$13,2,FALSE),"")</f>
        <v>Thiếu nhi</v>
      </c>
      <c r="J13" s="12"/>
      <c r="K13" s="13"/>
      <c r="L13" s="13"/>
      <c r="M13" s="12" t="str">
        <f>IFERROR(IF('Tháng 12'!$L13="",IF('Tháng 12'!$K13&lt;&gt;"", TODAY()-'Tháng 12'!$K13,""),'Tháng 12'!$L13-'Tháng 12'!$K13), "")</f>
        <v/>
      </c>
      <c r="N13" s="1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2.5" customHeight="1">
      <c r="A14" s="11">
        <f>IFERROR((('Tháng 12'!$K14+'Tháng 12'!Ngayquahan)&lt;TODAY())*(LEN('Tháng 12'!$L14)=0)*(LEN('Tháng 12'!$K14)&gt;0),0)</f>
        <v>0</v>
      </c>
      <c r="B14" s="12">
        <f>IF('Tháng 12'!$C14&lt;&gt;"",COUNTA($C$6:C14),"")</f>
        <v>9</v>
      </c>
      <c r="C14" s="12" t="s">
        <v>301</v>
      </c>
      <c r="D14" s="12" t="str">
        <f>IF('Tháng 12'!$C14&lt;&gt;"",VLOOKUP('Tháng 12'!$C14,'Danh sách HS'!$B$6:$D$421,2,),"")</f>
        <v>Võ Thuý Vy</v>
      </c>
      <c r="E14" s="11" t="str">
        <f>IF('Tháng 12'!$D14&lt;&gt;"",VLOOKUP('Tháng 12'!$C14,'Danh sách HS'!$B$6:$D$421,3,),"")</f>
        <v>2A</v>
      </c>
      <c r="F14" s="12" t="s">
        <v>302</v>
      </c>
      <c r="G14" s="12" t="str">
        <f>IF('Tháng 12'!$F14&lt;&gt;"",VLOOKUP('Tháng 12'!$F14,'Quản lý sách'!$C$6:$F$1000,3,FALSE),"")</f>
        <v>Chú cuội của người Lô Lô</v>
      </c>
      <c r="H14" s="12" t="str">
        <f>IF('Tháng 12'!$G14&lt;&gt;"",VLOOKUP('Tháng 12'!$F14,'Quản lý sách'!$C$6:$F$1000,4,FALSE),"")</f>
        <v>Cao Xuân Thái</v>
      </c>
      <c r="I14" s="12" t="str">
        <f>IF('Tháng 12'!$F14&lt;&gt;"",VLOOKUP(LEFT('Tháng 12'!$F14,2),'Biên mục sách'!$A$1:$B$13,2,FALSE),"")</f>
        <v>Thiếu nhi</v>
      </c>
      <c r="J14" s="12"/>
      <c r="K14" s="13"/>
      <c r="L14" s="13"/>
      <c r="M14" s="12" t="str">
        <f>IFERROR(IF('Tháng 12'!$L14="",IF('Tháng 12'!$K14&lt;&gt;"", TODAY()-'Tháng 12'!$K14,""),'Tháng 12'!$L14-'Tháng 12'!$K14), "")</f>
        <v/>
      </c>
      <c r="N14" s="1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2.5" customHeight="1">
      <c r="A15" s="11">
        <f>IFERROR((('Tháng 12'!$K15+'Tháng 12'!Ngayquahan)&lt;TODAY())*(LEN('Tháng 12'!$L15)=0)*(LEN('Tháng 12'!$K15)&gt;0),0)</f>
        <v>0</v>
      </c>
      <c r="B15" s="12">
        <f>IF('Tháng 12'!$C15&lt;&gt;"",COUNTA($C$6:C15),"")</f>
        <v>10</v>
      </c>
      <c r="C15" s="12" t="s">
        <v>303</v>
      </c>
      <c r="D15" s="12" t="str">
        <f>IF('Tháng 12'!$C15&lt;&gt;"",VLOOKUP('Tháng 12'!$C15,'Danh sách HS'!$B$6:$D$421,2,),"")</f>
        <v>Âu Từ Vy</v>
      </c>
      <c r="E15" s="11" t="str">
        <f>IF('Tháng 12'!$D15&lt;&gt;"",VLOOKUP('Tháng 12'!$C15,'Danh sách HS'!$B$6:$D$421,3,),"")</f>
        <v>2A</v>
      </c>
      <c r="F15" s="12" t="s">
        <v>304</v>
      </c>
      <c r="G15" s="12" t="str">
        <f>IF('Tháng 12'!$F15&lt;&gt;"",VLOOKUP('Tháng 12'!$F15,'Quản lý sách'!$C$6:$F$1000,3,FALSE),"")</f>
        <v>Chú cheo cheo thông minh</v>
      </c>
      <c r="H15" s="12" t="str">
        <f>IF('Tháng 12'!$G15&lt;&gt;"",VLOOKUP('Tháng 12'!$F15,'Quản lý sách'!$C$6:$F$1000,4,FALSE),"")</f>
        <v>Nguyễn Quỳnh</v>
      </c>
      <c r="I15" s="12" t="str">
        <f>IF('Tháng 12'!$F15&lt;&gt;"",VLOOKUP(LEFT('Tháng 12'!$F15,2),'Biên mục sách'!$A$1:$B$13,2,FALSE),"")</f>
        <v>Thiếu nhi</v>
      </c>
      <c r="J15" s="12"/>
      <c r="K15" s="13"/>
      <c r="L15" s="13"/>
      <c r="M15" s="12" t="str">
        <f>IFERROR(IF('Tháng 12'!$L15="",IF('Tháng 12'!$K15&lt;&gt;"", TODAY()-'Tháng 12'!$K15,""),'Tháng 12'!$L15-'Tháng 12'!$K15), "")</f>
        <v/>
      </c>
      <c r="N15" s="1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2.5" customHeight="1">
      <c r="A16" s="11">
        <f>IFERROR((('Tháng 12'!$K16+'Tháng 12'!Ngayquahan)&lt;TODAY())*(LEN('Tháng 12'!$L16)=0)*(LEN('Tháng 12'!$K16)&gt;0),0)</f>
        <v>0</v>
      </c>
      <c r="B16" s="12">
        <f>IF('Tháng 12'!$C16&lt;&gt;"",COUNTA($C$6:C16),"")</f>
        <v>11</v>
      </c>
      <c r="C16" s="12" t="s">
        <v>305</v>
      </c>
      <c r="D16" s="12" t="str">
        <f>IF('Tháng 12'!$C16&lt;&gt;"",VLOOKUP('Tháng 12'!$C16,'Danh sách HS'!$B$6:$D$421,2,),"")</f>
        <v>Nguyễn Kim Yến</v>
      </c>
      <c r="E16" s="11" t="str">
        <f>IF('Tháng 12'!$D16&lt;&gt;"",VLOOKUP('Tháng 12'!$C16,'Danh sách HS'!$B$6:$D$421,3,),"")</f>
        <v>2A</v>
      </c>
      <c r="F16" s="12" t="s">
        <v>306</v>
      </c>
      <c r="G16" s="12" t="str">
        <f>IF('Tháng 12'!$F16&lt;&gt;"",VLOOKUP('Tháng 12'!$F16,'Quản lý sách'!$C$6:$F$1000,3,FALSE),"")</f>
        <v>Thư gửi về xuôi</v>
      </c>
      <c r="H16" s="12" t="str">
        <f>IF('Tháng 12'!$G16&lt;&gt;"",VLOOKUP('Tháng 12'!$F16,'Quản lý sách'!$C$6:$F$1000,4,FALSE),"")</f>
        <v>Hoàng Anh Đường</v>
      </c>
      <c r="I16" s="12" t="str">
        <f>IF('Tháng 12'!$F16&lt;&gt;"",VLOOKUP(LEFT('Tháng 12'!$F16,2),'Biên mục sách'!$A$1:$B$13,2,FALSE),"")</f>
        <v>Thiếu nhi</v>
      </c>
      <c r="J16" s="12"/>
      <c r="K16" s="13"/>
      <c r="L16" s="13"/>
      <c r="M16" s="12" t="str">
        <f>IFERROR(IF('Tháng 12'!$L16="",IF('Tháng 12'!$K16&lt;&gt;"", TODAY()-'Tháng 12'!$K16,""),'Tháng 12'!$L16-'Tháng 12'!$K16), "")</f>
        <v/>
      </c>
      <c r="N16" s="1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2.5" customHeight="1">
      <c r="A17" s="11">
        <f>IFERROR((('Tháng 12'!$K17+'Tháng 12'!Ngayquahan)&lt;TODAY())*(LEN('Tháng 12'!$L17)=0)*(LEN('Tháng 12'!$K17)&gt;0),0)</f>
        <v>0</v>
      </c>
      <c r="B17" s="12">
        <f>IF('Tháng 12'!$C17&lt;&gt;"",COUNTA($C$6:C17),"")</f>
        <v>12</v>
      </c>
      <c r="C17" s="12" t="s">
        <v>98</v>
      </c>
      <c r="D17" s="12" t="str">
        <f>IF('Tháng 12'!$C17&lt;&gt;"",VLOOKUP('Tháng 12'!$C17,'Danh sách HS'!$B$6:$D$421,2,),"")</f>
        <v>Lê Thị Hoa</v>
      </c>
      <c r="E17" s="11" t="str">
        <f>IF('Tháng 12'!$D17&lt;&gt;"",VLOOKUP('Tháng 12'!$C17,'Danh sách HS'!$B$6:$D$421,3,),"")</f>
        <v>2B</v>
      </c>
      <c r="F17" s="12" t="s">
        <v>307</v>
      </c>
      <c r="G17" s="12" t="str">
        <f>IF('Tháng 12'!$F17&lt;&gt;"",VLOOKUP('Tháng 12'!$F17,'Quản lý sách'!$C$6:$F$1000,3,FALSE),"")</f>
        <v>Nghé Bông về quê mẹ</v>
      </c>
      <c r="H17" s="12" t="str">
        <f>IF('Tháng 12'!$G17&lt;&gt;"",VLOOKUP('Tháng 12'!$F17,'Quản lý sách'!$C$6:$F$1000,4,FALSE),"")</f>
        <v>Phong Thu</v>
      </c>
      <c r="I17" s="12" t="str">
        <f>IF('Tháng 12'!$F17&lt;&gt;"",VLOOKUP(LEFT('Tháng 12'!$F17,2),'Biên mục sách'!$A$1:$B$13,2,FALSE),"")</f>
        <v>Thiếu nhi</v>
      </c>
      <c r="J17" s="12"/>
      <c r="K17" s="13"/>
      <c r="L17" s="13"/>
      <c r="M17" s="12" t="str">
        <f>IFERROR(IF('Tháng 12'!$L17="",IF('Tháng 12'!$K17&lt;&gt;"", TODAY()-'Tháng 12'!$K17,""),'Tháng 12'!$L17-'Tháng 12'!$K17), "")</f>
        <v/>
      </c>
      <c r="N17" s="1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2.5" customHeight="1">
      <c r="A18" s="11">
        <f>IFERROR((('Tháng 12'!$K18+'Tháng 12'!Ngayquahan)&lt;TODAY())*(LEN('Tháng 12'!$L18)=0)*(LEN('Tháng 12'!$K18)&gt;0),0)</f>
        <v>0</v>
      </c>
      <c r="B18" s="12">
        <f>IF('Tháng 12'!$C18&lt;&gt;"",COUNTA($C$6:C18),"")</f>
        <v>13</v>
      </c>
      <c r="C18" s="12" t="s">
        <v>104</v>
      </c>
      <c r="D18" s="12" t="str">
        <f>IF('Tháng 12'!$C18&lt;&gt;"",VLOOKUP('Tháng 12'!$C18,'Danh sách HS'!$B$6:$D$421,2,),"")</f>
        <v>Huỳnh Nguyễn Hưng</v>
      </c>
      <c r="E18" s="11" t="str">
        <f>IF('Tháng 12'!$D18&lt;&gt;"",VLOOKUP('Tháng 12'!$C18,'Danh sách HS'!$B$6:$D$421,3,),"")</f>
        <v>2B</v>
      </c>
      <c r="F18" s="12" t="s">
        <v>308</v>
      </c>
      <c r="G18" s="12" t="str">
        <f>IF('Tháng 12'!$F18&lt;&gt;"",VLOOKUP('Tháng 12'!$F18,'Quản lý sách'!$C$6:$F$1000,3,FALSE),"")</f>
        <v>Dắt biển lên trời</v>
      </c>
      <c r="H18" s="12" t="str">
        <f>IF('Tháng 12'!$G18&lt;&gt;"",VLOOKUP('Tháng 12'!$F18,'Quản lý sách'!$C$6:$F$1000,4,FALSE),"")</f>
        <v>Hoài Khánh</v>
      </c>
      <c r="I18" s="12" t="str">
        <f>IF('Tháng 12'!$F18&lt;&gt;"",VLOOKUP(LEFT('Tháng 12'!$F18,2),'Biên mục sách'!$A$1:$B$13,2,FALSE),"")</f>
        <v>Thiếu nhi</v>
      </c>
      <c r="J18" s="12"/>
      <c r="K18" s="13"/>
      <c r="L18" s="13"/>
      <c r="M18" s="12" t="str">
        <f>IFERROR(IF('Tháng 12'!$L18="",IF('Tháng 12'!$K18&lt;&gt;"", TODAY()-'Tháng 12'!$K18,""),'Tháng 12'!$L18-'Tháng 12'!$K18), "")</f>
        <v/>
      </c>
      <c r="N18" s="1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2.5" customHeight="1">
      <c r="A19" s="11">
        <f>IFERROR((('Tháng 12'!$K19+'Tháng 12'!Ngayquahan)&lt;TODAY())*(LEN('Tháng 12'!$L19)=0)*(LEN('Tháng 12'!$K19)&gt;0),0)</f>
        <v>0</v>
      </c>
      <c r="B19" s="12">
        <f>IF('Tháng 12'!$C19&lt;&gt;"",COUNTA($C$6:C19),"")</f>
        <v>14</v>
      </c>
      <c r="C19" s="12" t="s">
        <v>111</v>
      </c>
      <c r="D19" s="12" t="str">
        <f>IF('Tháng 12'!$C19&lt;&gt;"",VLOOKUP('Tháng 12'!$C19,'Danh sách HS'!$B$6:$D$421,2,),"")</f>
        <v>Nguyễn Duy Khang</v>
      </c>
      <c r="E19" s="11" t="str">
        <f>IF('Tháng 12'!$D19&lt;&gt;"",VLOOKUP('Tháng 12'!$C19,'Danh sách HS'!$B$6:$D$421,3,),"")</f>
        <v>2B</v>
      </c>
      <c r="F19" s="12" t="s">
        <v>309</v>
      </c>
      <c r="G19" s="12" t="str">
        <f>IF('Tháng 12'!$F19&lt;&gt;"",VLOOKUP('Tháng 12'!$F19,'Quản lý sách'!$C$6:$F$1000,3,FALSE),"")</f>
        <v>Bóng mát yêu thương</v>
      </c>
      <c r="H19" s="12" t="str">
        <f>IF('Tháng 12'!$G19&lt;&gt;"",VLOOKUP('Tháng 12'!$F19,'Quản lý sách'!$C$6:$F$1000,4,FALSE),"")</f>
        <v>Lê Anh Dũng</v>
      </c>
      <c r="I19" s="12" t="str">
        <f>IF('Tháng 12'!$F19&lt;&gt;"",VLOOKUP(LEFT('Tháng 12'!$F19,2),'Biên mục sách'!$A$1:$B$13,2,FALSE),"")</f>
        <v>Thiếu nhi</v>
      </c>
      <c r="J19" s="12"/>
      <c r="K19" s="13"/>
      <c r="L19" s="13"/>
      <c r="M19" s="12" t="str">
        <f>IFERROR(IF('Tháng 12'!$L19="",IF('Tháng 12'!$K19&lt;&gt;"", TODAY()-'Tháng 12'!$K19,""),'Tháng 12'!$L19-'Tháng 12'!$K19), "")</f>
        <v/>
      </c>
      <c r="N19" s="1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2.5" customHeight="1">
      <c r="A20" s="11">
        <f>IFERROR((('Tháng 12'!$K20+'Tháng 12'!Ngayquahan)&lt;TODAY())*(LEN('Tháng 12'!$L20)=0)*(LEN('Tháng 12'!$K20)&gt;0),0)</f>
        <v>0</v>
      </c>
      <c r="B20" s="12">
        <f>IF('Tháng 12'!$C20&lt;&gt;"",COUNTA($C$6:C20),"")</f>
        <v>15</v>
      </c>
      <c r="C20" s="12" t="s">
        <v>117</v>
      </c>
      <c r="D20" s="12" t="str">
        <f>IF('Tháng 12'!$C20&lt;&gt;"",VLOOKUP('Tháng 12'!$C20,'Danh sách HS'!$B$6:$D$421,2,),"")</f>
        <v>Trần Trúc Lam</v>
      </c>
      <c r="E20" s="11" t="str">
        <f>IF('Tháng 12'!$D20&lt;&gt;"",VLOOKUP('Tháng 12'!$C20,'Danh sách HS'!$B$6:$D$421,3,),"")</f>
        <v>2B</v>
      </c>
      <c r="F20" s="12" t="s">
        <v>310</v>
      </c>
      <c r="G20" s="12" t="str">
        <f>IF('Tháng 12'!$F20&lt;&gt;"",VLOOKUP('Tháng 12'!$F20,'Quản lý sách'!$C$6:$F$1000,3,FALSE),"")</f>
        <v>Khổng lồ và tí hon</v>
      </c>
      <c r="H20" s="12" t="str">
        <f>IF('Tháng 12'!$G20&lt;&gt;"",VLOOKUP('Tháng 12'!$F20,'Quản lý sách'!$C$6:$F$1000,4,FALSE),"")</f>
        <v>Nguyễn Như Mai</v>
      </c>
      <c r="I20" s="12" t="str">
        <f>IF('Tháng 12'!$F20&lt;&gt;"",VLOOKUP(LEFT('Tháng 12'!$F20,2),'Biên mục sách'!$A$1:$B$13,2,FALSE),"")</f>
        <v>Thiếu nhi</v>
      </c>
      <c r="J20" s="12"/>
      <c r="K20" s="13"/>
      <c r="L20" s="13"/>
      <c r="M20" s="12" t="str">
        <f>IFERROR(IF('Tháng 12'!$L20="",IF('Tháng 12'!$K20&lt;&gt;"", TODAY()-'Tháng 12'!$K20,""),'Tháng 12'!$L20-'Tháng 12'!$K20), "")</f>
        <v/>
      </c>
      <c r="N20" s="1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0" customHeight="1">
      <c r="A21" s="11">
        <f>IFERROR((('Tháng 12'!$K21+'Tháng 12'!Ngayquahan)&lt;TODAY())*(LEN('Tháng 12'!$L21)=0)*(LEN('Tháng 12'!$K21)&gt;0),0)</f>
        <v>0</v>
      </c>
      <c r="B21" s="12">
        <f>IF('Tháng 12'!$C21&lt;&gt;"",COUNTA($C$6:C21),"")</f>
        <v>16</v>
      </c>
      <c r="C21" s="12" t="s">
        <v>123</v>
      </c>
      <c r="D21" s="12" t="str">
        <f>IF('Tháng 12'!$C21&lt;&gt;"",VLOOKUP('Tháng 12'!$C21,'Danh sách HS'!$B$6:$D$421,2,),"")</f>
        <v>Nguyễn Lê Lợi</v>
      </c>
      <c r="E21" s="11" t="str">
        <f>IF('Tháng 12'!$D21&lt;&gt;"",VLOOKUP('Tháng 12'!$C21,'Danh sách HS'!$B$6:$D$421,3,),"")</f>
        <v>2B</v>
      </c>
      <c r="F21" s="12" t="s">
        <v>311</v>
      </c>
      <c r="G21" s="12" t="str">
        <f>IF('Tháng 12'!$F21&lt;&gt;"",VLOOKUP('Tháng 12'!$F21,'Quản lý sách'!$C$6:$F$1000,3,FALSE),"")</f>
        <v>Mây Biên giới</v>
      </c>
      <c r="H21" s="12" t="str">
        <f>IF('Tháng 12'!$G21&lt;&gt;"",VLOOKUP('Tháng 12'!$F21,'Quản lý sách'!$C$6:$F$1000,4,FALSE),"")</f>
        <v>Nguyễn Đức Quang</v>
      </c>
      <c r="I21" s="12" t="str">
        <f>IF('Tháng 12'!$F21&lt;&gt;"",VLOOKUP(LEFT('Tháng 12'!$F21,2),'Biên mục sách'!$A$1:$B$13,2,FALSE),"")</f>
        <v>Thiếu nhi</v>
      </c>
      <c r="J21" s="12"/>
      <c r="K21" s="13"/>
      <c r="L21" s="13"/>
      <c r="M21" s="12" t="str">
        <f>IFERROR(IF('Tháng 12'!$L21="",IF('Tháng 12'!$K21&lt;&gt;"", TODAY()-'Tháng 12'!$K21,""),'Tháng 12'!$L21-'Tháng 12'!$K21), "")</f>
        <v/>
      </c>
      <c r="N21" s="1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4.0" customHeight="1">
      <c r="A22" s="11">
        <f>IFERROR((('Tháng 12'!$K22+'Tháng 12'!Ngayquahan)&lt;TODAY())*(LEN('Tháng 12'!$L22)=0)*(LEN('Tháng 12'!$K22)&gt;0),0)</f>
        <v>0</v>
      </c>
      <c r="B22" s="12">
        <f>IF('Tháng 12'!$C22&lt;&gt;"",COUNTA($C$6:C22),"")</f>
        <v>17</v>
      </c>
      <c r="C22" s="12" t="s">
        <v>312</v>
      </c>
      <c r="D22" s="12" t="str">
        <f>IF('Tháng 12'!$C22&lt;&gt;"",VLOOKUP('Tháng 12'!$C22,'Danh sách HS'!$B$6:$D$421,2,),"")</f>
        <v>Trương Mộng Nghi</v>
      </c>
      <c r="E22" s="11" t="str">
        <f>IF('Tháng 12'!$D22&lt;&gt;"",VLOOKUP('Tháng 12'!$C22,'Danh sách HS'!$B$6:$D$421,3,),"")</f>
        <v>2B</v>
      </c>
      <c r="F22" s="12" t="s">
        <v>313</v>
      </c>
      <c r="G22" s="12" t="str">
        <f>IF('Tháng 12'!$F22&lt;&gt;"",VLOOKUP('Tháng 12'!$F22,'Quản lý sách'!$C$6:$F$1000,3,FALSE),"")</f>
        <v>Sáo đèn đỏ</v>
      </c>
      <c r="H22" s="12" t="str">
        <f>IF('Tháng 12'!$G22&lt;&gt;"",VLOOKUP('Tháng 12'!$F22,'Quản lý sách'!$C$6:$F$1000,4,FALSE),"")</f>
        <v>Nguyễn Trần Bé</v>
      </c>
      <c r="I22" s="12" t="str">
        <f>IF('Tháng 12'!$F22&lt;&gt;"",VLOOKUP(LEFT('Tháng 12'!$F22,2),'Biên mục sách'!$A$1:$B$13,2,FALSE),"")</f>
        <v>Thiếu nhi</v>
      </c>
      <c r="J22" s="12"/>
      <c r="K22" s="13"/>
      <c r="L22" s="13"/>
      <c r="M22" s="12" t="str">
        <f>IFERROR(IF('Tháng 12'!$L22="",IF('Tháng 12'!$K22&lt;&gt;"", TODAY()-'Tháng 12'!$K22,""),'Tháng 12'!$L22-'Tháng 12'!$K22), "")</f>
        <v/>
      </c>
      <c r="N22" s="1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0" customHeight="1">
      <c r="A23" s="11">
        <f>IFERROR((('Tháng 12'!$K23+'Tháng 12'!Ngayquahan)&lt;TODAY())*(LEN('Tháng 12'!$L23)=0)*(LEN('Tháng 12'!$K23)&gt;0),0)</f>
        <v>0</v>
      </c>
      <c r="B23" s="12">
        <f>IF('Tháng 12'!$C23&lt;&gt;"",COUNTA($C$6:C23),"")</f>
        <v>18</v>
      </c>
      <c r="C23" s="12" t="s">
        <v>314</v>
      </c>
      <c r="D23" s="12" t="str">
        <f>IF('Tháng 12'!$C23&lt;&gt;"",VLOOKUP('Tháng 12'!$C23,'Danh sách HS'!$B$6:$D$421,2,),"")</f>
        <v>Nguyễn Khôi Nguyên</v>
      </c>
      <c r="E23" s="11" t="str">
        <f>IF('Tháng 12'!$D23&lt;&gt;"",VLOOKUP('Tháng 12'!$C23,'Danh sách HS'!$B$6:$D$421,3,),"")</f>
        <v>2B</v>
      </c>
      <c r="F23" s="12" t="s">
        <v>315</v>
      </c>
      <c r="G23" s="12" t="str">
        <f>IF('Tháng 12'!$F23&lt;&gt;"",VLOOKUP('Tháng 12'!$F23,'Quản lý sách'!$C$6:$F$1000,3,FALSE),"")</f>
        <v>Bác Hồ sống mãi - Yêu ghét phải phân minh</v>
      </c>
      <c r="H23" s="12" t="str">
        <f>IF('Tháng 12'!$G23&lt;&gt;"",VLOOKUP('Tháng 12'!$F23,'Quản lý sách'!$C$6:$F$1000,4,FALSE),"")</f>
        <v>Phan Thị</v>
      </c>
      <c r="I23" s="12" t="str">
        <f>IF('Tháng 12'!$F23&lt;&gt;"",VLOOKUP(LEFT('Tháng 12'!$F23,2),'Biên mục sách'!$A$1:$B$13,2,FALSE),"")</f>
        <v>Thiếu nhi</v>
      </c>
      <c r="J23" s="12"/>
      <c r="K23" s="13"/>
      <c r="L23" s="13"/>
      <c r="M23" s="12" t="str">
        <f>IFERROR(IF('Tháng 12'!$L23="",IF('Tháng 12'!$K23&lt;&gt;"", TODAY()-'Tháng 12'!$K23,""),'Tháng 12'!$L23-'Tháng 12'!$K23), "")</f>
        <v/>
      </c>
      <c r="N23" s="1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4.0" customHeight="1">
      <c r="A24" s="11">
        <f>IFERROR((('Tháng 12'!$K24+'Tháng 12'!Ngayquahan)&lt;TODAY())*(LEN('Tháng 12'!$L24)=0)*(LEN('Tháng 12'!$K24)&gt;0),0)</f>
        <v>0</v>
      </c>
      <c r="B24" s="12">
        <f>IF('Tháng 12'!$C24&lt;&gt;"",COUNTA($C$6:C24),"")</f>
        <v>19</v>
      </c>
      <c r="C24" s="12" t="s">
        <v>317</v>
      </c>
      <c r="D24" s="12" t="str">
        <f>IF('Tháng 12'!$C24&lt;&gt;"",VLOOKUP('Tháng 12'!$C24,'Danh sách HS'!$B$6:$D$421,2,),"")</f>
        <v>Huỳnh Thị Huỳnh Như</v>
      </c>
      <c r="E24" s="11" t="str">
        <f>IF('Tháng 12'!$D24&lt;&gt;"",VLOOKUP('Tháng 12'!$C24,'Danh sách HS'!$B$6:$D$421,3,),"")</f>
        <v>2B</v>
      </c>
      <c r="F24" s="12" t="s">
        <v>318</v>
      </c>
      <c r="G24" s="12" t="str">
        <f>IF('Tháng 12'!$F24&lt;&gt;"",VLOOKUP('Tháng 12'!$F24,'Quản lý sách'!$C$6:$F$1000,3,FALSE),"")</f>
        <v>Ánh đèn biển trên đảo</v>
      </c>
      <c r="H24" s="12" t="str">
        <f>IF('Tháng 12'!$G24&lt;&gt;"",VLOOKUP('Tháng 12'!$F24,'Quản lý sách'!$C$6:$F$1000,4,FALSE),"")</f>
        <v>Hà Ân</v>
      </c>
      <c r="I24" s="12" t="str">
        <f>IF('Tháng 12'!$F24&lt;&gt;"",VLOOKUP(LEFT('Tháng 12'!$F24,2),'Biên mục sách'!$A$1:$B$13,2,FALSE),"")</f>
        <v>Thiếu nhi</v>
      </c>
      <c r="J24" s="12"/>
      <c r="K24" s="13"/>
      <c r="L24" s="13"/>
      <c r="M24" s="12" t="str">
        <f>IFERROR(IF('Tháng 12'!$L24="",IF('Tháng 12'!$K24&lt;&gt;"", TODAY()-'Tháng 12'!$K24,""),'Tháng 12'!$L24-'Tháng 12'!$K24), "")</f>
        <v/>
      </c>
      <c r="N24" s="1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4.0" customHeight="1">
      <c r="A25" s="11">
        <f>IFERROR((('Tháng 12'!$K25+'Tháng 12'!Ngayquahan)&lt;TODAY())*(LEN('Tháng 12'!$L25)=0)*(LEN('Tháng 12'!$K25)&gt;0),0)</f>
        <v>0</v>
      </c>
      <c r="B25" s="12">
        <f>IF('Tháng 12'!$C25&lt;&gt;"",COUNTA($C$6:C25),"")</f>
        <v>20</v>
      </c>
      <c r="C25" s="12" t="s">
        <v>319</v>
      </c>
      <c r="D25" s="12" t="str">
        <f>IF('Tháng 12'!$C25&lt;&gt;"",VLOOKUP('Tháng 12'!$C25,'Danh sách HS'!$B$6:$D$421,2,),"")</f>
        <v>Huỳnh Thị Kim Quyên</v>
      </c>
      <c r="E25" s="11" t="str">
        <f>IF('Tháng 12'!$D25&lt;&gt;"",VLOOKUP('Tháng 12'!$C25,'Danh sách HS'!$B$6:$D$421,3,),"")</f>
        <v>2B</v>
      </c>
      <c r="F25" s="12" t="s">
        <v>320</v>
      </c>
      <c r="G25" s="12" t="str">
        <f>IF('Tháng 12'!$F25&lt;&gt;"",VLOOKUP('Tháng 12'!$F25,'Quản lý sách'!$C$6:$F$1000,3,FALSE),"")</f>
        <v>Mùa hoa trẩu</v>
      </c>
      <c r="H25" s="12" t="str">
        <f>IF('Tháng 12'!$G25&lt;&gt;"",VLOOKUP('Tháng 12'!$F25,'Quản lý sách'!$C$6:$F$1000,4,FALSE),"")</f>
        <v>Nông Thị Hương</v>
      </c>
      <c r="I25" s="12" t="str">
        <f>IF('Tháng 12'!$F25&lt;&gt;"",VLOOKUP(LEFT('Tháng 12'!$F25,2),'Biên mục sách'!$A$1:$B$13,2,FALSE),"")</f>
        <v>Thiếu nhi</v>
      </c>
      <c r="J25" s="12"/>
      <c r="K25" s="13"/>
      <c r="L25" s="13"/>
      <c r="M25" s="12" t="str">
        <f>IFERROR(IF('Tháng 12'!$L25="",IF('Tháng 12'!$K25&lt;&gt;"", TODAY()-'Tháng 12'!$K25,""),'Tháng 12'!$L25-'Tháng 12'!$K25), "")</f>
        <v/>
      </c>
      <c r="N25" s="1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4.0" customHeight="1">
      <c r="A26" s="11">
        <f>IFERROR((('Tháng 12'!$K26+'Tháng 12'!Ngayquahan)&lt;TODAY())*(LEN('Tháng 12'!$L26)=0)*(LEN('Tháng 12'!$K26)&gt;0),0)</f>
        <v>0</v>
      </c>
      <c r="B26" s="12">
        <f>IF('Tháng 12'!$C26&lt;&gt;"",COUNTA($C$6:C26),"")</f>
        <v>21</v>
      </c>
      <c r="C26" s="12" t="s">
        <v>321</v>
      </c>
      <c r="D26" s="12" t="str">
        <f>IF('Tháng 12'!$C26&lt;&gt;"",VLOOKUP('Tháng 12'!$C26,'Danh sách HS'!$B$6:$D$421,2,),"")</f>
        <v>Nguyễn Thị Như Quỳnh</v>
      </c>
      <c r="E26" s="11" t="str">
        <f>IF('Tháng 12'!$D26&lt;&gt;"",VLOOKUP('Tháng 12'!$C26,'Danh sách HS'!$B$6:$D$421,3,),"")</f>
        <v>2B</v>
      </c>
      <c r="F26" s="12" t="s">
        <v>322</v>
      </c>
      <c r="G26" s="12" t="str">
        <f>IF('Tháng 12'!$F26&lt;&gt;"",VLOOKUP('Tháng 12'!$F26,'Quản lý sách'!$C$6:$F$1000,3,FALSE),"")</f>
        <v>Trăm hoa và cây thông</v>
      </c>
      <c r="H26" s="12" t="str">
        <f>IF('Tháng 12'!$G26&lt;&gt;"",VLOOKUP('Tháng 12'!$F26,'Quản lý sách'!$C$6:$F$1000,4,FALSE),"")</f>
        <v>Nam Hương</v>
      </c>
      <c r="I26" s="12" t="str">
        <f>IF('Tháng 12'!$F26&lt;&gt;"",VLOOKUP(LEFT('Tháng 12'!$F26,2),'Biên mục sách'!$A$1:$B$13,2,FALSE),"")</f>
        <v>Thiếu nhi</v>
      </c>
      <c r="J26" s="12"/>
      <c r="K26" s="13"/>
      <c r="L26" s="13"/>
      <c r="M26" s="12" t="str">
        <f>IFERROR(IF('Tháng 12'!$L26="",IF('Tháng 12'!$K26&lt;&gt;"", TODAY()-'Tháng 12'!$K26,""),'Tháng 12'!$L26-'Tháng 12'!$K26), "")</f>
        <v/>
      </c>
      <c r="N26" s="1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0" customHeight="1">
      <c r="A27" s="11">
        <f>IFERROR((('Tháng 12'!$K27+'Tháng 12'!Ngayquahan)&lt;TODAY())*(LEN('Tháng 12'!$L27)=0)*(LEN('Tháng 12'!$K27)&gt;0),0)</f>
        <v>0</v>
      </c>
      <c r="B27" s="12">
        <f>IF('Tháng 12'!$C27&lt;&gt;"",COUNTA($C$6:C27),"")</f>
        <v>22</v>
      </c>
      <c r="C27" s="12" t="s">
        <v>324</v>
      </c>
      <c r="D27" s="12" t="str">
        <f>IF('Tháng 12'!$C27&lt;&gt;"",VLOOKUP('Tháng 12'!$C27,'Danh sách HS'!$B$6:$D$421,2,),"")</f>
        <v>Nguyễn Thị Sang Sang</v>
      </c>
      <c r="E27" s="11" t="str">
        <f>IF('Tháng 12'!$D27&lt;&gt;"",VLOOKUP('Tháng 12'!$C27,'Danh sách HS'!$B$6:$D$421,3,),"")</f>
        <v>2B</v>
      </c>
      <c r="F27" s="12" t="s">
        <v>327</v>
      </c>
      <c r="G27" s="12" t="str">
        <f>IF('Tháng 12'!$F27&lt;&gt;"",VLOOKUP('Tháng 12'!$F27,'Quản lý sách'!$C$6:$F$1000,3,FALSE),"")</f>
        <v>Vua ếch</v>
      </c>
      <c r="H27" s="12" t="str">
        <f>IF('Tháng 12'!$G27&lt;&gt;"",VLOOKUP('Tháng 12'!$F27,'Quản lý sách'!$C$6:$F$1000,4,FALSE),"")</f>
        <v>Khuyết danh</v>
      </c>
      <c r="I27" s="12" t="str">
        <f>IF('Tháng 12'!$F27&lt;&gt;"",VLOOKUP(LEFT('Tháng 12'!$F27,2),'Biên mục sách'!$A$1:$B$13,2,FALSE),"")</f>
        <v>Thiếu nhi</v>
      </c>
      <c r="J27" s="12"/>
      <c r="K27" s="13"/>
      <c r="L27" s="13"/>
      <c r="M27" s="12" t="str">
        <f>IFERROR(IF('Tháng 12'!$L27="",IF('Tháng 12'!$K27&lt;&gt;"", TODAY()-'Tháng 12'!$K27,""),'Tháng 12'!$L27-'Tháng 12'!$K27), "")</f>
        <v/>
      </c>
      <c r="N27" s="1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4.0" customHeight="1">
      <c r="A28" s="11">
        <f>IFERROR((('Tháng 12'!$K28+'Tháng 12'!Ngayquahan)&lt;TODAY())*(LEN('Tháng 12'!$L28)=0)*(LEN('Tháng 12'!$K28)&gt;0),0)</f>
        <v>0</v>
      </c>
      <c r="B28" s="12">
        <f>IF('Tháng 12'!$C28&lt;&gt;"",COUNTA($C$6:C28),"")</f>
        <v>23</v>
      </c>
      <c r="C28" s="12" t="s">
        <v>329</v>
      </c>
      <c r="D28" s="12" t="str">
        <f>IF('Tháng 12'!$C28&lt;&gt;"",VLOOKUP('Tháng 12'!$C28,'Danh sách HS'!$B$6:$D$421,2,),"")</f>
        <v>Nông Bảo Sơn</v>
      </c>
      <c r="E28" s="11" t="str">
        <f>IF('Tháng 12'!$D28&lt;&gt;"",VLOOKUP('Tháng 12'!$C28,'Danh sách HS'!$B$6:$D$421,3,),"")</f>
        <v>2B</v>
      </c>
      <c r="F28" s="12" t="s">
        <v>330</v>
      </c>
      <c r="G28" s="12" t="str">
        <f>IF('Tháng 12'!$F28&lt;&gt;"",VLOOKUP('Tháng 12'!$F28,'Quản lý sách'!$C$6:$F$1000,3,FALSE),"")</f>
        <v>Diệt mãng xà</v>
      </c>
      <c r="H28" s="12" t="str">
        <f>IF('Tháng 12'!$G28&lt;&gt;"",VLOOKUP('Tháng 12'!$F28,'Quản lý sách'!$C$6:$F$1000,4,FALSE),"")</f>
        <v>Phùng Phẩm, Hồng Hà</v>
      </c>
      <c r="I28" s="12" t="str">
        <f>IF('Tháng 12'!$F28&lt;&gt;"",VLOOKUP(LEFT('Tháng 12'!$F28,2),'Biên mục sách'!$A$1:$B$13,2,FALSE),"")</f>
        <v>Thiếu nhi</v>
      </c>
      <c r="J28" s="12"/>
      <c r="K28" s="13"/>
      <c r="L28" s="13"/>
      <c r="M28" s="12" t="str">
        <f>IFERROR(IF('Tháng 12'!$L28="",IF('Tháng 12'!$K28&lt;&gt;"", TODAY()-'Tháng 12'!$K28,""),'Tháng 12'!$L28-'Tháng 12'!$K28), "")</f>
        <v/>
      </c>
      <c r="N28" s="1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0" customHeight="1">
      <c r="A29" s="11">
        <f>IFERROR((('Tháng 12'!$K29+'Tháng 12'!Ngayquahan)&lt;TODAY())*(LEN('Tháng 12'!$L29)=0)*(LEN('Tháng 12'!$K29)&gt;0),0)</f>
        <v>0</v>
      </c>
      <c r="B29" s="12">
        <f>IF('Tháng 12'!$C29&lt;&gt;"",COUNTA($C$6:C29),"")</f>
        <v>24</v>
      </c>
      <c r="C29" s="12" t="s">
        <v>20</v>
      </c>
      <c r="D29" s="12" t="str">
        <f>IF('Tháng 12'!$C29&lt;&gt;"",VLOOKUP('Tháng 12'!$C29,'Danh sách HS'!$B$6:$D$421,2,),"")</f>
        <v>Phú Anh Tuấn</v>
      </c>
      <c r="E29" s="11" t="str">
        <f>IF('Tháng 12'!$D29&lt;&gt;"",VLOOKUP('Tháng 12'!$C29,'Danh sách HS'!$B$6:$D$421,3,),"")</f>
        <v>2B</v>
      </c>
      <c r="F29" s="12" t="s">
        <v>334</v>
      </c>
      <c r="G29" s="12" t="str">
        <f>IF('Tháng 12'!$F29&lt;&gt;"",VLOOKUP('Tháng 12'!$F29,'Quản lý sách'!$C$6:$F$1000,3,FALSE),"")</f>
        <v>Bác Hồ sống mãi - Gương người tốt việc tốt</v>
      </c>
      <c r="H29" s="12" t="str">
        <f>IF('Tháng 12'!$G29&lt;&gt;"",VLOOKUP('Tháng 12'!$F29,'Quản lý sách'!$C$6:$F$1000,4,FALSE),"")</f>
        <v>Công ty Phan Thị</v>
      </c>
      <c r="I29" s="12" t="str">
        <f>IF('Tháng 12'!$F29&lt;&gt;"",VLOOKUP(LEFT('Tháng 12'!$F29,2),'Biên mục sách'!$A$1:$B$13,2,FALSE),"")</f>
        <v>Thiếu nhi</v>
      </c>
      <c r="J29" s="12"/>
      <c r="K29" s="13"/>
      <c r="L29" s="13"/>
      <c r="M29" s="12" t="str">
        <f>IFERROR(IF('Tháng 12'!$L29="",IF('Tháng 12'!$K29&lt;&gt;"", TODAY()-'Tháng 12'!$K29,""),'Tháng 12'!$L29-'Tháng 12'!$K29), "")</f>
        <v/>
      </c>
      <c r="N29" s="1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4.0" customHeight="1">
      <c r="A30" s="11">
        <f>IFERROR((('Tháng 12'!$K30+'Tháng 12'!Ngayquahan)&lt;TODAY())*(LEN('Tháng 12'!$L30)=0)*(LEN('Tháng 12'!$K30)&gt;0),0)</f>
        <v>0</v>
      </c>
      <c r="B30" s="12">
        <f>IF('Tháng 12'!$C30&lt;&gt;"",COUNTA($C$6:C30),"")</f>
        <v>25</v>
      </c>
      <c r="C30" s="12" t="s">
        <v>29</v>
      </c>
      <c r="D30" s="12" t="str">
        <f>IF('Tháng 12'!$C30&lt;&gt;"",VLOOKUP('Tháng 12'!$C30,'Danh sách HS'!$B$6:$D$421,2,),"")</f>
        <v>Cao Quốc Thái</v>
      </c>
      <c r="E30" s="11" t="str">
        <f>IF('Tháng 12'!$D30&lt;&gt;"",VLOOKUP('Tháng 12'!$C30,'Danh sách HS'!$B$6:$D$421,3,),"")</f>
        <v>2B</v>
      </c>
      <c r="F30" s="12" t="s">
        <v>337</v>
      </c>
      <c r="G30" s="12" t="str">
        <f>IF('Tháng 12'!$F30&lt;&gt;"",VLOOKUP('Tháng 12'!$F30,'Quản lý sách'!$C$6:$F$1000,3,FALSE),"")</f>
        <v>Tam giác Bermuda - Những chuyện kì lạ ngoài biển</v>
      </c>
      <c r="H30" s="12" t="str">
        <f>IF('Tháng 12'!$G30&lt;&gt;"",VLOOKUP('Tháng 12'!$F30,'Quản lý sách'!$C$6:$F$1000,4,FALSE),"")</f>
        <v>David West, Mike Lacey</v>
      </c>
      <c r="I30" s="12" t="str">
        <f>IF('Tháng 12'!$F30&lt;&gt;"",VLOOKUP(LEFT('Tháng 12'!$F30,2),'Biên mục sách'!$A$1:$B$13,2,FALSE),"")</f>
        <v>Thiếu nhi</v>
      </c>
      <c r="J30" s="12"/>
      <c r="K30" s="13"/>
      <c r="L30" s="13"/>
      <c r="M30" s="12" t="str">
        <f>IFERROR(IF('Tháng 12'!$L30="",IF('Tháng 12'!$K30&lt;&gt;"", TODAY()-'Tháng 12'!$K30,""),'Tháng 12'!$L30-'Tháng 12'!$K30), "")</f>
        <v/>
      </c>
      <c r="N30" s="1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0" customHeight="1">
      <c r="A31" s="11">
        <f>IFERROR((('Tháng 12'!$K31+'Tháng 12'!Ngayquahan)&lt;TODAY())*(LEN('Tháng 12'!$L31)=0)*(LEN('Tháng 12'!$K31)&gt;0),0)</f>
        <v>0</v>
      </c>
      <c r="B31" s="12">
        <f>IF('Tháng 12'!$C31&lt;&gt;"",COUNTA($C$6:C31),"")</f>
        <v>26</v>
      </c>
      <c r="C31" s="12" t="s">
        <v>35</v>
      </c>
      <c r="D31" s="12" t="str">
        <f>IF('Tháng 12'!$C31&lt;&gt;"",VLOOKUP('Tháng 12'!$C31,'Danh sách HS'!$B$6:$D$421,2,),"")</f>
        <v>Bùi Thị Ngọc Trân</v>
      </c>
      <c r="E31" s="11" t="str">
        <f>IF('Tháng 12'!$D31&lt;&gt;"",VLOOKUP('Tháng 12'!$C31,'Danh sách HS'!$B$6:$D$421,3,),"")</f>
        <v>2B</v>
      </c>
      <c r="F31" s="12" t="s">
        <v>340</v>
      </c>
      <c r="G31" s="12" t="str">
        <f>IF('Tháng 12'!$F31&lt;&gt;"",VLOOKUP('Tháng 12'!$F31,'Quản lý sách'!$C$6:$F$1000,3,FALSE),"")</f>
        <v>Đố em quả gì ?</v>
      </c>
      <c r="H31" s="12" t="str">
        <f>IF('Tháng 12'!$G31&lt;&gt;"",VLOOKUP('Tháng 12'!$F31,'Quản lý sách'!$C$6:$F$1000,4,FALSE),"")</f>
        <v>Nguyễn Như Mai</v>
      </c>
      <c r="I31" s="12" t="str">
        <f>IF('Tháng 12'!$F31&lt;&gt;"",VLOOKUP(LEFT('Tháng 12'!$F31,2),'Biên mục sách'!$A$1:$B$13,2,FALSE),"")</f>
        <v>Thiếu nhi</v>
      </c>
      <c r="J31" s="12"/>
      <c r="K31" s="13"/>
      <c r="L31" s="13"/>
      <c r="M31" s="12" t="str">
        <f>IFERROR(IF('Tháng 12'!$L31="",IF('Tháng 12'!$K31&lt;&gt;"", TODAY()-'Tháng 12'!$K31,""),'Tháng 12'!$L31-'Tháng 12'!$K31), "")</f>
        <v/>
      </c>
      <c r="N31" s="1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4.0" customHeight="1">
      <c r="A32" s="11">
        <f>IFERROR((('Tháng 12'!$K32+'Tháng 12'!Ngayquahan)&lt;TODAY())*(LEN('Tháng 12'!$L32)=0)*(LEN('Tháng 12'!$K32)&gt;0),0)</f>
        <v>0</v>
      </c>
      <c r="B32" s="12">
        <f>IF('Tháng 12'!$C32&lt;&gt;"",COUNTA($C$6:C32),"")</f>
        <v>27</v>
      </c>
      <c r="C32" s="12" t="s">
        <v>42</v>
      </c>
      <c r="D32" s="12" t="str">
        <f>IF('Tháng 12'!$C32&lt;&gt;"",VLOOKUP('Tháng 12'!$C32,'Danh sách HS'!$B$6:$D$421,2,),"")</f>
        <v>Nguyễn Phương Trinh</v>
      </c>
      <c r="E32" s="11" t="str">
        <f>IF('Tháng 12'!$D32&lt;&gt;"",VLOOKUP('Tháng 12'!$C32,'Danh sách HS'!$B$6:$D$421,3,),"")</f>
        <v>2B</v>
      </c>
      <c r="F32" s="12" t="s">
        <v>342</v>
      </c>
      <c r="G32" s="12" t="str">
        <f>IF('Tháng 12'!$F32&lt;&gt;"",VLOOKUP('Tháng 12'!$F32,'Quản lý sách'!$C$6:$F$1000,3,FALSE),"")</f>
        <v>Thế giới khoa học - Đố vui bằng hình</v>
      </c>
      <c r="H32" s="12" t="str">
        <f>IF('Tháng 12'!$G32&lt;&gt;"",VLOOKUP('Tháng 12'!$F32,'Quản lý sách'!$C$6:$F$1000,4,FALSE),"")</f>
        <v>Thanh Lãng dịch</v>
      </c>
      <c r="I32" s="12" t="str">
        <f>IF('Tháng 12'!$F32&lt;&gt;"",VLOOKUP(LEFT('Tháng 12'!$F32,2),'Biên mục sách'!$A$1:$B$13,2,FALSE),"")</f>
        <v>Thiếu nhi</v>
      </c>
      <c r="J32" s="12"/>
      <c r="K32" s="13"/>
      <c r="L32" s="13"/>
      <c r="M32" s="12" t="str">
        <f>IFERROR(IF('Tháng 12'!$L32="",IF('Tháng 12'!$K32&lt;&gt;"", TODAY()-'Tháng 12'!$K32,""),'Tháng 12'!$L32-'Tháng 12'!$K32), "")</f>
        <v/>
      </c>
      <c r="N32" s="1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4.0" customHeight="1">
      <c r="A33" s="11">
        <f>IFERROR((('Tháng 12'!$K33+'Tháng 12'!Ngayquahan)&lt;TODAY())*(LEN('Tháng 12'!$L33)=0)*(LEN('Tháng 12'!$K33)&gt;0),0)</f>
        <v>0</v>
      </c>
      <c r="B33" s="12">
        <f>IF('Tháng 12'!$C33&lt;&gt;"",COUNTA($C$6:C33),"")</f>
        <v>28</v>
      </c>
      <c r="C33" s="12" t="s">
        <v>47</v>
      </c>
      <c r="D33" s="12" t="str">
        <f>IF('Tháng 12'!$C33&lt;&gt;"",VLOOKUP('Tháng 12'!$C33,'Danh sách HS'!$B$6:$D$421,2,),"")</f>
        <v>Nguyễn Chí Vĩ</v>
      </c>
      <c r="E33" s="11" t="str">
        <f>IF('Tháng 12'!$D33&lt;&gt;"",VLOOKUP('Tháng 12'!$C33,'Danh sách HS'!$B$6:$D$421,3,),"")</f>
        <v>2B</v>
      </c>
      <c r="F33" s="12" t="s">
        <v>344</v>
      </c>
      <c r="G33" s="12" t="str">
        <f>IF('Tháng 12'!$F33&lt;&gt;"",VLOOKUP('Tháng 12'!$F33,'Quản lý sách'!$C$6:$F$1000,3,FALSE),"")</f>
        <v>Người con nuôi hiếu thảo</v>
      </c>
      <c r="H33" s="12" t="str">
        <f>IF('Tháng 12'!$G33&lt;&gt;"",VLOOKUP('Tháng 12'!$F33,'Quản lý sách'!$C$6:$F$1000,4,FALSE),"")</f>
        <v>Phạm Ngọc Tuấn, Hồng Hà</v>
      </c>
      <c r="I33" s="12" t="str">
        <f>IF('Tháng 12'!$F33&lt;&gt;"",VLOOKUP(LEFT('Tháng 12'!$F33,2),'Biên mục sách'!$A$1:$B$13,2,FALSE),"")</f>
        <v>Thiếu nhi</v>
      </c>
      <c r="J33" s="12"/>
      <c r="K33" s="13"/>
      <c r="L33" s="13"/>
      <c r="M33" s="12" t="str">
        <f>IFERROR(IF('Tháng 12'!$L33="",IF('Tháng 12'!$K33&lt;&gt;"", TODAY()-'Tháng 12'!$K33,""),'Tháng 12'!$L33-'Tháng 12'!$K33), "")</f>
        <v/>
      </c>
      <c r="N33" s="1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4.0" customHeight="1">
      <c r="A34" s="11">
        <f>IFERROR((('Tháng 12'!$K34+'Tháng 12'!Ngayquahan)&lt;TODAY())*(LEN('Tháng 12'!$L34)=0)*(LEN('Tháng 12'!$K34)&gt;0),0)</f>
        <v>0</v>
      </c>
      <c r="B34" s="12" t="str">
        <f>IF('Tháng 12'!$C34&lt;&gt;"",COUNTA($C$6:C34),"")</f>
        <v/>
      </c>
      <c r="C34" s="11"/>
      <c r="D34" s="12" t="str">
        <f>IF('Tháng 12'!$C34&lt;&gt;"",VLOOKUP('Tháng 12'!$C34,'Danh sách HS'!$B$6:$D$421,2,),"")</f>
        <v/>
      </c>
      <c r="E34" s="11" t="str">
        <f>IF('Tháng 12'!$D34&lt;&gt;"",VLOOKUP('Tháng 12'!$C34,'Danh sách HS'!$B$6:$D$421,3,),"")</f>
        <v/>
      </c>
      <c r="F34" s="12" t="s">
        <v>346</v>
      </c>
      <c r="G34" s="12" t="str">
        <f>IF('Tháng 12'!$F34&lt;&gt;"",VLOOKUP('Tháng 12'!$F34,'Quản lý sách'!$C$6:$F$1000,3,FALSE),"")</f>
        <v>Chuyện về Gấu trúc</v>
      </c>
      <c r="H34" s="12" t="str">
        <f>IF('Tháng 12'!$G34&lt;&gt;"",VLOOKUP('Tháng 12'!$F34,'Quản lý sách'!$C$6:$F$1000,4,FALSE),"")</f>
        <v>Huy Toàn dịch</v>
      </c>
      <c r="I34" s="12" t="str">
        <f>IF('Tháng 12'!$F34&lt;&gt;"",VLOOKUP(LEFT('Tháng 12'!$F34,2),'Biên mục sách'!$A$1:$B$13,2,FALSE),"")</f>
        <v>Thiếu nhi</v>
      </c>
      <c r="J34" s="12"/>
      <c r="K34" s="13"/>
      <c r="L34" s="13"/>
      <c r="M34" s="12" t="str">
        <f>IFERROR(IF('Tháng 12'!$L34="",IF('Tháng 12'!$K34&lt;&gt;"", TODAY()-'Tháng 12'!$K34,""),'Tháng 12'!$L34-'Tháng 12'!$K34), "")</f>
        <v/>
      </c>
      <c r="N34" s="1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4.0" customHeight="1">
      <c r="A35" s="11">
        <f>IFERROR((('Tháng 12'!$K35+'Tháng 12'!Ngayquahan)&lt;TODAY())*(LEN('Tháng 12'!$L35)=0)*(LEN('Tháng 12'!$K35)&gt;0),0)</f>
        <v>0</v>
      </c>
      <c r="B35" s="12" t="str">
        <f>IF('Tháng 12'!$C35&lt;&gt;"",COUNTA($C$6:C35),"")</f>
        <v/>
      </c>
      <c r="C35" s="11"/>
      <c r="D35" s="12" t="str">
        <f>IF('Tháng 12'!$C35&lt;&gt;"",VLOOKUP('Tháng 12'!$C35,'Danh sách HS'!$B$6:$D$421,2,),"")</f>
        <v/>
      </c>
      <c r="E35" s="11" t="str">
        <f>IF('Tháng 12'!$D35&lt;&gt;"",VLOOKUP('Tháng 12'!$C35,'Danh sách HS'!$B$6:$D$421,3,),"")</f>
        <v/>
      </c>
      <c r="F35" s="11"/>
      <c r="G35" s="12" t="str">
        <f>IF('Tháng 12'!$F35&lt;&gt;"",VLOOKUP('Tháng 12'!$F35,'Quản lý sách'!$C$6:$F$1000,3,FALSE),"")</f>
        <v/>
      </c>
      <c r="H35" s="12" t="str">
        <f>IF('Tháng 12'!$G35&lt;&gt;"",VLOOKUP('Tháng 12'!$F35,'Quản lý sách'!$C$6:$F$1000,4,FALSE),"")</f>
        <v/>
      </c>
      <c r="I35" s="12" t="str">
        <f>IF('Tháng 12'!$F35&lt;&gt;"",VLOOKUP(LEFT('Tháng 12'!$F35,2),'Biên mục sách'!$A$1:$B$13,2,FALSE),"")</f>
        <v/>
      </c>
      <c r="J35" s="12"/>
      <c r="K35" s="13"/>
      <c r="L35" s="13"/>
      <c r="M35" s="12" t="str">
        <f>IFERROR(IF('Tháng 12'!$L35="",IF('Tháng 12'!$K35&lt;&gt;"", TODAY()-'Tháng 12'!$K35,""),'Tháng 12'!$L35-'Tháng 12'!$K35), "")</f>
        <v/>
      </c>
      <c r="N35" s="1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4.0" customHeight="1">
      <c r="A36" s="11">
        <f>IFERROR((('Tháng 12'!$K36+'Tháng 12'!Ngayquahan)&lt;TODAY())*(LEN('Tháng 12'!$L36)=0)*(LEN('Tháng 12'!$K36)&gt;0),0)</f>
        <v>0</v>
      </c>
      <c r="B36" s="12" t="str">
        <f>IF('Tháng 12'!$C36&lt;&gt;"",COUNTA($C$6:C36),"")</f>
        <v/>
      </c>
      <c r="C36" s="11"/>
      <c r="D36" s="12" t="str">
        <f>IF('Tháng 12'!$C36&lt;&gt;"",VLOOKUP('Tháng 12'!$C36,'Danh sách HS'!$B$6:$D$421,2,),"")</f>
        <v/>
      </c>
      <c r="E36" s="11" t="str">
        <f>IF('Tháng 12'!$D36&lt;&gt;"",VLOOKUP('Tháng 12'!$C36,'Danh sách HS'!$B$6:$D$421,3,),"")</f>
        <v/>
      </c>
      <c r="F36" s="11"/>
      <c r="G36" s="12" t="str">
        <f>IF('Tháng 12'!$F36&lt;&gt;"",VLOOKUP('Tháng 12'!$F36,'Quản lý sách'!$C$6:$F$1000,3,FALSE),"")</f>
        <v/>
      </c>
      <c r="H36" s="12" t="str">
        <f>IF('Tháng 12'!$G36&lt;&gt;"",VLOOKUP('Tháng 12'!$F36,'Quản lý sách'!$C$6:$F$1000,4,FALSE),"")</f>
        <v/>
      </c>
      <c r="I36" s="12" t="str">
        <f>IF('Tháng 12'!$F36&lt;&gt;"",VLOOKUP(LEFT('Tháng 12'!$F36,2),'Biên mục sách'!$A$1:$B$13,2,FALSE),"")</f>
        <v/>
      </c>
      <c r="J36" s="12"/>
      <c r="K36" s="13"/>
      <c r="L36" s="13"/>
      <c r="M36" s="12" t="str">
        <f>IFERROR(IF('Tháng 12'!$L36="",IF('Tháng 12'!$K36&lt;&gt;"", TODAY()-'Tháng 12'!$K36,""),'Tháng 12'!$L36-'Tháng 12'!$K36), "")</f>
        <v/>
      </c>
      <c r="N36" s="1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4.0" customHeight="1">
      <c r="A37" s="11">
        <f>IFERROR((('Tháng 12'!$K37+'Tháng 12'!Ngayquahan)&lt;TODAY())*(LEN('Tháng 12'!$L37)=0)*(LEN('Tháng 12'!$K37)&gt;0),0)</f>
        <v>0</v>
      </c>
      <c r="B37" s="12" t="str">
        <f>IF('Tháng 12'!$C37&lt;&gt;"",COUNTA($C$6:C37),"")</f>
        <v/>
      </c>
      <c r="C37" s="11"/>
      <c r="D37" s="12" t="str">
        <f>IF('Tháng 12'!$C37&lt;&gt;"",VLOOKUP('Tháng 12'!$C37,'Danh sách HS'!$B$6:$D$421,2,),"")</f>
        <v/>
      </c>
      <c r="E37" s="11" t="str">
        <f>IF('Tháng 12'!$D37&lt;&gt;"",VLOOKUP('Tháng 12'!$C37,'Danh sách HS'!$B$6:$D$421,3,),"")</f>
        <v/>
      </c>
      <c r="F37" s="11"/>
      <c r="G37" s="12" t="str">
        <f>IF('Tháng 12'!$F37&lt;&gt;"",VLOOKUP('Tháng 12'!$F37,'Quản lý sách'!$C$6:$F$1000,3,FALSE),"")</f>
        <v/>
      </c>
      <c r="H37" s="12" t="str">
        <f>IF('Tháng 12'!$G37&lt;&gt;"",VLOOKUP('Tháng 12'!$F37,'Quản lý sách'!$C$6:$F$1000,4,FALSE),"")</f>
        <v/>
      </c>
      <c r="I37" s="12" t="str">
        <f>IF('Tháng 12'!$F37&lt;&gt;"",VLOOKUP(LEFT('Tháng 12'!$F37,2),'Biên mục sách'!$A$1:$B$13,2,FALSE),"")</f>
        <v/>
      </c>
      <c r="J37" s="12"/>
      <c r="K37" s="13"/>
      <c r="L37" s="13"/>
      <c r="M37" s="12" t="str">
        <f>IFERROR(IF('Tháng 12'!$L37="",IF('Tháng 12'!$K37&lt;&gt;"", TODAY()-'Tháng 12'!$K37,""),'Tháng 12'!$L37-'Tháng 12'!$K37), "")</f>
        <v/>
      </c>
      <c r="N37" s="1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4.0" customHeight="1">
      <c r="A38" s="11">
        <f>IFERROR((('Tháng 12'!$K38+'Tháng 12'!Ngayquahan)&lt;TODAY())*(LEN('Tháng 12'!$L38)=0)*(LEN('Tháng 12'!$K38)&gt;0),0)</f>
        <v>0</v>
      </c>
      <c r="B38" s="12" t="str">
        <f>IF('Tháng 12'!$C38&lt;&gt;"",COUNTA($C$6:C38),"")</f>
        <v/>
      </c>
      <c r="C38" s="11"/>
      <c r="D38" s="12" t="str">
        <f>IF('Tháng 12'!$C38&lt;&gt;"",VLOOKUP('Tháng 12'!$C38,'Danh sách HS'!$B$6:$D$421,2,),"")</f>
        <v/>
      </c>
      <c r="E38" s="11" t="str">
        <f>IF('Tháng 12'!$D38&lt;&gt;"",VLOOKUP('Tháng 12'!$C38,'Danh sách HS'!$B$6:$D$421,3,),"")</f>
        <v/>
      </c>
      <c r="F38" s="11"/>
      <c r="G38" s="12" t="str">
        <f>IF('Tháng 12'!$F38&lt;&gt;"",VLOOKUP('Tháng 12'!$F38,'Quản lý sách'!$C$6:$F$1000,3,FALSE),"")</f>
        <v/>
      </c>
      <c r="H38" s="12" t="str">
        <f>IF('Tháng 12'!$G38&lt;&gt;"",VLOOKUP('Tháng 12'!$F38,'Quản lý sách'!$C$6:$F$1000,4,FALSE),"")</f>
        <v/>
      </c>
      <c r="I38" s="12" t="str">
        <f>IF('Tháng 12'!$F38&lt;&gt;"",VLOOKUP(LEFT('Tháng 12'!$F38,2),'Biên mục sách'!$A$1:$B$13,2,FALSE),"")</f>
        <v/>
      </c>
      <c r="J38" s="12"/>
      <c r="K38" s="13"/>
      <c r="L38" s="13"/>
      <c r="M38" s="12" t="str">
        <f>IFERROR(IF('Tháng 12'!$L38="",IF('Tháng 12'!$K38&lt;&gt;"", TODAY()-'Tháng 12'!$K38,""),'Tháng 12'!$L38-'Tháng 12'!$K38), "")</f>
        <v/>
      </c>
      <c r="N38" s="1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4.0" customHeight="1">
      <c r="A39" s="11">
        <f>IFERROR((('Tháng 12'!$K39+'Tháng 12'!Ngayquahan)&lt;TODAY())*(LEN('Tháng 12'!$L39)=0)*(LEN('Tháng 12'!$K39)&gt;0),0)</f>
        <v>0</v>
      </c>
      <c r="B39" s="12" t="str">
        <f>IF('Tháng 12'!$C39&lt;&gt;"",COUNTA($C$6:C39),"")</f>
        <v/>
      </c>
      <c r="C39" s="11"/>
      <c r="D39" s="12" t="str">
        <f>IF('Tháng 12'!$C39&lt;&gt;"",VLOOKUP('Tháng 12'!$C39,'Danh sách HS'!$B$6:$D$421,2,),"")</f>
        <v/>
      </c>
      <c r="E39" s="11" t="str">
        <f>IF('Tháng 12'!$D39&lt;&gt;"",VLOOKUP('Tháng 12'!$C39,'Danh sách HS'!$B$6:$D$421,3,),"")</f>
        <v/>
      </c>
      <c r="F39" s="11"/>
      <c r="G39" s="12" t="str">
        <f>IF('Tháng 12'!$F39&lt;&gt;"",VLOOKUP('Tháng 12'!$F39,'Quản lý sách'!$C$6:$F$1000,3,FALSE),"")</f>
        <v/>
      </c>
      <c r="H39" s="12" t="str">
        <f>IF('Tháng 12'!$G39&lt;&gt;"",VLOOKUP('Tháng 12'!$F39,'Quản lý sách'!$C$6:$F$1000,4,FALSE),"")</f>
        <v/>
      </c>
      <c r="I39" s="12" t="str">
        <f>IF('Tháng 12'!$F39&lt;&gt;"",VLOOKUP(LEFT('Tháng 12'!$F39,2),'Biên mục sách'!$A$1:$B$13,2,FALSE),"")</f>
        <v/>
      </c>
      <c r="J39" s="12"/>
      <c r="K39" s="13"/>
      <c r="L39" s="13"/>
      <c r="M39" s="12" t="str">
        <f>IFERROR(IF('Tháng 12'!$L39="",IF('Tháng 12'!$K39&lt;&gt;"", TODAY()-'Tháng 12'!$K39,""),'Tháng 12'!$L39-'Tháng 12'!$K39), "")</f>
        <v/>
      </c>
      <c r="N39" s="1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4.0" customHeight="1">
      <c r="A40" s="11">
        <f>IFERROR((('Tháng 12'!$K40+'Tháng 12'!Ngayquahan)&lt;TODAY())*(LEN('Tháng 12'!$L40)=0)*(LEN('Tháng 12'!$K40)&gt;0),0)</f>
        <v>0</v>
      </c>
      <c r="B40" s="12" t="str">
        <f>IF('Tháng 12'!$C40&lt;&gt;"",COUNTA($C$6:C40),"")</f>
        <v/>
      </c>
      <c r="C40" s="11"/>
      <c r="D40" s="12" t="str">
        <f>IF('Tháng 12'!$C40&lt;&gt;"",VLOOKUP('Tháng 12'!$C40,'Danh sách HS'!$B$6:$D$421,2,),"")</f>
        <v/>
      </c>
      <c r="E40" s="11" t="str">
        <f>IF('Tháng 12'!$D40&lt;&gt;"",VLOOKUP('Tháng 12'!$C40,'Danh sách HS'!$B$6:$D$421,3,),"")</f>
        <v/>
      </c>
      <c r="F40" s="11"/>
      <c r="G40" s="12" t="str">
        <f>IF('Tháng 12'!$F40&lt;&gt;"",VLOOKUP('Tháng 12'!$F40,'Quản lý sách'!$C$6:$F$1000,3,FALSE),"")</f>
        <v/>
      </c>
      <c r="H40" s="12" t="str">
        <f>IF('Tháng 12'!$G40&lt;&gt;"",VLOOKUP('Tháng 12'!$F40,'Quản lý sách'!$C$6:$F$1000,4,FALSE),"")</f>
        <v/>
      </c>
      <c r="I40" s="12" t="str">
        <f>IF('Tháng 12'!$F40&lt;&gt;"",VLOOKUP(LEFT('Tháng 12'!$F40,2),'Biên mục sách'!$A$1:$B$13,2,FALSE),"")</f>
        <v/>
      </c>
      <c r="J40" s="12"/>
      <c r="K40" s="13"/>
      <c r="L40" s="13"/>
      <c r="M40" s="12" t="str">
        <f>IFERROR(IF('Tháng 12'!$L40="",IF('Tháng 12'!$K40&lt;&gt;"", TODAY()-'Tháng 12'!$K40,""),'Tháng 12'!$L40-'Tháng 12'!$K40), "")</f>
        <v/>
      </c>
      <c r="N40" s="1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4.0" customHeight="1">
      <c r="A41" s="11">
        <f>IFERROR((('Tháng 12'!$K41+'Tháng 12'!Ngayquahan)&lt;TODAY())*(LEN('Tháng 12'!$L41)=0)*(LEN('Tháng 12'!$K41)&gt;0),0)</f>
        <v>0</v>
      </c>
      <c r="B41" s="12" t="str">
        <f>IF('Tháng 12'!$C41&lt;&gt;"",COUNTA($C$6:C41),"")</f>
        <v/>
      </c>
      <c r="C41" s="11"/>
      <c r="D41" s="12" t="str">
        <f>IF('Tháng 12'!$C41&lt;&gt;"",VLOOKUP('Tháng 12'!$C41,'Danh sách HS'!$B$6:$D$421,2,),"")</f>
        <v/>
      </c>
      <c r="E41" s="11" t="str">
        <f>IF('Tháng 12'!$D41&lt;&gt;"",VLOOKUP('Tháng 12'!$C41,'Danh sách HS'!$B$6:$D$421,3,),"")</f>
        <v/>
      </c>
      <c r="F41" s="11"/>
      <c r="G41" s="12" t="str">
        <f>IF('Tháng 12'!$F41&lt;&gt;"",VLOOKUP('Tháng 12'!$F41,'Quản lý sách'!$C$6:$F$1000,3,FALSE),"")</f>
        <v/>
      </c>
      <c r="H41" s="12" t="str">
        <f>IF('Tháng 12'!$G41&lt;&gt;"",VLOOKUP('Tháng 12'!$F41,'Quản lý sách'!$C$6:$F$1000,4,FALSE),"")</f>
        <v/>
      </c>
      <c r="I41" s="12" t="str">
        <f>IF('Tháng 12'!$F41&lt;&gt;"",VLOOKUP(LEFT('Tháng 12'!$F41,2),'Biên mục sách'!$A$1:$B$13,2,FALSE),"")</f>
        <v/>
      </c>
      <c r="J41" s="12"/>
      <c r="K41" s="13"/>
      <c r="L41" s="13"/>
      <c r="M41" s="12" t="str">
        <f>IFERROR(IF('Tháng 12'!$L41="",IF('Tháng 12'!$K41&lt;&gt;"", TODAY()-'Tháng 12'!$K41,""),'Tháng 12'!$L41-'Tháng 12'!$K41), "")</f>
        <v/>
      </c>
      <c r="N41" s="1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4.0" customHeight="1">
      <c r="A42" s="11">
        <f>IFERROR((('Tháng 12'!$K42+'Tháng 12'!Ngayquahan)&lt;TODAY())*(LEN('Tháng 12'!$L42)=0)*(LEN('Tháng 12'!$K42)&gt;0),0)</f>
        <v>0</v>
      </c>
      <c r="B42" s="12" t="str">
        <f>IF('Tháng 12'!$C42&lt;&gt;"",COUNTA($C$6:C42),"")</f>
        <v/>
      </c>
      <c r="C42" s="11"/>
      <c r="D42" s="12" t="str">
        <f>IF('Tháng 12'!$C42&lt;&gt;"",VLOOKUP('Tháng 12'!$C42,'Danh sách HS'!$B$6:$D$421,2,),"")</f>
        <v/>
      </c>
      <c r="E42" s="11" t="str">
        <f>IF('Tháng 12'!$D42&lt;&gt;"",VLOOKUP('Tháng 12'!$C42,'Danh sách HS'!$B$6:$D$421,3,),"")</f>
        <v/>
      </c>
      <c r="F42" s="11"/>
      <c r="G42" s="12" t="str">
        <f>IF('Tháng 12'!$F42&lt;&gt;"",VLOOKUP('Tháng 12'!$F42,'Quản lý sách'!$C$6:$F$1000,3,FALSE),"")</f>
        <v/>
      </c>
      <c r="H42" s="12" t="str">
        <f>IF('Tháng 12'!$G42&lt;&gt;"",VLOOKUP('Tháng 12'!$F42,'Quản lý sách'!$C$6:$F$1000,4,FALSE),"")</f>
        <v/>
      </c>
      <c r="I42" s="12" t="str">
        <f>IF('Tháng 12'!$F42&lt;&gt;"",VLOOKUP(LEFT('Tháng 12'!$F42,2),'Biên mục sách'!$A$1:$B$13,2,FALSE),"")</f>
        <v/>
      </c>
      <c r="J42" s="12"/>
      <c r="K42" s="13"/>
      <c r="L42" s="13"/>
      <c r="M42" s="12" t="str">
        <f>IFERROR(IF('Tháng 12'!$L42="",IF('Tháng 12'!$K42&lt;&gt;"", TODAY()-'Tháng 12'!$K42,""),'Tháng 12'!$L42-'Tháng 12'!$K42), "")</f>
        <v/>
      </c>
      <c r="N42" s="1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4.0" customHeight="1">
      <c r="A43" s="11">
        <f>IFERROR((('Tháng 12'!$K43+'Tháng 12'!Ngayquahan)&lt;TODAY())*(LEN('Tháng 12'!$L43)=0)*(LEN('Tháng 12'!$K43)&gt;0),0)</f>
        <v>0</v>
      </c>
      <c r="B43" s="12" t="str">
        <f>IF('Tháng 12'!$C43&lt;&gt;"",COUNTA($C$6:C43),"")</f>
        <v/>
      </c>
      <c r="C43" s="11"/>
      <c r="D43" s="12" t="str">
        <f>IF('Tháng 12'!$C43&lt;&gt;"",VLOOKUP('Tháng 12'!$C43,'Danh sách HS'!$B$6:$D$421,2,),"")</f>
        <v/>
      </c>
      <c r="E43" s="11" t="str">
        <f>IF('Tháng 12'!$D43&lt;&gt;"",VLOOKUP('Tháng 12'!$C43,'Danh sách HS'!$B$6:$D$421,3,),"")</f>
        <v/>
      </c>
      <c r="F43" s="11"/>
      <c r="G43" s="12" t="str">
        <f>IF('Tháng 12'!$F43&lt;&gt;"",VLOOKUP('Tháng 12'!$F43,'Quản lý sách'!$C$6:$F$1000,3,FALSE),"")</f>
        <v/>
      </c>
      <c r="H43" s="12" t="str">
        <f>IF('Tháng 12'!$G43&lt;&gt;"",VLOOKUP('Tháng 12'!$F43,'Quản lý sách'!$C$6:$F$1000,4,FALSE),"")</f>
        <v/>
      </c>
      <c r="I43" s="12" t="str">
        <f>IF('Tháng 12'!$F43&lt;&gt;"",VLOOKUP(LEFT('Tháng 12'!$F43,2),'Biên mục sách'!$A$1:$B$13,2,FALSE),"")</f>
        <v/>
      </c>
      <c r="J43" s="12"/>
      <c r="K43" s="13"/>
      <c r="L43" s="13"/>
      <c r="M43" s="12" t="str">
        <f>IFERROR(IF('Tháng 12'!$L43="",IF('Tháng 12'!$K43&lt;&gt;"", TODAY()-'Tháng 12'!$K43,""),'Tháng 12'!$L43-'Tháng 12'!$K43), "")</f>
        <v/>
      </c>
      <c r="N43" s="1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4.0" customHeight="1">
      <c r="A44" s="11">
        <f>IFERROR((('Tháng 12'!$K44+'Tháng 12'!Ngayquahan)&lt;TODAY())*(LEN('Tháng 12'!$L44)=0)*(LEN('Tháng 12'!$K44)&gt;0),0)</f>
        <v>0</v>
      </c>
      <c r="B44" s="12" t="str">
        <f>IF('Tháng 12'!$C44&lt;&gt;"",COUNTA($C$6:C44),"")</f>
        <v/>
      </c>
      <c r="C44" s="11"/>
      <c r="D44" s="12" t="str">
        <f>IF('Tháng 12'!$C44&lt;&gt;"",VLOOKUP('Tháng 12'!$C44,'Danh sách HS'!$B$6:$D$421,2,),"")</f>
        <v/>
      </c>
      <c r="E44" s="11" t="str">
        <f>IF('Tháng 12'!$D44&lt;&gt;"",VLOOKUP('Tháng 12'!$C44,'Danh sách HS'!$B$6:$D$421,3,),"")</f>
        <v/>
      </c>
      <c r="F44" s="11"/>
      <c r="G44" s="12" t="str">
        <f>IF('Tháng 12'!$F44&lt;&gt;"",VLOOKUP('Tháng 12'!$F44,'Quản lý sách'!$C$6:$F$1000,3,FALSE),"")</f>
        <v/>
      </c>
      <c r="H44" s="12" t="str">
        <f>IF('Tháng 12'!$G44&lt;&gt;"",VLOOKUP('Tháng 12'!$F44,'Quản lý sách'!$C$6:$F$1000,4,FALSE),"")</f>
        <v/>
      </c>
      <c r="I44" s="12" t="str">
        <f>IF('Tháng 12'!$F44&lt;&gt;"",VLOOKUP(LEFT('Tháng 12'!$F44,2),'Biên mục sách'!$A$1:$B$13,2,FALSE),"")</f>
        <v/>
      </c>
      <c r="J44" s="12"/>
      <c r="K44" s="13"/>
      <c r="L44" s="13"/>
      <c r="M44" s="12" t="str">
        <f>IFERROR(IF('Tháng 12'!$L44="",IF('Tháng 12'!$K44&lt;&gt;"", TODAY()-'Tháng 12'!$K44,""),'Tháng 12'!$L44-'Tháng 12'!$K44), "")</f>
        <v/>
      </c>
      <c r="N44" s="1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4.0" customHeight="1">
      <c r="A45" s="11">
        <f>IFERROR((('Tháng 12'!$K45+'Tháng 12'!Ngayquahan)&lt;TODAY())*(LEN('Tháng 12'!$L45)=0)*(LEN('Tháng 12'!$K45)&gt;0),0)</f>
        <v>0</v>
      </c>
      <c r="B45" s="12" t="str">
        <f>IF('Tháng 12'!$C45&lt;&gt;"",COUNTA($C$6:C45),"")</f>
        <v/>
      </c>
      <c r="C45" s="11"/>
      <c r="D45" s="12" t="str">
        <f>IF('Tháng 12'!$C45&lt;&gt;"",VLOOKUP('Tháng 12'!$C45,'Danh sách HS'!$B$6:$D$421,2,),"")</f>
        <v/>
      </c>
      <c r="E45" s="11" t="str">
        <f>IF('Tháng 12'!$D45&lt;&gt;"",VLOOKUP('Tháng 12'!$C45,'Danh sách HS'!$B$6:$D$421,3,),"")</f>
        <v/>
      </c>
      <c r="F45" s="11"/>
      <c r="G45" s="12" t="str">
        <f>IF('Tháng 12'!$F45&lt;&gt;"",VLOOKUP('Tháng 12'!$F45,'Quản lý sách'!$C$6:$F$1000,3,FALSE),"")</f>
        <v/>
      </c>
      <c r="H45" s="12" t="str">
        <f>IF('Tháng 12'!$G45&lt;&gt;"",VLOOKUP('Tháng 12'!$F45,'Quản lý sách'!$C$6:$F$1000,4,FALSE),"")</f>
        <v/>
      </c>
      <c r="I45" s="12" t="str">
        <f>IF('Tháng 12'!$F45&lt;&gt;"",VLOOKUP(LEFT('Tháng 12'!$F45,2),'Biên mục sách'!$A$1:$B$13,2,FALSE),"")</f>
        <v/>
      </c>
      <c r="J45" s="12"/>
      <c r="K45" s="13"/>
      <c r="L45" s="13"/>
      <c r="M45" s="12" t="str">
        <f>IFERROR(IF('Tháng 12'!$L45="",IF('Tháng 12'!$K45&lt;&gt;"", TODAY()-'Tháng 12'!$K45,""),'Tháng 12'!$L45-'Tháng 12'!$K45), "")</f>
        <v/>
      </c>
      <c r="N45" s="1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4.0" customHeight="1">
      <c r="A46" s="11">
        <f>IFERROR((('Tháng 12'!$K46+'Tháng 12'!Ngayquahan)&lt;TODAY())*(LEN('Tháng 12'!$L46)=0)*(LEN('Tháng 12'!$K46)&gt;0),0)</f>
        <v>0</v>
      </c>
      <c r="B46" s="12" t="str">
        <f>IF('Tháng 12'!$C46&lt;&gt;"",COUNTA($C$6:C46),"")</f>
        <v/>
      </c>
      <c r="C46" s="11"/>
      <c r="D46" s="12" t="str">
        <f>IF('Tháng 12'!$C46&lt;&gt;"",VLOOKUP('Tháng 12'!$C46,'Danh sách HS'!$B$6:$D$421,2,),"")</f>
        <v/>
      </c>
      <c r="E46" s="11" t="str">
        <f>IF('Tháng 12'!$D46&lt;&gt;"",VLOOKUP('Tháng 12'!$C46,'Danh sách HS'!$B$6:$D$421,3,),"")</f>
        <v/>
      </c>
      <c r="F46" s="11"/>
      <c r="G46" s="12" t="str">
        <f>IF('Tháng 12'!$F46&lt;&gt;"",VLOOKUP('Tháng 12'!$F46,'Quản lý sách'!$C$6:$F$1000,3,FALSE),"")</f>
        <v/>
      </c>
      <c r="H46" s="12" t="str">
        <f>IF('Tháng 12'!$G46&lt;&gt;"",VLOOKUP('Tháng 12'!$F46,'Quản lý sách'!$C$6:$F$1000,4,FALSE),"")</f>
        <v/>
      </c>
      <c r="I46" s="12" t="str">
        <f>IF('Tháng 12'!$F46&lt;&gt;"",VLOOKUP(LEFT('Tháng 12'!$F46,2),'Biên mục sách'!$A$1:$B$13,2,FALSE),"")</f>
        <v/>
      </c>
      <c r="J46" s="12"/>
      <c r="K46" s="13"/>
      <c r="L46" s="13"/>
      <c r="M46" s="12" t="str">
        <f>IFERROR(IF('Tháng 12'!$L46="",IF('Tháng 12'!$K46&lt;&gt;"", TODAY()-'Tháng 12'!$K46,""),'Tháng 12'!$L46-'Tháng 12'!$K46), "")</f>
        <v/>
      </c>
      <c r="N46" s="1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4.0" customHeight="1">
      <c r="A47" s="11">
        <f>IFERROR((('Tháng 12'!$K47+'Tháng 12'!Ngayquahan)&lt;TODAY())*(LEN('Tháng 12'!$L47)=0)*(LEN('Tháng 12'!$K47)&gt;0),0)</f>
        <v>0</v>
      </c>
      <c r="B47" s="12" t="str">
        <f>IF('Tháng 12'!$C47&lt;&gt;"",COUNTA($C$6:C47),"")</f>
        <v/>
      </c>
      <c r="C47" s="11"/>
      <c r="D47" s="12" t="str">
        <f>IF('Tháng 12'!$C47&lt;&gt;"",VLOOKUP('Tháng 12'!$C47,'Danh sách HS'!$B$6:$D$421,2,),"")</f>
        <v/>
      </c>
      <c r="E47" s="11" t="str">
        <f>IF('Tháng 12'!$D47&lt;&gt;"",VLOOKUP('Tháng 12'!$C47,'Danh sách HS'!$B$6:$D$421,3,),"")</f>
        <v/>
      </c>
      <c r="F47" s="11"/>
      <c r="G47" s="12" t="str">
        <f>IF('Tháng 12'!$F47&lt;&gt;"",VLOOKUP('Tháng 12'!$F47,'Quản lý sách'!$C$6:$F$1000,3,FALSE),"")</f>
        <v/>
      </c>
      <c r="H47" s="12" t="str">
        <f>IF('Tháng 12'!$G47&lt;&gt;"",VLOOKUP('Tháng 12'!$F47,'Quản lý sách'!$C$6:$F$1000,4,FALSE),"")</f>
        <v/>
      </c>
      <c r="I47" s="12" t="str">
        <f>IF('Tháng 12'!$F47&lt;&gt;"",VLOOKUP(LEFT('Tháng 12'!$F47,2),'Biên mục sách'!$A$1:$B$13,2,FALSE),"")</f>
        <v/>
      </c>
      <c r="J47" s="12"/>
      <c r="K47" s="13"/>
      <c r="L47" s="13"/>
      <c r="M47" s="12" t="str">
        <f>IFERROR(IF('Tháng 12'!$L47="",IF('Tháng 12'!$K47&lt;&gt;"", TODAY()-'Tháng 12'!$K47,""),'Tháng 12'!$L47-'Tháng 12'!$K47), "")</f>
        <v/>
      </c>
      <c r="N47" s="1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4.0" customHeight="1">
      <c r="A48" s="11">
        <f>IFERROR((('Tháng 12'!$K48+'Tháng 12'!Ngayquahan)&lt;TODAY())*(LEN('Tháng 12'!$L48)=0)*(LEN('Tháng 12'!$K48)&gt;0),0)</f>
        <v>0</v>
      </c>
      <c r="B48" s="12" t="str">
        <f>IF('Tháng 12'!$C48&lt;&gt;"",COUNTA($C$6:C48),"")</f>
        <v/>
      </c>
      <c r="C48" s="11"/>
      <c r="D48" s="12" t="str">
        <f>IF('Tháng 12'!$C48&lt;&gt;"",VLOOKUP('Tháng 12'!$C48,'Danh sách HS'!$B$6:$D$421,2,),"")</f>
        <v/>
      </c>
      <c r="E48" s="11" t="str">
        <f>IF('Tháng 12'!$D48&lt;&gt;"",VLOOKUP('Tháng 12'!$C48,'Danh sách HS'!$B$6:$D$421,3,),"")</f>
        <v/>
      </c>
      <c r="F48" s="11"/>
      <c r="G48" s="12" t="str">
        <f>IF('Tháng 12'!$F48&lt;&gt;"",VLOOKUP('Tháng 12'!$F48,'Quản lý sách'!$C$6:$F$1000,3,FALSE),"")</f>
        <v/>
      </c>
      <c r="H48" s="12" t="str">
        <f>IF('Tháng 12'!$G48&lt;&gt;"",VLOOKUP('Tháng 12'!$F48,'Quản lý sách'!$C$6:$F$1000,4,FALSE),"")</f>
        <v/>
      </c>
      <c r="I48" s="12" t="str">
        <f>IF('Tháng 12'!$F48&lt;&gt;"",VLOOKUP(LEFT('Tháng 12'!$F48,2),'Biên mục sách'!$A$1:$B$13,2,FALSE),"")</f>
        <v/>
      </c>
      <c r="J48" s="12"/>
      <c r="K48" s="13"/>
      <c r="L48" s="13"/>
      <c r="M48" s="12" t="str">
        <f>IFERROR(IF('Tháng 12'!$L48="",IF('Tháng 12'!$K48&lt;&gt;"", TODAY()-'Tháng 12'!$K48,""),'Tháng 12'!$L48-'Tháng 12'!$K48), "")</f>
        <v/>
      </c>
      <c r="N48" s="1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4.0" customHeight="1">
      <c r="A49" s="11">
        <f>IFERROR((('Tháng 12'!$K49+'Tháng 12'!Ngayquahan)&lt;TODAY())*(LEN('Tháng 12'!$L49)=0)*(LEN('Tháng 12'!$K49)&gt;0),0)</f>
        <v>0</v>
      </c>
      <c r="B49" s="12" t="str">
        <f>IF('Tháng 12'!$C49&lt;&gt;"",COUNTA($C$6:C49),"")</f>
        <v/>
      </c>
      <c r="C49" s="11"/>
      <c r="D49" s="12" t="str">
        <f>IF('Tháng 12'!$C49&lt;&gt;"",VLOOKUP('Tháng 12'!$C49,'Danh sách HS'!$B$6:$D$421,2,),"")</f>
        <v/>
      </c>
      <c r="E49" s="11" t="str">
        <f>IF('Tháng 12'!$D49&lt;&gt;"",VLOOKUP('Tháng 12'!$C49,'Danh sách HS'!$B$6:$D$421,3,),"")</f>
        <v/>
      </c>
      <c r="F49" s="11"/>
      <c r="G49" s="12" t="str">
        <f>IF('Tháng 12'!$F49&lt;&gt;"",VLOOKUP('Tháng 12'!$F49,'Quản lý sách'!$C$6:$F$1000,3,FALSE),"")</f>
        <v/>
      </c>
      <c r="H49" s="12" t="str">
        <f>IF('Tháng 12'!$G49&lt;&gt;"",VLOOKUP('Tháng 12'!$F49,'Quản lý sách'!$C$6:$F$1000,4,FALSE),"")</f>
        <v/>
      </c>
      <c r="I49" s="12" t="str">
        <f>IF('Tháng 12'!$F49&lt;&gt;"",VLOOKUP(LEFT('Tháng 12'!$F49,2),'Biên mục sách'!$A$1:$B$13,2,FALSE),"")</f>
        <v/>
      </c>
      <c r="J49" s="12"/>
      <c r="K49" s="13"/>
      <c r="L49" s="13"/>
      <c r="M49" s="12" t="str">
        <f>IFERROR(IF('Tháng 12'!$L49="",IF('Tháng 12'!$K49&lt;&gt;"", TODAY()-'Tháng 12'!$K49,""),'Tháng 12'!$L49-'Tháng 12'!$K49), "")</f>
        <v/>
      </c>
      <c r="N49" s="1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4.0" customHeight="1">
      <c r="A50" s="11">
        <f>IFERROR((('Tháng 12'!$K50+'Tháng 12'!Ngayquahan)&lt;TODAY())*(LEN('Tháng 12'!$L50)=0)*(LEN('Tháng 12'!$K50)&gt;0),0)</f>
        <v>0</v>
      </c>
      <c r="B50" s="12" t="str">
        <f>IF('Tháng 12'!$C50&lt;&gt;"",COUNTA($C$6:C50),"")</f>
        <v/>
      </c>
      <c r="C50" s="11"/>
      <c r="D50" s="12" t="str">
        <f>IF('Tháng 12'!$C50&lt;&gt;"",VLOOKUP('Tháng 12'!$C50,'Danh sách HS'!$B$6:$D$421,2,),"")</f>
        <v/>
      </c>
      <c r="E50" s="11" t="str">
        <f>IF('Tháng 12'!$D50&lt;&gt;"",VLOOKUP('Tháng 12'!$C50,'Danh sách HS'!$B$6:$D$421,3,),"")</f>
        <v/>
      </c>
      <c r="F50" s="11"/>
      <c r="G50" s="12" t="str">
        <f>IF('Tháng 12'!$F50&lt;&gt;"",VLOOKUP('Tháng 12'!$F50,'Quản lý sách'!$C$6:$F$1000,3,FALSE),"")</f>
        <v/>
      </c>
      <c r="H50" s="12" t="str">
        <f>IF('Tháng 12'!$G50&lt;&gt;"",VLOOKUP('Tháng 12'!$F50,'Quản lý sách'!$C$6:$F$1000,4,FALSE),"")</f>
        <v/>
      </c>
      <c r="I50" s="12" t="str">
        <f>IF('Tháng 12'!$F50&lt;&gt;"",VLOOKUP(LEFT('Tháng 12'!$F50,2),'Biên mục sách'!$A$1:$B$13,2,FALSE),"")</f>
        <v/>
      </c>
      <c r="J50" s="12"/>
      <c r="K50" s="13"/>
      <c r="L50" s="13"/>
      <c r="M50" s="12" t="str">
        <f>IFERROR(IF('Tháng 12'!$L50="",IF('Tháng 12'!$K50&lt;&gt;"", TODAY()-'Tháng 12'!$K50,""),'Tháng 12'!$L50-'Tháng 12'!$K50), "")</f>
        <v/>
      </c>
      <c r="N50" s="1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4.0" customHeight="1">
      <c r="A51" s="11">
        <f>IFERROR((('Tháng 12'!$K51+'Tháng 12'!Ngayquahan)&lt;TODAY())*(LEN('Tháng 12'!$L51)=0)*(LEN('Tháng 12'!$K51)&gt;0),0)</f>
        <v>0</v>
      </c>
      <c r="B51" s="12" t="str">
        <f>IF('Tháng 12'!$C51&lt;&gt;"",COUNTA($C$6:C51),"")</f>
        <v/>
      </c>
      <c r="C51" s="11"/>
      <c r="D51" s="12" t="str">
        <f>IF('Tháng 12'!$C51&lt;&gt;"",VLOOKUP('Tháng 12'!$C51,'Danh sách HS'!$B$6:$D$421,2,),"")</f>
        <v/>
      </c>
      <c r="E51" s="11" t="str">
        <f>IF('Tháng 12'!$D51&lt;&gt;"",VLOOKUP('Tháng 12'!$C51,'Danh sách HS'!$B$6:$D$421,3,),"")</f>
        <v/>
      </c>
      <c r="F51" s="11"/>
      <c r="G51" s="12" t="str">
        <f>IF('Tháng 12'!$F51&lt;&gt;"",VLOOKUP('Tháng 12'!$F51,'Quản lý sách'!$C$6:$F$1000,3,FALSE),"")</f>
        <v/>
      </c>
      <c r="H51" s="12" t="str">
        <f>IF('Tháng 12'!$G51&lt;&gt;"",VLOOKUP('Tháng 12'!$F51,'Quản lý sách'!$C$6:$F$1000,4,FALSE),"")</f>
        <v/>
      </c>
      <c r="I51" s="12" t="str">
        <f>IF('Tháng 12'!$F51&lt;&gt;"",VLOOKUP(LEFT('Tháng 12'!$F51,2),'Biên mục sách'!$A$1:$B$13,2,FALSE),"")</f>
        <v/>
      </c>
      <c r="J51" s="12"/>
      <c r="K51" s="13"/>
      <c r="L51" s="13"/>
      <c r="M51" s="12" t="str">
        <f>IFERROR(IF('Tháng 12'!$L51="",IF('Tháng 12'!$K51&lt;&gt;"", TODAY()-'Tháng 12'!$K51,""),'Tháng 12'!$L51-'Tháng 12'!$K51), "")</f>
        <v/>
      </c>
      <c r="N51" s="1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4.0" customHeight="1">
      <c r="A52" s="11">
        <f>IFERROR((('Tháng 12'!$K52+'Tháng 12'!Ngayquahan)&lt;TODAY())*(LEN('Tháng 12'!$L52)=0)*(LEN('Tháng 12'!$K52)&gt;0),0)</f>
        <v>0</v>
      </c>
      <c r="B52" s="12" t="str">
        <f>IF('Tháng 12'!$C52&lt;&gt;"",COUNTA($C$6:C52),"")</f>
        <v/>
      </c>
      <c r="C52" s="11"/>
      <c r="D52" s="12" t="str">
        <f>IF('Tháng 12'!$C52&lt;&gt;"",VLOOKUP('Tháng 12'!$C52,'Danh sách HS'!$B$6:$D$421,2,),"")</f>
        <v/>
      </c>
      <c r="E52" s="11" t="str">
        <f>IF('Tháng 12'!$D52&lt;&gt;"",VLOOKUP('Tháng 12'!$C52,'Danh sách HS'!$B$6:$D$421,3,),"")</f>
        <v/>
      </c>
      <c r="F52" s="11"/>
      <c r="G52" s="12" t="str">
        <f>IF('Tháng 12'!$F52&lt;&gt;"",VLOOKUP('Tháng 12'!$F52,'Quản lý sách'!$C$6:$F$1000,3,FALSE),"")</f>
        <v/>
      </c>
      <c r="H52" s="12" t="str">
        <f>IF('Tháng 12'!$G52&lt;&gt;"",VLOOKUP('Tháng 12'!$F52,'Quản lý sách'!$C$6:$F$1000,4,FALSE),"")</f>
        <v/>
      </c>
      <c r="I52" s="12" t="str">
        <f>IF('Tháng 12'!$F52&lt;&gt;"",VLOOKUP(LEFT('Tháng 12'!$F52,2),'Biên mục sách'!$A$1:$B$13,2,FALSE),"")</f>
        <v/>
      </c>
      <c r="J52" s="12"/>
      <c r="K52" s="13"/>
      <c r="L52" s="13"/>
      <c r="M52" s="12" t="str">
        <f>IFERROR(IF('Tháng 12'!$L52="",IF('Tháng 12'!$K52&lt;&gt;"", TODAY()-'Tháng 12'!$K52,""),'Tháng 12'!$L52-'Tháng 12'!$K52), "")</f>
        <v/>
      </c>
      <c r="N52" s="1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4.0" customHeight="1">
      <c r="A53" s="11">
        <f>IFERROR((('Tháng 12'!$K53+'Tháng 12'!Ngayquahan)&lt;TODAY())*(LEN('Tháng 12'!$L53)=0)*(LEN('Tháng 12'!$K53)&gt;0),0)</f>
        <v>0</v>
      </c>
      <c r="B53" s="12" t="str">
        <f>IF('Tháng 12'!$C53&lt;&gt;"",COUNTA($C$6:C53),"")</f>
        <v/>
      </c>
      <c r="C53" s="11"/>
      <c r="D53" s="12" t="str">
        <f>IF('Tháng 12'!$C53&lt;&gt;"",VLOOKUP('Tháng 12'!$C53,'Danh sách HS'!$B$6:$D$421,2,),"")</f>
        <v/>
      </c>
      <c r="E53" s="11" t="str">
        <f>IF('Tháng 12'!$D53&lt;&gt;"",VLOOKUP('Tháng 12'!$C53,'Danh sách HS'!$B$6:$D$421,3,),"")</f>
        <v/>
      </c>
      <c r="F53" s="11"/>
      <c r="G53" s="12" t="str">
        <f>IF('Tháng 12'!$F53&lt;&gt;"",VLOOKUP('Tháng 12'!$F53,'Quản lý sách'!$C$6:$F$1000,3,FALSE),"")</f>
        <v/>
      </c>
      <c r="H53" s="12" t="str">
        <f>IF('Tháng 12'!$G53&lt;&gt;"",VLOOKUP('Tháng 12'!$F53,'Quản lý sách'!$C$6:$F$1000,4,FALSE),"")</f>
        <v/>
      </c>
      <c r="I53" s="12" t="str">
        <f>IF('Tháng 12'!$F53&lt;&gt;"",VLOOKUP(LEFT('Tháng 12'!$F53,2),'Biên mục sách'!$A$1:$B$13,2,FALSE),"")</f>
        <v/>
      </c>
      <c r="J53" s="12"/>
      <c r="K53" s="13"/>
      <c r="L53" s="13"/>
      <c r="M53" s="12" t="str">
        <f>IFERROR(IF('Tháng 12'!$L53="",IF('Tháng 12'!$K53&lt;&gt;"", TODAY()-'Tháng 12'!$K53,""),'Tháng 12'!$L53-'Tháng 12'!$K53), "")</f>
        <v/>
      </c>
      <c r="N53" s="1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4.0" customHeight="1">
      <c r="A54" s="11">
        <f>IFERROR((('Tháng 12'!$K54+'Tháng 12'!Ngayquahan)&lt;TODAY())*(LEN('Tháng 12'!$L54)=0)*(LEN('Tháng 12'!$K54)&gt;0),0)</f>
        <v>0</v>
      </c>
      <c r="B54" s="12" t="str">
        <f>IF('Tháng 12'!$C54&lt;&gt;"",COUNTA($C$6:C54),"")</f>
        <v/>
      </c>
      <c r="C54" s="11"/>
      <c r="D54" s="12" t="str">
        <f>IF('Tháng 12'!$C54&lt;&gt;"",VLOOKUP('Tháng 12'!$C54,'Danh sách HS'!$B$6:$D$421,2,),"")</f>
        <v/>
      </c>
      <c r="E54" s="11" t="str">
        <f>IF('Tháng 12'!$D54&lt;&gt;"",VLOOKUP('Tháng 12'!$C54,'Danh sách HS'!$B$6:$D$421,3,),"")</f>
        <v/>
      </c>
      <c r="F54" s="11"/>
      <c r="G54" s="12" t="str">
        <f>IF('Tháng 12'!$F54&lt;&gt;"",VLOOKUP('Tháng 12'!$F54,'Quản lý sách'!$C$6:$F$1000,3,FALSE),"")</f>
        <v/>
      </c>
      <c r="H54" s="12" t="str">
        <f>IF('Tháng 12'!$G54&lt;&gt;"",VLOOKUP('Tháng 12'!$F54,'Quản lý sách'!$C$6:$F$1000,4,FALSE),"")</f>
        <v/>
      </c>
      <c r="I54" s="12" t="str">
        <f>IF('Tháng 12'!$F54&lt;&gt;"",VLOOKUP(LEFT('Tháng 12'!$F54,2),'Biên mục sách'!$A$1:$B$13,2,FALSE),"")</f>
        <v/>
      </c>
      <c r="J54" s="12"/>
      <c r="K54" s="13"/>
      <c r="L54" s="13"/>
      <c r="M54" s="12" t="str">
        <f>IFERROR(IF('Tháng 12'!$L54="",IF('Tháng 12'!$K54&lt;&gt;"", TODAY()-'Tháng 12'!$K54,""),'Tháng 12'!$L54-'Tháng 12'!$K54), "")</f>
        <v/>
      </c>
      <c r="N54" s="1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4.0" customHeight="1">
      <c r="A55" s="11">
        <f>IFERROR((('Tháng 12'!$K55+'Tháng 12'!Ngayquahan)&lt;TODAY())*(LEN('Tháng 12'!$L55)=0)*(LEN('Tháng 12'!$K55)&gt;0),0)</f>
        <v>0</v>
      </c>
      <c r="B55" s="12" t="str">
        <f>IF('Tháng 12'!$C55&lt;&gt;"",COUNTA($C$6:C55),"")</f>
        <v/>
      </c>
      <c r="C55" s="11"/>
      <c r="D55" s="12" t="str">
        <f>IF('Tháng 12'!$C55&lt;&gt;"",VLOOKUP('Tháng 12'!$C55,'Danh sách HS'!$B$6:$D$421,2,),"")</f>
        <v/>
      </c>
      <c r="E55" s="11" t="str">
        <f>IF('Tháng 12'!$D55&lt;&gt;"",VLOOKUP('Tháng 12'!$C55,'Danh sách HS'!$B$6:$D$421,3,),"")</f>
        <v/>
      </c>
      <c r="F55" s="11"/>
      <c r="G55" s="12" t="str">
        <f>IF('Tháng 12'!$F55&lt;&gt;"",VLOOKUP('Tháng 12'!$F55,'Quản lý sách'!$C$6:$F$1000,3,FALSE),"")</f>
        <v/>
      </c>
      <c r="H55" s="12" t="str">
        <f>IF('Tháng 12'!$G55&lt;&gt;"",VLOOKUP('Tháng 12'!$F55,'Quản lý sách'!$C$6:$F$1000,4,FALSE),"")</f>
        <v/>
      </c>
      <c r="I55" s="12" t="str">
        <f>IF('Tháng 12'!$F55&lt;&gt;"",VLOOKUP(LEFT('Tháng 12'!$F55,2),'Biên mục sách'!$A$1:$B$13,2,FALSE),"")</f>
        <v/>
      </c>
      <c r="J55" s="12"/>
      <c r="K55" s="13"/>
      <c r="L55" s="13"/>
      <c r="M55" s="12" t="str">
        <f>IFERROR(IF('Tháng 12'!$L55="",IF('Tháng 12'!$K55&lt;&gt;"", TODAY()-'Tháng 12'!$K55,""),'Tháng 12'!$L55-'Tháng 12'!$K55), "")</f>
        <v/>
      </c>
      <c r="N55" s="1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4.0" customHeight="1">
      <c r="A56" s="11">
        <f>IFERROR((('Tháng 12'!$K56+'Tháng 12'!Ngayquahan)&lt;TODAY())*(LEN('Tháng 12'!$L56)=0)*(LEN('Tháng 12'!$K56)&gt;0),0)</f>
        <v>0</v>
      </c>
      <c r="B56" s="12" t="str">
        <f>IF('Tháng 12'!$C56&lt;&gt;"",COUNTA($C$6:C56),"")</f>
        <v/>
      </c>
      <c r="C56" s="11"/>
      <c r="D56" s="12" t="str">
        <f>IF('Tháng 12'!$C56&lt;&gt;"",VLOOKUP('Tháng 12'!$C56,'Danh sách HS'!$B$6:$D$421,2,),"")</f>
        <v/>
      </c>
      <c r="E56" s="11" t="str">
        <f>IF('Tháng 12'!$D56&lt;&gt;"",VLOOKUP('Tháng 12'!$C56,'Danh sách HS'!$B$6:$D$421,3,),"")</f>
        <v/>
      </c>
      <c r="F56" s="11"/>
      <c r="G56" s="12" t="str">
        <f>IF('Tháng 12'!$F56&lt;&gt;"",VLOOKUP('Tháng 12'!$F56,'Quản lý sách'!$C$6:$F$1000,3,FALSE),"")</f>
        <v/>
      </c>
      <c r="H56" s="12" t="str">
        <f>IF('Tháng 12'!$G56&lt;&gt;"",VLOOKUP('Tháng 12'!$F56,'Quản lý sách'!$C$6:$F$1000,4,FALSE),"")</f>
        <v/>
      </c>
      <c r="I56" s="12" t="str">
        <f>IF('Tháng 12'!$F56&lt;&gt;"",VLOOKUP(LEFT('Tháng 12'!$F56,2),'Biên mục sách'!$A$1:$B$13,2,FALSE),"")</f>
        <v/>
      </c>
      <c r="J56" s="12"/>
      <c r="K56" s="13"/>
      <c r="L56" s="13"/>
      <c r="M56" s="12" t="str">
        <f>IFERROR(IF('Tháng 12'!$L56="",IF('Tháng 12'!$K56&lt;&gt;"", TODAY()-'Tháng 12'!$K56,""),'Tháng 12'!$L56-'Tháng 12'!$K56), "")</f>
        <v/>
      </c>
      <c r="N56" s="1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4.0" customHeight="1">
      <c r="A57" s="11">
        <f>IFERROR((('Tháng 12'!$K57+'Tháng 12'!Ngayquahan)&lt;TODAY())*(LEN('Tháng 12'!$L57)=0)*(LEN('Tháng 12'!$K57)&gt;0),0)</f>
        <v>0</v>
      </c>
      <c r="B57" s="12" t="str">
        <f>IF('Tháng 12'!$C57&lt;&gt;"",COUNTA($C$6:C57),"")</f>
        <v/>
      </c>
      <c r="C57" s="11"/>
      <c r="D57" s="12" t="str">
        <f>IF('Tháng 12'!$C57&lt;&gt;"",VLOOKUP('Tháng 12'!$C57,'Danh sách HS'!$B$6:$D$421,2,),"")</f>
        <v/>
      </c>
      <c r="E57" s="11" t="str">
        <f>IF('Tháng 12'!$D57&lt;&gt;"",VLOOKUP('Tháng 12'!$C57,'Danh sách HS'!$B$6:$D$421,3,),"")</f>
        <v/>
      </c>
      <c r="F57" s="11"/>
      <c r="G57" s="12" t="str">
        <f>IF('Tháng 12'!$F57&lt;&gt;"",VLOOKUP('Tháng 12'!$F57,'Quản lý sách'!$C$6:$F$1000,3,FALSE),"")</f>
        <v/>
      </c>
      <c r="H57" s="12" t="str">
        <f>IF('Tháng 12'!$G57&lt;&gt;"",VLOOKUP('Tháng 12'!$F57,'Quản lý sách'!$C$6:$F$1000,4,FALSE),"")</f>
        <v/>
      </c>
      <c r="I57" s="12" t="str">
        <f>IF('Tháng 12'!$F57&lt;&gt;"",VLOOKUP(LEFT('Tháng 12'!$F57,2),'Biên mục sách'!$A$1:$B$13,2,FALSE),"")</f>
        <v/>
      </c>
      <c r="J57" s="12"/>
      <c r="K57" s="13"/>
      <c r="L57" s="13"/>
      <c r="M57" s="12" t="str">
        <f>IFERROR(IF('Tháng 12'!$L57="",IF('Tháng 12'!$K57&lt;&gt;"", TODAY()-'Tháng 12'!$K57,""),'Tháng 12'!$L57-'Tháng 12'!$K57), "")</f>
        <v/>
      </c>
      <c r="N57" s="1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4.0" customHeight="1">
      <c r="A58" s="11">
        <f>IFERROR((('Tháng 12'!$K58+'Tháng 12'!Ngayquahan)&lt;TODAY())*(LEN('Tháng 12'!$L58)=0)*(LEN('Tháng 12'!$K58)&gt;0),0)</f>
        <v>0</v>
      </c>
      <c r="B58" s="12" t="str">
        <f>IF('Tháng 12'!$C58&lt;&gt;"",COUNTA($C$6:C58),"")</f>
        <v/>
      </c>
      <c r="C58" s="11"/>
      <c r="D58" s="12" t="str">
        <f>IF('Tháng 12'!$C58&lt;&gt;"",VLOOKUP('Tháng 12'!$C58,'Danh sách HS'!$B$6:$D$421,2,),"")</f>
        <v/>
      </c>
      <c r="E58" s="11" t="str">
        <f>IF('Tháng 12'!$D58&lt;&gt;"",VLOOKUP('Tháng 12'!$C58,'Danh sách HS'!$B$6:$D$421,3,),"")</f>
        <v/>
      </c>
      <c r="F58" s="11"/>
      <c r="G58" s="12" t="str">
        <f>IF('Tháng 12'!$F58&lt;&gt;"",VLOOKUP('Tháng 12'!$F58,'Quản lý sách'!$C$6:$F$1000,3,FALSE),"")</f>
        <v/>
      </c>
      <c r="H58" s="12" t="str">
        <f>IF('Tháng 12'!$G58&lt;&gt;"",VLOOKUP('Tháng 12'!$F58,'Quản lý sách'!$C$6:$F$1000,4,FALSE),"")</f>
        <v/>
      </c>
      <c r="I58" s="12" t="str">
        <f>IF('Tháng 12'!$F58&lt;&gt;"",VLOOKUP(LEFT('Tháng 12'!$F58,2),'Biên mục sách'!$A$1:$B$13,2,FALSE),"")</f>
        <v/>
      </c>
      <c r="J58" s="12"/>
      <c r="K58" s="13"/>
      <c r="L58" s="13"/>
      <c r="M58" s="12" t="str">
        <f>IFERROR(IF('Tháng 12'!$L58="",IF('Tháng 12'!$K58&lt;&gt;"", TODAY()-'Tháng 12'!$K58,""),'Tháng 12'!$L58-'Tháng 12'!$K58), "")</f>
        <v/>
      </c>
      <c r="N58" s="1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4.0" customHeight="1">
      <c r="A59" s="11">
        <f>IFERROR((('Tháng 12'!$K59+'Tháng 12'!Ngayquahan)&lt;TODAY())*(LEN('Tháng 12'!$L59)=0)*(LEN('Tháng 12'!$K59)&gt;0),0)</f>
        <v>0</v>
      </c>
      <c r="B59" s="12" t="str">
        <f>IF('Tháng 12'!$C59&lt;&gt;"",COUNTA($C$6:C59),"")</f>
        <v/>
      </c>
      <c r="C59" s="11"/>
      <c r="D59" s="12" t="str">
        <f>IF('Tháng 12'!$C59&lt;&gt;"",VLOOKUP('Tháng 12'!$C59,'Danh sách HS'!$B$6:$D$421,2,),"")</f>
        <v/>
      </c>
      <c r="E59" s="11" t="str">
        <f>IF('Tháng 12'!$D59&lt;&gt;"",VLOOKUP('Tháng 12'!$C59,'Danh sách HS'!$B$6:$D$421,3,),"")</f>
        <v/>
      </c>
      <c r="F59" s="11"/>
      <c r="G59" s="12" t="str">
        <f>IF('Tháng 12'!$F59&lt;&gt;"",VLOOKUP('Tháng 12'!$F59,'Quản lý sách'!$C$6:$F$1000,3,FALSE),"")</f>
        <v/>
      </c>
      <c r="H59" s="12" t="str">
        <f>IF('Tháng 12'!$G59&lt;&gt;"",VLOOKUP('Tháng 12'!$F59,'Quản lý sách'!$C$6:$F$1000,4,FALSE),"")</f>
        <v/>
      </c>
      <c r="I59" s="12" t="str">
        <f>IF('Tháng 12'!$F59&lt;&gt;"",VLOOKUP(LEFT('Tháng 12'!$F59,2),'Biên mục sách'!$A$1:$B$13,2,FALSE),"")</f>
        <v/>
      </c>
      <c r="J59" s="12"/>
      <c r="K59" s="13"/>
      <c r="L59" s="13"/>
      <c r="M59" s="12" t="str">
        <f>IFERROR(IF('Tháng 12'!$L59="",IF('Tháng 12'!$K59&lt;&gt;"", TODAY()-'Tháng 12'!$K59,""),'Tháng 12'!$L59-'Tháng 12'!$K59), "")</f>
        <v/>
      </c>
      <c r="N59" s="1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4.0" customHeight="1">
      <c r="A60" s="11">
        <f>IFERROR((('Tháng 12'!$K60+'Tháng 12'!Ngayquahan)&lt;TODAY())*(LEN('Tháng 12'!$L60)=0)*(LEN('Tháng 12'!$K60)&gt;0),0)</f>
        <v>0</v>
      </c>
      <c r="B60" s="12" t="str">
        <f>IF('Tháng 12'!$C60&lt;&gt;"",COUNTA($C$6:C60),"")</f>
        <v/>
      </c>
      <c r="C60" s="11"/>
      <c r="D60" s="12" t="str">
        <f>IF('Tháng 12'!$C60&lt;&gt;"",VLOOKUP('Tháng 12'!$C60,'Danh sách HS'!$B$6:$D$421,2,),"")</f>
        <v/>
      </c>
      <c r="E60" s="11" t="str">
        <f>IF('Tháng 12'!$D60&lt;&gt;"",VLOOKUP('Tháng 12'!$C60,'Danh sách HS'!$B$6:$D$421,3,),"")</f>
        <v/>
      </c>
      <c r="F60" s="11"/>
      <c r="G60" s="12" t="str">
        <f>IF('Tháng 12'!$F60&lt;&gt;"",VLOOKUP('Tháng 12'!$F60,'Quản lý sách'!$C$6:$F$1000,3,FALSE),"")</f>
        <v/>
      </c>
      <c r="H60" s="12" t="str">
        <f>IF('Tháng 12'!$G60&lt;&gt;"",VLOOKUP('Tháng 12'!$F60,'Quản lý sách'!$C$6:$F$1000,4,FALSE),"")</f>
        <v/>
      </c>
      <c r="I60" s="12" t="str">
        <f>IF('Tháng 12'!$F60&lt;&gt;"",VLOOKUP(LEFT('Tháng 12'!$F60,2),'Biên mục sách'!$A$1:$B$13,2,FALSE),"")</f>
        <v/>
      </c>
      <c r="J60" s="12"/>
      <c r="K60" s="13"/>
      <c r="L60" s="13"/>
      <c r="M60" s="12" t="str">
        <f>IFERROR(IF('Tháng 12'!$L60="",IF('Tháng 12'!$K60&lt;&gt;"", TODAY()-'Tháng 12'!$K60,""),'Tháng 12'!$L60-'Tháng 12'!$K60), "")</f>
        <v/>
      </c>
      <c r="N60" s="1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4.0" customHeight="1">
      <c r="A61" s="11">
        <f>IFERROR((('Tháng 12'!$K61+'Tháng 12'!Ngayquahan)&lt;TODAY())*(LEN('Tháng 12'!$L61)=0)*(LEN('Tháng 12'!$K61)&gt;0),0)</f>
        <v>0</v>
      </c>
      <c r="B61" s="12" t="str">
        <f>IF('Tháng 12'!$C61&lt;&gt;"",COUNTA($C$6:C61),"")</f>
        <v/>
      </c>
      <c r="C61" s="11"/>
      <c r="D61" s="12" t="str">
        <f>IF('Tháng 12'!$C61&lt;&gt;"",VLOOKUP('Tháng 12'!$C61,'Danh sách HS'!$B$6:$D$421,2,),"")</f>
        <v/>
      </c>
      <c r="E61" s="11" t="str">
        <f>IF('Tháng 12'!$D61&lt;&gt;"",VLOOKUP('Tháng 12'!$C61,'Danh sách HS'!$B$6:$D$421,3,),"")</f>
        <v/>
      </c>
      <c r="F61" s="11"/>
      <c r="G61" s="12" t="str">
        <f>IF('Tháng 12'!$F61&lt;&gt;"",VLOOKUP('Tháng 12'!$F61,'Quản lý sách'!$C$6:$F$1000,3,FALSE),"")</f>
        <v/>
      </c>
      <c r="H61" s="12" t="str">
        <f>IF('Tháng 12'!$G61&lt;&gt;"",VLOOKUP('Tháng 12'!$F61,'Quản lý sách'!$C$6:$F$1000,4,FALSE),"")</f>
        <v/>
      </c>
      <c r="I61" s="12" t="str">
        <f>IF('Tháng 12'!$F61&lt;&gt;"",VLOOKUP(LEFT('Tháng 12'!$F61,2),'Biên mục sách'!$A$1:$B$13,2,FALSE),"")</f>
        <v/>
      </c>
      <c r="J61" s="12"/>
      <c r="K61" s="13"/>
      <c r="L61" s="13"/>
      <c r="M61" s="12" t="str">
        <f>IFERROR(IF('Tháng 12'!$L61="",IF('Tháng 12'!$K61&lt;&gt;"", TODAY()-'Tháng 12'!$K61,""),'Tháng 12'!$L61-'Tháng 12'!$K61), "")</f>
        <v/>
      </c>
      <c r="N61" s="1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4.0" customHeight="1">
      <c r="A62" s="11">
        <f>IFERROR((('Tháng 12'!$K62+'Tháng 12'!Ngayquahan)&lt;TODAY())*(LEN('Tháng 12'!$L62)=0)*(LEN('Tháng 12'!$K62)&gt;0),0)</f>
        <v>0</v>
      </c>
      <c r="B62" s="12" t="str">
        <f>IF('Tháng 12'!$C62&lt;&gt;"",COUNTA($C$6:C62),"")</f>
        <v/>
      </c>
      <c r="C62" s="11"/>
      <c r="D62" s="12" t="str">
        <f>IF('Tháng 12'!$C62&lt;&gt;"",VLOOKUP('Tháng 12'!$C62,'Danh sách HS'!$B$6:$D$421,2,),"")</f>
        <v/>
      </c>
      <c r="E62" s="11" t="str">
        <f>IF('Tháng 12'!$D62&lt;&gt;"",VLOOKUP('Tháng 12'!$C62,'Danh sách HS'!$B$6:$D$421,3,),"")</f>
        <v/>
      </c>
      <c r="F62" s="11"/>
      <c r="G62" s="12" t="str">
        <f>IF('Tháng 12'!$F62&lt;&gt;"",VLOOKUP('Tháng 12'!$F62,'Quản lý sách'!$C$6:$F$1000,3,FALSE),"")</f>
        <v/>
      </c>
      <c r="H62" s="12" t="str">
        <f>IF('Tháng 12'!$G62&lt;&gt;"",VLOOKUP('Tháng 12'!$F62,'Quản lý sách'!$C$6:$F$1000,4,FALSE),"")</f>
        <v/>
      </c>
      <c r="I62" s="12" t="str">
        <f>IF('Tháng 12'!$F62&lt;&gt;"",VLOOKUP(LEFT('Tháng 12'!$F62,2),'Biên mục sách'!$A$1:$B$13,2,FALSE),"")</f>
        <v/>
      </c>
      <c r="J62" s="12"/>
      <c r="K62" s="12"/>
      <c r="L62" s="13"/>
      <c r="M62" s="12" t="str">
        <f>IFERROR(IF('Tháng 12'!$L62="",IF('Tháng 12'!$K62&lt;&gt;"", TODAY()-'Tháng 12'!$K62,""),'Tháng 12'!$L62-'Tháng 12'!$K62), "")</f>
        <v/>
      </c>
      <c r="N62" s="1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4.0" customHeight="1">
      <c r="A63" s="11">
        <f>IFERROR((('Tháng 12'!$K63+'Tháng 12'!Ngayquahan)&lt;TODAY())*(LEN('Tháng 12'!$L63)=0)*(LEN('Tháng 12'!$K63)&gt;0),0)</f>
        <v>0</v>
      </c>
      <c r="B63" s="12" t="str">
        <f>IF('Tháng 12'!$C63&lt;&gt;"",COUNTA($C$6:C63),"")</f>
        <v/>
      </c>
      <c r="C63" s="11"/>
      <c r="D63" s="12" t="str">
        <f>IF('Tháng 12'!$C63&lt;&gt;"",VLOOKUP('Tháng 12'!$C63,'Danh sách HS'!$B$6:$D$421,2,),"")</f>
        <v/>
      </c>
      <c r="E63" s="11" t="str">
        <f>IF('Tháng 12'!$D63&lt;&gt;"",VLOOKUP('Tháng 12'!$C63,'Danh sách HS'!$B$6:$D$421,3,),"")</f>
        <v/>
      </c>
      <c r="F63" s="11"/>
      <c r="G63" s="12" t="str">
        <f>IF('Tháng 12'!$F63&lt;&gt;"",VLOOKUP('Tháng 12'!$F63,'Quản lý sách'!$C$6:$F$1000,3,FALSE),"")</f>
        <v/>
      </c>
      <c r="H63" s="12" t="str">
        <f>IF('Tháng 12'!$G63&lt;&gt;"",VLOOKUP('Tháng 12'!$F63,'Quản lý sách'!$C$6:$F$1000,4,FALSE),"")</f>
        <v/>
      </c>
      <c r="I63" s="12" t="str">
        <f>IF('Tháng 12'!$F63&lt;&gt;"",VLOOKUP(LEFT('Tháng 12'!$F63,2),'Biên mục sách'!$A$1:$B$13,2,FALSE),"")</f>
        <v/>
      </c>
      <c r="J63" s="12"/>
      <c r="K63" s="12"/>
      <c r="L63" s="13"/>
      <c r="M63" s="12" t="str">
        <f>IFERROR(IF('Tháng 12'!$L63="",IF('Tháng 12'!$K63&lt;&gt;"", TODAY()-'Tháng 12'!$K63,""),'Tháng 12'!$L63-'Tháng 12'!$K63), "")</f>
        <v/>
      </c>
      <c r="N63" s="1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4.0" customHeight="1">
      <c r="A64" s="11">
        <f>IFERROR((('Tháng 12'!$K64+'Tháng 12'!Ngayquahan)&lt;TODAY())*(LEN('Tháng 12'!$L64)=0)*(LEN('Tháng 12'!$K64)&gt;0),0)</f>
        <v>0</v>
      </c>
      <c r="B64" s="12" t="str">
        <f>IF('Tháng 12'!$C64&lt;&gt;"",COUNTA($C$6:C64),"")</f>
        <v/>
      </c>
      <c r="C64" s="11"/>
      <c r="D64" s="12" t="str">
        <f>IF('Tháng 12'!$C64&lt;&gt;"",VLOOKUP('Tháng 12'!$C64,'Danh sách HS'!$B$6:$D$421,2,),"")</f>
        <v/>
      </c>
      <c r="E64" s="11" t="str">
        <f>IF('Tháng 12'!$D64&lt;&gt;"",VLOOKUP('Tháng 12'!$C64,'Danh sách HS'!$B$6:$D$421,3,),"")</f>
        <v/>
      </c>
      <c r="F64" s="11"/>
      <c r="G64" s="12" t="str">
        <f>IF('Tháng 12'!$F64&lt;&gt;"",VLOOKUP('Tháng 12'!$F64,'Quản lý sách'!$C$6:$F$1000,3,FALSE),"")</f>
        <v/>
      </c>
      <c r="H64" s="12" t="str">
        <f>IF('Tháng 12'!$G64&lt;&gt;"",VLOOKUP('Tháng 12'!$F64,'Quản lý sách'!$C$6:$F$1000,4,FALSE),"")</f>
        <v/>
      </c>
      <c r="I64" s="12" t="str">
        <f>IF('Tháng 12'!$F64&lt;&gt;"",VLOOKUP(LEFT('Tháng 12'!$F64,2),'Biên mục sách'!$A$1:$B$13,2,FALSE),"")</f>
        <v/>
      </c>
      <c r="J64" s="12"/>
      <c r="K64" s="12"/>
      <c r="L64" s="13"/>
      <c r="M64" s="12" t="str">
        <f>IFERROR(IF('Tháng 12'!$L64="",IF('Tháng 12'!$K64&lt;&gt;"", TODAY()-'Tháng 12'!$K64,""),'Tháng 12'!$L64-'Tháng 12'!$K64), "")</f>
        <v/>
      </c>
      <c r="N64" s="1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4.0" customHeight="1">
      <c r="A65" s="11">
        <f>IFERROR((('Tháng 12'!$K65+'Tháng 12'!Ngayquahan)&lt;TODAY())*(LEN('Tháng 12'!$L65)=0)*(LEN('Tháng 12'!$K65)&gt;0),0)</f>
        <v>0</v>
      </c>
      <c r="B65" s="12" t="str">
        <f>IF('Tháng 12'!$C65&lt;&gt;"",COUNTA($C$6:C65),"")</f>
        <v/>
      </c>
      <c r="C65" s="11"/>
      <c r="D65" s="12" t="str">
        <f>IF('Tháng 12'!$C65&lt;&gt;"",VLOOKUP('Tháng 12'!$C65,'Danh sách HS'!$B$6:$D$421,2,),"")</f>
        <v/>
      </c>
      <c r="E65" s="11" t="str">
        <f>IF('Tháng 12'!$D65&lt;&gt;"",VLOOKUP('Tháng 12'!$C65,'Danh sách HS'!$B$6:$D$421,3,),"")</f>
        <v/>
      </c>
      <c r="F65" s="11"/>
      <c r="G65" s="12" t="str">
        <f>IF('Tháng 12'!$F65&lt;&gt;"",VLOOKUP('Tháng 12'!$F65,'Quản lý sách'!$C$6:$F$1000,3,FALSE),"")</f>
        <v/>
      </c>
      <c r="H65" s="12" t="str">
        <f>IF('Tháng 12'!$G65&lt;&gt;"",VLOOKUP('Tháng 12'!$F65,'Quản lý sách'!$C$6:$F$1000,4,FALSE),"")</f>
        <v/>
      </c>
      <c r="I65" s="12" t="str">
        <f>IF('Tháng 12'!$F65&lt;&gt;"",VLOOKUP(LEFT('Tháng 12'!$F65,2),'Biên mục sách'!$A$1:$B$13,2,FALSE),"")</f>
        <v/>
      </c>
      <c r="J65" s="12"/>
      <c r="K65" s="12"/>
      <c r="L65" s="13"/>
      <c r="M65" s="12" t="str">
        <f>IFERROR(IF('Tháng 12'!$L65="",IF('Tháng 12'!$K65&lt;&gt;"", TODAY()-'Tháng 12'!$K65,""),'Tháng 12'!$L65-'Tháng 12'!$K65), "")</f>
        <v/>
      </c>
      <c r="N65" s="1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4.0" customHeight="1">
      <c r="A66" s="11">
        <f>IFERROR((('Tháng 12'!$K66+'Tháng 12'!Ngayquahan)&lt;TODAY())*(LEN('Tháng 12'!$L66)=0)*(LEN('Tháng 12'!$K66)&gt;0),0)</f>
        <v>0</v>
      </c>
      <c r="B66" s="12" t="str">
        <f>IF('Tháng 12'!$C66&lt;&gt;"",COUNTA($C$6:C66),"")</f>
        <v/>
      </c>
      <c r="C66" s="11"/>
      <c r="D66" s="12" t="str">
        <f>IF('Tháng 12'!$C66&lt;&gt;"",VLOOKUP('Tháng 12'!$C66,'Danh sách HS'!$B$6:$D$421,2,),"")</f>
        <v/>
      </c>
      <c r="E66" s="11" t="str">
        <f>IF('Tháng 12'!$D66&lt;&gt;"",VLOOKUP('Tháng 12'!$C66,'Danh sách HS'!$B$6:$D$421,3,),"")</f>
        <v/>
      </c>
      <c r="F66" s="11"/>
      <c r="G66" s="12" t="str">
        <f>IF('Tháng 12'!$F66&lt;&gt;"",VLOOKUP('Tháng 12'!$F66,'Quản lý sách'!$C$6:$F$1000,3,FALSE),"")</f>
        <v/>
      </c>
      <c r="H66" s="12" t="str">
        <f>IF('Tháng 12'!$G66&lt;&gt;"",VLOOKUP('Tháng 12'!$F66,'Quản lý sách'!$C$6:$F$1000,4,FALSE),"")</f>
        <v/>
      </c>
      <c r="I66" s="12" t="str">
        <f>IF('Tháng 12'!$F66&lt;&gt;"",VLOOKUP(LEFT('Tháng 12'!$F66,2),'Biên mục sách'!$A$1:$B$13,2,FALSE),"")</f>
        <v/>
      </c>
      <c r="J66" s="12"/>
      <c r="K66" s="12"/>
      <c r="L66" s="13"/>
      <c r="M66" s="12" t="str">
        <f>IFERROR(IF('Tháng 12'!$L66="",IF('Tháng 12'!$K66&lt;&gt;"", TODAY()-'Tháng 12'!$K66,""),'Tháng 12'!$L66-'Tháng 12'!$K66), "")</f>
        <v/>
      </c>
      <c r="N66" s="1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4.0" customHeight="1">
      <c r="A67" s="11">
        <f>IFERROR((('Tháng 12'!$K67+'Tháng 12'!Ngayquahan)&lt;TODAY())*(LEN('Tháng 12'!$L67)=0)*(LEN('Tháng 12'!$K67)&gt;0),0)</f>
        <v>0</v>
      </c>
      <c r="B67" s="12" t="str">
        <f>IF('Tháng 12'!$C67&lt;&gt;"",COUNTA($C$6:C67),"")</f>
        <v/>
      </c>
      <c r="C67" s="11"/>
      <c r="D67" s="12" t="str">
        <f>IF('Tháng 12'!$C67&lt;&gt;"",VLOOKUP('Tháng 12'!$C67,'Danh sách HS'!$B$6:$D$421,2,),"")</f>
        <v/>
      </c>
      <c r="E67" s="11" t="str">
        <f>IF('Tháng 12'!$D67&lt;&gt;"",VLOOKUP('Tháng 12'!$C67,'Danh sách HS'!$B$6:$D$421,3,),"")</f>
        <v/>
      </c>
      <c r="F67" s="11"/>
      <c r="G67" s="12" t="str">
        <f>IF('Tháng 12'!$F67&lt;&gt;"",VLOOKUP('Tháng 12'!$F67,'Quản lý sách'!$C$6:$F$1000,3,FALSE),"")</f>
        <v/>
      </c>
      <c r="H67" s="12" t="str">
        <f>IF('Tháng 12'!$G67&lt;&gt;"",VLOOKUP('Tháng 12'!$F67,'Quản lý sách'!$C$6:$F$1000,4,FALSE),"")</f>
        <v/>
      </c>
      <c r="I67" s="12" t="str">
        <f>IF('Tháng 12'!$F67&lt;&gt;"",VLOOKUP(LEFT('Tháng 12'!$F67,2),'Biên mục sách'!$A$1:$B$13,2,FALSE),"")</f>
        <v/>
      </c>
      <c r="J67" s="12"/>
      <c r="K67" s="12"/>
      <c r="L67" s="13"/>
      <c r="M67" s="12" t="str">
        <f>IFERROR(IF('Tháng 12'!$L67="",IF('Tháng 12'!$K67&lt;&gt;"", TODAY()-'Tháng 12'!$K67,""),'Tháng 12'!$L67-'Tháng 12'!$K67), "")</f>
        <v/>
      </c>
      <c r="N67" s="1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4.0" customHeight="1">
      <c r="A68" s="11">
        <f>IFERROR((('Tháng 12'!$K68+'Tháng 12'!Ngayquahan)&lt;TODAY())*(LEN('Tháng 12'!$L68)=0)*(LEN('Tháng 12'!$K68)&gt;0),0)</f>
        <v>0</v>
      </c>
      <c r="B68" s="12" t="str">
        <f>IF('Tháng 12'!$C68&lt;&gt;"",COUNTA($C$6:C68),"")</f>
        <v/>
      </c>
      <c r="C68" s="11"/>
      <c r="D68" s="12" t="str">
        <f>IF('Tháng 12'!$C68&lt;&gt;"",VLOOKUP('Tháng 12'!$C68,'Danh sách HS'!$B$6:$D$421,2,),"")</f>
        <v/>
      </c>
      <c r="E68" s="11" t="str">
        <f>IF('Tháng 12'!$D68&lt;&gt;"",VLOOKUP('Tháng 12'!$C68,'Danh sách HS'!$B$6:$D$421,3,),"")</f>
        <v/>
      </c>
      <c r="F68" s="11"/>
      <c r="G68" s="12" t="str">
        <f>IF('Tháng 12'!$F68&lt;&gt;"",VLOOKUP('Tháng 12'!$F68,'Quản lý sách'!$C$6:$F$1000,3,FALSE),"")</f>
        <v/>
      </c>
      <c r="H68" s="12" t="str">
        <f>IF('Tháng 12'!$G68&lt;&gt;"",VLOOKUP('Tháng 12'!$F68,'Quản lý sách'!$C$6:$F$1000,4,FALSE),"")</f>
        <v/>
      </c>
      <c r="I68" s="12" t="str">
        <f>IF('Tháng 12'!$F68&lt;&gt;"",VLOOKUP(LEFT('Tháng 12'!$F68,2),'Biên mục sách'!$A$1:$B$13,2,FALSE),"")</f>
        <v/>
      </c>
      <c r="J68" s="12"/>
      <c r="K68" s="12"/>
      <c r="L68" s="13"/>
      <c r="M68" s="12" t="str">
        <f>IFERROR(IF('Tháng 12'!$L68="",IF('Tháng 12'!$K68&lt;&gt;"", TODAY()-'Tháng 12'!$K68,""),'Tháng 12'!$L68-'Tháng 12'!$K68), "")</f>
        <v/>
      </c>
      <c r="N68" s="1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4.0" customHeight="1">
      <c r="A69" s="11">
        <f>IFERROR((('Tháng 12'!$K69+'Tháng 12'!Ngayquahan)&lt;TODAY())*(LEN('Tháng 12'!$L69)=0)*(LEN('Tháng 12'!$K69)&gt;0),0)</f>
        <v>0</v>
      </c>
      <c r="B69" s="12" t="str">
        <f>IF('Tháng 12'!$C69&lt;&gt;"",COUNTA($C$6:C69),"")</f>
        <v/>
      </c>
      <c r="C69" s="11"/>
      <c r="D69" s="12" t="str">
        <f>IF('Tháng 12'!$C69&lt;&gt;"",VLOOKUP('Tháng 12'!$C69,'Danh sách HS'!$B$6:$D$421,2,),"")</f>
        <v/>
      </c>
      <c r="E69" s="11" t="str">
        <f>IF('Tháng 12'!$D69&lt;&gt;"",VLOOKUP('Tháng 12'!$C69,'Danh sách HS'!$B$6:$D$421,3,),"")</f>
        <v/>
      </c>
      <c r="F69" s="11"/>
      <c r="G69" s="12" t="str">
        <f>IF('Tháng 12'!$F69&lt;&gt;"",VLOOKUP('Tháng 12'!$F69,'Quản lý sách'!$C$6:$F$1000,3,FALSE),"")</f>
        <v/>
      </c>
      <c r="H69" s="12" t="str">
        <f>IF('Tháng 12'!$G69&lt;&gt;"",VLOOKUP('Tháng 12'!$F69,'Quản lý sách'!$C$6:$F$1000,4,FALSE),"")</f>
        <v/>
      </c>
      <c r="I69" s="12" t="str">
        <f>IF('Tháng 12'!$F69&lt;&gt;"",VLOOKUP(LEFT('Tháng 12'!$F69,2),'Biên mục sách'!$A$1:$B$13,2,FALSE),"")</f>
        <v/>
      </c>
      <c r="J69" s="12"/>
      <c r="K69" s="12"/>
      <c r="L69" s="13"/>
      <c r="M69" s="12" t="str">
        <f>IFERROR(IF('Tháng 12'!$L69="",IF('Tháng 12'!$K69&lt;&gt;"", TODAY()-'Tháng 12'!$K69,""),'Tháng 12'!$L69-'Tháng 12'!$K69), "")</f>
        <v/>
      </c>
      <c r="N69" s="1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4.0" customHeight="1">
      <c r="A70" s="11">
        <f>IFERROR((('Tháng 12'!$K70+'Tháng 12'!Ngayquahan)&lt;TODAY())*(LEN('Tháng 12'!$L70)=0)*(LEN('Tháng 12'!$K70)&gt;0),0)</f>
        <v>0</v>
      </c>
      <c r="B70" s="12" t="str">
        <f>IF('Tháng 12'!$C70&lt;&gt;"",COUNTA($C$6:C70),"")</f>
        <v/>
      </c>
      <c r="C70" s="11"/>
      <c r="D70" s="12" t="str">
        <f>IF('Tháng 12'!$C70&lt;&gt;"",VLOOKUP('Tháng 12'!$C70,'Danh sách HS'!$B$6:$D$421,2,),"")</f>
        <v/>
      </c>
      <c r="E70" s="11" t="str">
        <f>IF('Tháng 12'!$D70&lt;&gt;"",VLOOKUP('Tháng 12'!$C70,'Danh sách HS'!$B$6:$D$421,3,),"")</f>
        <v/>
      </c>
      <c r="F70" s="11"/>
      <c r="G70" s="12" t="str">
        <f>IF('Tháng 12'!$F70&lt;&gt;"",VLOOKUP('Tháng 12'!$F70,'Quản lý sách'!$C$6:$F$1000,3,FALSE),"")</f>
        <v/>
      </c>
      <c r="H70" s="12" t="str">
        <f>IF('Tháng 12'!$G70&lt;&gt;"",VLOOKUP('Tháng 12'!$F70,'Quản lý sách'!$C$6:$F$1000,4,FALSE),"")</f>
        <v/>
      </c>
      <c r="I70" s="12" t="str">
        <f>IF('Tháng 12'!$F70&lt;&gt;"",VLOOKUP(LEFT('Tháng 12'!$F70,2),'Biên mục sách'!$A$1:$B$13,2,FALSE),"")</f>
        <v/>
      </c>
      <c r="J70" s="12"/>
      <c r="K70" s="12"/>
      <c r="L70" s="13"/>
      <c r="M70" s="12" t="str">
        <f>IFERROR(IF('Tháng 12'!$L70="",IF('Tháng 12'!$K70&lt;&gt;"", TODAY()-'Tháng 12'!$K70,""),'Tháng 12'!$L70-'Tháng 12'!$K70), "")</f>
        <v/>
      </c>
      <c r="N70" s="1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4.0" customHeight="1">
      <c r="A71" s="11">
        <f>IFERROR((('Tháng 12'!$K71+'Tháng 12'!Ngayquahan)&lt;TODAY())*(LEN('Tháng 12'!$L71)=0)*(LEN('Tháng 12'!$K71)&gt;0),0)</f>
        <v>0</v>
      </c>
      <c r="B71" s="12" t="str">
        <f>IF('Tháng 12'!$C71&lt;&gt;"",COUNTA($C$6:C71),"")</f>
        <v/>
      </c>
      <c r="C71" s="11"/>
      <c r="D71" s="12" t="str">
        <f>IF('Tháng 12'!$C71&lt;&gt;"",VLOOKUP('Tháng 12'!$C71,'Danh sách HS'!$B$6:$D$421,2,),"")</f>
        <v/>
      </c>
      <c r="E71" s="11" t="str">
        <f>IF('Tháng 12'!$D71&lt;&gt;"",VLOOKUP('Tháng 12'!$C71,'Danh sách HS'!$B$6:$D$421,3,),"")</f>
        <v/>
      </c>
      <c r="F71" s="11"/>
      <c r="G71" s="12" t="str">
        <f>IF('Tháng 12'!$F71&lt;&gt;"",VLOOKUP('Tháng 12'!$F71,'Quản lý sách'!$C$6:$F$1000,3,FALSE),"")</f>
        <v/>
      </c>
      <c r="H71" s="12" t="str">
        <f>IF('Tháng 12'!$G71&lt;&gt;"",VLOOKUP('Tháng 12'!$F71,'Quản lý sách'!$C$6:$F$1000,4,FALSE),"")</f>
        <v/>
      </c>
      <c r="I71" s="12" t="str">
        <f>IF('Tháng 12'!$F71&lt;&gt;"",VLOOKUP(LEFT('Tháng 12'!$F71,2),'Biên mục sách'!$A$1:$B$13,2,FALSE),"")</f>
        <v/>
      </c>
      <c r="J71" s="12"/>
      <c r="K71" s="12"/>
      <c r="L71" s="13"/>
      <c r="M71" s="12" t="str">
        <f>IFERROR(IF('Tháng 12'!$L71="",IF('Tháng 12'!$K71&lt;&gt;"", TODAY()-'Tháng 12'!$K71,""),'Tháng 12'!$L71-'Tháng 12'!$K71), "")</f>
        <v/>
      </c>
      <c r="N71" s="1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4.0" customHeight="1">
      <c r="A72" s="11">
        <f>IFERROR((('Tháng 12'!$K72+'Tháng 12'!Ngayquahan)&lt;TODAY())*(LEN('Tháng 12'!$L72)=0)*(LEN('Tháng 12'!$K72)&gt;0),0)</f>
        <v>0</v>
      </c>
      <c r="B72" s="12" t="str">
        <f>IF('Tháng 12'!$C72&lt;&gt;"",COUNTA($C$6:C72),"")</f>
        <v/>
      </c>
      <c r="C72" s="11"/>
      <c r="D72" s="12" t="str">
        <f>IF('Tháng 12'!$C72&lt;&gt;"",VLOOKUP('Tháng 12'!$C72,'Danh sách HS'!$B$6:$D$421,2,),"")</f>
        <v/>
      </c>
      <c r="E72" s="11" t="str">
        <f>IF('Tháng 12'!$D72&lt;&gt;"",VLOOKUP('Tháng 12'!$C72,'Danh sách HS'!$B$6:$D$421,3,),"")</f>
        <v/>
      </c>
      <c r="F72" s="11"/>
      <c r="G72" s="12" t="str">
        <f>IF('Tháng 12'!$F72&lt;&gt;"",VLOOKUP('Tháng 12'!$F72,'Quản lý sách'!$C$6:$F$1000,3,FALSE),"")</f>
        <v/>
      </c>
      <c r="H72" s="12" t="str">
        <f>IF('Tháng 12'!$G72&lt;&gt;"",VLOOKUP('Tháng 12'!$F72,'Quản lý sách'!$C$6:$F$1000,4,FALSE),"")</f>
        <v/>
      </c>
      <c r="I72" s="12" t="str">
        <f>IF('Tháng 12'!$F72&lt;&gt;"",VLOOKUP(LEFT('Tháng 12'!$F72,2),'Biên mục sách'!$A$1:$B$13,2,FALSE),"")</f>
        <v/>
      </c>
      <c r="J72" s="12"/>
      <c r="K72" s="12"/>
      <c r="L72" s="13"/>
      <c r="M72" s="12" t="str">
        <f>IFERROR(IF('Tháng 12'!$L72="",IF('Tháng 12'!$K72&lt;&gt;"", TODAY()-'Tháng 12'!$K72,""),'Tháng 12'!$L72-'Tháng 12'!$K72), "")</f>
        <v/>
      </c>
      <c r="N72" s="1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4.0" customHeight="1">
      <c r="A73" s="11">
        <f>IFERROR((('Tháng 12'!$K73+'Tháng 12'!Ngayquahan)&lt;TODAY())*(LEN('Tháng 12'!$L73)=0)*(LEN('Tháng 12'!$K73)&gt;0),0)</f>
        <v>0</v>
      </c>
      <c r="B73" s="12" t="str">
        <f>IF('Tháng 12'!$C73&lt;&gt;"",COUNTA($C$6:C73),"")</f>
        <v/>
      </c>
      <c r="C73" s="11"/>
      <c r="D73" s="12" t="str">
        <f>IF('Tháng 12'!$C73&lt;&gt;"",VLOOKUP('Tháng 12'!$C73,'Danh sách HS'!$B$6:$D$421,2,),"")</f>
        <v/>
      </c>
      <c r="E73" s="11" t="str">
        <f>IF('Tháng 12'!$D73&lt;&gt;"",VLOOKUP('Tháng 12'!$C73,'Danh sách HS'!$B$6:$D$421,3,),"")</f>
        <v/>
      </c>
      <c r="F73" s="11"/>
      <c r="G73" s="12" t="str">
        <f>IF('Tháng 12'!$F73&lt;&gt;"",VLOOKUP('Tháng 12'!$F73,'Quản lý sách'!$C$6:$F$1000,3,FALSE),"")</f>
        <v/>
      </c>
      <c r="H73" s="12" t="str">
        <f>IF('Tháng 12'!$G73&lt;&gt;"",VLOOKUP('Tháng 12'!$F73,'Quản lý sách'!$C$6:$F$1000,4,FALSE),"")</f>
        <v/>
      </c>
      <c r="I73" s="12" t="str">
        <f>IF('Tháng 12'!$F73&lt;&gt;"",VLOOKUP(LEFT('Tháng 12'!$F73,2),'Biên mục sách'!$A$1:$B$13,2,FALSE),"")</f>
        <v/>
      </c>
      <c r="J73" s="12"/>
      <c r="K73" s="12"/>
      <c r="L73" s="13"/>
      <c r="M73" s="12" t="str">
        <f>IFERROR(IF('Tháng 12'!$L73="",IF('Tháng 12'!$K73&lt;&gt;"", TODAY()-'Tháng 12'!$K73,""),'Tháng 12'!$L73-'Tháng 12'!$K73), "")</f>
        <v/>
      </c>
      <c r="N73" s="1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4.0" customHeight="1">
      <c r="A74" s="11">
        <f>IFERROR((('Tháng 12'!$K74+'Tháng 12'!Ngayquahan)&lt;TODAY())*(LEN('Tháng 12'!$L74)=0)*(LEN('Tháng 12'!$K74)&gt;0),0)</f>
        <v>0</v>
      </c>
      <c r="B74" s="12" t="str">
        <f>IF('Tháng 12'!$C74&lt;&gt;"",COUNTA($C$6:C74),"")</f>
        <v/>
      </c>
      <c r="C74" s="11"/>
      <c r="D74" s="12" t="str">
        <f>IF('Tháng 12'!$C74&lt;&gt;"",VLOOKUP('Tháng 12'!$C74,'Danh sách HS'!$B$6:$D$421,2,),"")</f>
        <v/>
      </c>
      <c r="E74" s="11" t="str">
        <f>IF('Tháng 12'!$D74&lt;&gt;"",VLOOKUP('Tháng 12'!$C74,'Danh sách HS'!$B$6:$D$421,3,),"")</f>
        <v/>
      </c>
      <c r="F74" s="11"/>
      <c r="G74" s="12" t="str">
        <f>IF('Tháng 12'!$F74&lt;&gt;"",VLOOKUP('Tháng 12'!$F74,'Quản lý sách'!$C$6:$F$1000,3,FALSE),"")</f>
        <v/>
      </c>
      <c r="H74" s="12" t="str">
        <f>IF('Tháng 12'!$G74&lt;&gt;"",VLOOKUP('Tháng 12'!$F74,'Quản lý sách'!$C$6:$F$1000,4,FALSE),"")</f>
        <v/>
      </c>
      <c r="I74" s="12" t="str">
        <f>IF('Tháng 12'!$F74&lt;&gt;"",VLOOKUP(LEFT('Tháng 12'!$F74,2),'Biên mục sách'!$A$1:$B$13,2,FALSE),"")</f>
        <v/>
      </c>
      <c r="J74" s="12"/>
      <c r="K74" s="12"/>
      <c r="L74" s="13"/>
      <c r="M74" s="12" t="str">
        <f>IFERROR(IF('Tháng 12'!$L74="",IF('Tháng 12'!$K74&lt;&gt;"", TODAY()-'Tháng 12'!$K74,""),'Tháng 12'!$L74-'Tháng 12'!$K74), "")</f>
        <v/>
      </c>
      <c r="N74" s="1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4.0" customHeight="1">
      <c r="A75" s="11">
        <f>IFERROR((('Tháng 12'!$K75+'Tháng 12'!Ngayquahan)&lt;TODAY())*(LEN('Tháng 12'!$L75)=0)*(LEN('Tháng 12'!$K75)&gt;0),0)</f>
        <v>0</v>
      </c>
      <c r="B75" s="12" t="str">
        <f>IF('Tháng 12'!$C75&lt;&gt;"",COUNTA($C$6:C75),"")</f>
        <v/>
      </c>
      <c r="C75" s="11"/>
      <c r="D75" s="12" t="str">
        <f>IF('Tháng 12'!$C75&lt;&gt;"",VLOOKUP('Tháng 12'!$C75,'Danh sách HS'!$B$6:$D$421,2,),"")</f>
        <v/>
      </c>
      <c r="E75" s="11" t="str">
        <f>IF('Tháng 12'!$D75&lt;&gt;"",VLOOKUP('Tháng 12'!$C75,'Danh sách HS'!$B$6:$D$421,3,),"")</f>
        <v/>
      </c>
      <c r="F75" s="11"/>
      <c r="G75" s="12" t="str">
        <f>IF('Tháng 12'!$F75&lt;&gt;"",VLOOKUP('Tháng 12'!$F75,'Quản lý sách'!$C$6:$F$1000,3,FALSE),"")</f>
        <v/>
      </c>
      <c r="H75" s="12" t="str">
        <f>IF('Tháng 12'!$G75&lt;&gt;"",VLOOKUP('Tháng 12'!$F75,'Quản lý sách'!$C$6:$F$1000,4,FALSE),"")</f>
        <v/>
      </c>
      <c r="I75" s="12" t="str">
        <f>IF('Tháng 12'!$F75&lt;&gt;"",VLOOKUP(LEFT('Tháng 12'!$F75,2),'Biên mục sách'!$A$1:$B$13,2,FALSE),"")</f>
        <v/>
      </c>
      <c r="J75" s="12"/>
      <c r="K75" s="12"/>
      <c r="L75" s="13"/>
      <c r="M75" s="12" t="str">
        <f>IFERROR(IF('Tháng 12'!$L75="",IF('Tháng 12'!$K75&lt;&gt;"", TODAY()-'Tháng 12'!$K75,""),'Tháng 12'!$L75-'Tháng 12'!$K75), "")</f>
        <v/>
      </c>
      <c r="N75" s="1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4.0" customHeight="1">
      <c r="A76" s="11">
        <f>IFERROR((('Tháng 12'!$K76+'Tháng 12'!Ngayquahan)&lt;TODAY())*(LEN('Tháng 12'!$L76)=0)*(LEN('Tháng 12'!$K76)&gt;0),0)</f>
        <v>0</v>
      </c>
      <c r="B76" s="12" t="str">
        <f>IF('Tháng 12'!$C76&lt;&gt;"",COUNTA($C$6:C76),"")</f>
        <v/>
      </c>
      <c r="C76" s="11"/>
      <c r="D76" s="12" t="str">
        <f>IF('Tháng 12'!$C76&lt;&gt;"",VLOOKUP('Tháng 12'!$C76,'Danh sách HS'!$B$6:$D$421,2,),"")</f>
        <v/>
      </c>
      <c r="E76" s="11" t="str">
        <f>IF('Tháng 12'!$D76&lt;&gt;"",VLOOKUP('Tháng 12'!$C76,'Danh sách HS'!$B$6:$D$421,3,),"")</f>
        <v/>
      </c>
      <c r="F76" s="11"/>
      <c r="G76" s="12" t="str">
        <f>IF('Tháng 12'!$F76&lt;&gt;"",VLOOKUP('Tháng 12'!$F76,'Quản lý sách'!$C$6:$F$1000,3,FALSE),"")</f>
        <v/>
      </c>
      <c r="H76" s="12" t="str">
        <f>IF('Tháng 12'!$G76&lt;&gt;"",VLOOKUP('Tháng 12'!$F76,'Quản lý sách'!$C$6:$F$1000,4,FALSE),"")</f>
        <v/>
      </c>
      <c r="I76" s="12" t="str">
        <f>IF('Tháng 12'!$F76&lt;&gt;"",VLOOKUP(LEFT('Tháng 12'!$F76,2),'Biên mục sách'!$A$1:$B$13,2,FALSE),"")</f>
        <v/>
      </c>
      <c r="J76" s="12"/>
      <c r="K76" s="12"/>
      <c r="L76" s="13"/>
      <c r="M76" s="12" t="str">
        <f>IFERROR(IF('Tháng 12'!$L76="",IF('Tháng 12'!$K76&lt;&gt;"", TODAY()-'Tháng 12'!$K76,""),'Tháng 12'!$L76-'Tháng 12'!$K76), "")</f>
        <v/>
      </c>
      <c r="N76" s="1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4.0" customHeight="1">
      <c r="A77" s="11">
        <f>IFERROR((('Tháng 12'!$K77+'Tháng 12'!Ngayquahan)&lt;TODAY())*(LEN('Tháng 12'!$L77)=0)*(LEN('Tháng 12'!$K77)&gt;0),0)</f>
        <v>0</v>
      </c>
      <c r="B77" s="12" t="str">
        <f>IF('Tháng 12'!$C77&lt;&gt;"",COUNTA($C$6:C77),"")</f>
        <v/>
      </c>
      <c r="C77" s="11"/>
      <c r="D77" s="12" t="str">
        <f>IF('Tháng 12'!$C77&lt;&gt;"",VLOOKUP('Tháng 12'!$C77,'Danh sách HS'!$B$6:$D$421,2,),"")</f>
        <v/>
      </c>
      <c r="E77" s="11" t="str">
        <f>IF('Tháng 12'!$D77&lt;&gt;"",VLOOKUP('Tháng 12'!$C77,'Danh sách HS'!$B$6:$D$421,3,),"")</f>
        <v/>
      </c>
      <c r="F77" s="11"/>
      <c r="G77" s="12" t="str">
        <f>IF('Tháng 12'!$F77&lt;&gt;"",VLOOKUP('Tháng 12'!$F77,'Quản lý sách'!$C$6:$F$1000,3,FALSE),"")</f>
        <v/>
      </c>
      <c r="H77" s="12" t="str">
        <f>IF('Tháng 12'!$G77&lt;&gt;"",VLOOKUP('Tháng 12'!$F77,'Quản lý sách'!$C$6:$F$1000,4,FALSE),"")</f>
        <v/>
      </c>
      <c r="I77" s="12" t="str">
        <f>IF('Tháng 12'!$F77&lt;&gt;"",VLOOKUP(LEFT('Tháng 12'!$F77,2),'Biên mục sách'!$A$1:$B$13,2,FALSE),"")</f>
        <v/>
      </c>
      <c r="J77" s="12"/>
      <c r="K77" s="12"/>
      <c r="L77" s="13"/>
      <c r="M77" s="12" t="str">
        <f>IFERROR(IF('Tháng 12'!$L77="",IF('Tháng 12'!$K77&lt;&gt;"", TODAY()-'Tháng 12'!$K77,""),'Tháng 12'!$L77-'Tháng 12'!$K77), "")</f>
        <v/>
      </c>
      <c r="N77" s="1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4.0" customHeight="1">
      <c r="A78" s="11">
        <f>IFERROR((('Tháng 12'!$K78+'Tháng 12'!Ngayquahan)&lt;TODAY())*(LEN('Tháng 12'!$L78)=0)*(LEN('Tháng 12'!$K78)&gt;0),0)</f>
        <v>0</v>
      </c>
      <c r="B78" s="12" t="str">
        <f>IF('Tháng 12'!$C78&lt;&gt;"",COUNTA($C$6:C78),"")</f>
        <v/>
      </c>
      <c r="C78" s="11"/>
      <c r="D78" s="12" t="str">
        <f>IF('Tháng 12'!$C78&lt;&gt;"",VLOOKUP('Tháng 12'!$C78,'Danh sách HS'!$B$6:$D$421,2,),"")</f>
        <v/>
      </c>
      <c r="E78" s="11" t="str">
        <f>IF('Tháng 12'!$D78&lt;&gt;"",VLOOKUP('Tháng 12'!$C78,'Danh sách HS'!$B$6:$D$421,3,),"")</f>
        <v/>
      </c>
      <c r="F78" s="11"/>
      <c r="G78" s="12" t="str">
        <f>IF('Tháng 12'!$F78&lt;&gt;"",VLOOKUP('Tháng 12'!$F78,'Quản lý sách'!$C$6:$F$1000,3,FALSE),"")</f>
        <v/>
      </c>
      <c r="H78" s="12" t="str">
        <f>IF('Tháng 12'!$G78&lt;&gt;"",VLOOKUP('Tháng 12'!$F78,'Quản lý sách'!$C$6:$F$1000,4,FALSE),"")</f>
        <v/>
      </c>
      <c r="I78" s="12" t="str">
        <f>IF('Tháng 12'!$F78&lt;&gt;"",VLOOKUP(LEFT('Tháng 12'!$F78,2),'Biên mục sách'!$A$1:$B$13,2,FALSE),"")</f>
        <v/>
      </c>
      <c r="J78" s="12"/>
      <c r="K78" s="12"/>
      <c r="L78" s="13"/>
      <c r="M78" s="12" t="str">
        <f>IFERROR(IF('Tháng 12'!$L78="",IF('Tháng 12'!$K78&lt;&gt;"", TODAY()-'Tháng 12'!$K78,""),'Tháng 12'!$L78-'Tháng 12'!$K78), "")</f>
        <v/>
      </c>
      <c r="N78" s="1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4.0" customHeight="1">
      <c r="A79" s="11">
        <f>IFERROR((('Tháng 12'!$K79+'Tháng 12'!Ngayquahan)&lt;TODAY())*(LEN('Tháng 12'!$L79)=0)*(LEN('Tháng 12'!$K79)&gt;0),0)</f>
        <v>0</v>
      </c>
      <c r="B79" s="12" t="str">
        <f>IF('Tháng 12'!$C79&lt;&gt;"",COUNTA($C$6:C79),"")</f>
        <v/>
      </c>
      <c r="C79" s="11"/>
      <c r="D79" s="12" t="str">
        <f>IF('Tháng 12'!$C79&lt;&gt;"",VLOOKUP('Tháng 12'!$C79,'Danh sách HS'!$B$6:$D$421,2,),"")</f>
        <v/>
      </c>
      <c r="E79" s="11" t="str">
        <f>IF('Tháng 12'!$D79&lt;&gt;"",VLOOKUP('Tháng 12'!$C79,'Danh sách HS'!$B$6:$D$421,3,),"")</f>
        <v/>
      </c>
      <c r="F79" s="11"/>
      <c r="G79" s="12" t="str">
        <f>IF('Tháng 12'!$F79&lt;&gt;"",VLOOKUP('Tháng 12'!$F79,'Quản lý sách'!$C$6:$F$1000,3,FALSE),"")</f>
        <v/>
      </c>
      <c r="H79" s="12" t="str">
        <f>IF('Tháng 12'!$G79&lt;&gt;"",VLOOKUP('Tháng 12'!$F79,'Quản lý sách'!$C$6:$F$1000,4,FALSE),"")</f>
        <v/>
      </c>
      <c r="I79" s="12" t="str">
        <f>IF('Tháng 12'!$F79&lt;&gt;"",VLOOKUP(LEFT('Tháng 12'!$F79,2),'Biên mục sách'!$A$1:$B$13,2,FALSE),"")</f>
        <v/>
      </c>
      <c r="J79" s="12"/>
      <c r="K79" s="12"/>
      <c r="L79" s="13"/>
      <c r="M79" s="12" t="str">
        <f>IFERROR(IF('Tháng 12'!$L79="",IF('Tháng 12'!$K79&lt;&gt;"", TODAY()-'Tháng 12'!$K79,""),'Tháng 12'!$L79-'Tháng 12'!$K79), "")</f>
        <v/>
      </c>
      <c r="N79" s="1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4.0" customHeight="1">
      <c r="A80" s="11">
        <f>IFERROR((('Tháng 12'!$K80+'Tháng 12'!Ngayquahan)&lt;TODAY())*(LEN('Tháng 12'!$L80)=0)*(LEN('Tháng 12'!$K80)&gt;0),0)</f>
        <v>0</v>
      </c>
      <c r="B80" s="12" t="str">
        <f>IF('Tháng 12'!$C80&lt;&gt;"",COUNTA($C$6:C80),"")</f>
        <v/>
      </c>
      <c r="C80" s="11"/>
      <c r="D80" s="12" t="str">
        <f>IF('Tháng 12'!$C80&lt;&gt;"",VLOOKUP('Tháng 12'!$C80,'Danh sách HS'!$B$6:$D$421,2,),"")</f>
        <v/>
      </c>
      <c r="E80" s="11" t="str">
        <f>IF('Tháng 12'!$D80&lt;&gt;"",VLOOKUP('Tháng 12'!$C80,'Danh sách HS'!$B$6:$D$421,3,),"")</f>
        <v/>
      </c>
      <c r="F80" s="11"/>
      <c r="G80" s="12" t="str">
        <f>IF('Tháng 12'!$F80&lt;&gt;"",VLOOKUP('Tháng 12'!$F80,'Quản lý sách'!$C$6:$F$1000,3,FALSE),"")</f>
        <v/>
      </c>
      <c r="H80" s="12" t="str">
        <f>IF('Tháng 12'!$G80&lt;&gt;"",VLOOKUP('Tháng 12'!$F80,'Quản lý sách'!$C$6:$F$1000,4,FALSE),"")</f>
        <v/>
      </c>
      <c r="I80" s="12" t="str">
        <f>IF('Tháng 12'!$F80&lt;&gt;"",VLOOKUP(LEFT('Tháng 12'!$F80,2),'Biên mục sách'!$A$1:$B$13,2,FALSE),"")</f>
        <v/>
      </c>
      <c r="J80" s="12"/>
      <c r="K80" s="12"/>
      <c r="L80" s="13"/>
      <c r="M80" s="12" t="str">
        <f>IFERROR(IF('Tháng 12'!$L80="",IF('Tháng 12'!$K80&lt;&gt;"", TODAY()-'Tháng 12'!$K80,""),'Tháng 12'!$L80-'Tháng 12'!$K80), "")</f>
        <v/>
      </c>
      <c r="N80" s="1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4.0" customHeight="1">
      <c r="A81" s="11">
        <f>IFERROR((('Tháng 12'!$K81+'Tháng 12'!Ngayquahan)&lt;TODAY())*(LEN('Tháng 12'!$L81)=0)*(LEN('Tháng 12'!$K81)&gt;0),0)</f>
        <v>0</v>
      </c>
      <c r="B81" s="12" t="str">
        <f>IF('Tháng 12'!$C81&lt;&gt;"",COUNTA($C$6:C81),"")</f>
        <v/>
      </c>
      <c r="C81" s="11"/>
      <c r="D81" s="12" t="str">
        <f>IF('Tháng 12'!$C81&lt;&gt;"",VLOOKUP('Tháng 12'!$C81,'Danh sách HS'!$B$6:$D$421,2,),"")</f>
        <v/>
      </c>
      <c r="E81" s="11" t="str">
        <f>IF('Tháng 12'!$D81&lt;&gt;"",VLOOKUP('Tháng 12'!$C81,'Danh sách HS'!$B$6:$D$421,3,),"")</f>
        <v/>
      </c>
      <c r="F81" s="11"/>
      <c r="G81" s="12" t="str">
        <f>IF('Tháng 12'!$F81&lt;&gt;"",VLOOKUP('Tháng 12'!$F81,'Quản lý sách'!$C$6:$F$1000,3,FALSE),"")</f>
        <v/>
      </c>
      <c r="H81" s="12" t="str">
        <f>IF('Tháng 12'!$G81&lt;&gt;"",VLOOKUP('Tháng 12'!$F81,'Quản lý sách'!$C$6:$F$1000,4,FALSE),"")</f>
        <v/>
      </c>
      <c r="I81" s="12" t="str">
        <f>IF('Tháng 12'!$F81&lt;&gt;"",VLOOKUP(LEFT('Tháng 12'!$F81,2),'Biên mục sách'!$A$1:$B$13,2,FALSE),"")</f>
        <v/>
      </c>
      <c r="J81" s="12"/>
      <c r="K81" s="12"/>
      <c r="L81" s="13"/>
      <c r="M81" s="12" t="str">
        <f>IFERROR(IF('Tháng 12'!$L81="",IF('Tháng 12'!$K81&lt;&gt;"", TODAY()-'Tháng 12'!$K81,""),'Tháng 12'!$L81-'Tháng 12'!$K81), "")</f>
        <v/>
      </c>
      <c r="N81" s="1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4.0" customHeight="1">
      <c r="A82" s="11">
        <f>IFERROR((('Tháng 12'!$K82+'Tháng 12'!Ngayquahan)&lt;TODAY())*(LEN('Tháng 12'!$L82)=0)*(LEN('Tháng 12'!$K82)&gt;0),0)</f>
        <v>0</v>
      </c>
      <c r="B82" s="12" t="str">
        <f>IF('Tháng 12'!$C82&lt;&gt;"",COUNTA($C$6:C82),"")</f>
        <v/>
      </c>
      <c r="C82" s="11"/>
      <c r="D82" s="12" t="str">
        <f>IF('Tháng 12'!$C82&lt;&gt;"",VLOOKUP('Tháng 12'!$C82,'Danh sách HS'!$B$6:$D$421,2,),"")</f>
        <v/>
      </c>
      <c r="E82" s="11" t="str">
        <f>IF('Tháng 12'!$D82&lt;&gt;"",VLOOKUP('Tháng 12'!$C82,'Danh sách HS'!$B$6:$D$421,3,),"")</f>
        <v/>
      </c>
      <c r="F82" s="11"/>
      <c r="G82" s="12" t="str">
        <f>IF('Tháng 12'!$F82&lt;&gt;"",VLOOKUP('Tháng 12'!$F82,'Quản lý sách'!$C$6:$F$1000,3,FALSE),"")</f>
        <v/>
      </c>
      <c r="H82" s="12" t="str">
        <f>IF('Tháng 12'!$G82&lt;&gt;"",VLOOKUP('Tháng 12'!$F82,'Quản lý sách'!$C$6:$F$1000,4,FALSE),"")</f>
        <v/>
      </c>
      <c r="I82" s="12" t="str">
        <f>IF('Tháng 12'!$F82&lt;&gt;"",VLOOKUP(LEFT('Tháng 12'!$F82,2),'Biên mục sách'!$A$1:$B$13,2,FALSE),"")</f>
        <v/>
      </c>
      <c r="J82" s="12"/>
      <c r="K82" s="12"/>
      <c r="L82" s="13"/>
      <c r="M82" s="12" t="str">
        <f>IFERROR(IF('Tháng 12'!$L82="",IF('Tháng 12'!$K82&lt;&gt;"", TODAY()-'Tháng 12'!$K82,""),'Tháng 12'!$L82-'Tháng 12'!$K82), "")</f>
        <v/>
      </c>
      <c r="N82" s="1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4.0" customHeight="1">
      <c r="A83" s="11">
        <f>IFERROR((('Tháng 12'!$K83+'Tháng 12'!Ngayquahan)&lt;TODAY())*(LEN('Tháng 12'!$L83)=0)*(LEN('Tháng 12'!$K83)&gt;0),0)</f>
        <v>0</v>
      </c>
      <c r="B83" s="12" t="str">
        <f>IF('Tháng 12'!$C83&lt;&gt;"",COUNTA($C$6:C83),"")</f>
        <v/>
      </c>
      <c r="C83" s="11"/>
      <c r="D83" s="12" t="str">
        <f>IF('Tháng 12'!$C83&lt;&gt;"",VLOOKUP('Tháng 12'!$C83,'Danh sách HS'!$B$6:$D$421,2,),"")</f>
        <v/>
      </c>
      <c r="E83" s="11" t="str">
        <f>IF('Tháng 12'!$D83&lt;&gt;"",VLOOKUP('Tháng 12'!$C83,'Danh sách HS'!$B$6:$D$421,3,),"")</f>
        <v/>
      </c>
      <c r="F83" s="11"/>
      <c r="G83" s="12" t="str">
        <f>IF('Tháng 12'!$F83&lt;&gt;"",VLOOKUP('Tháng 12'!$F83,'Quản lý sách'!$C$6:$F$1000,3,FALSE),"")</f>
        <v/>
      </c>
      <c r="H83" s="12" t="str">
        <f>IF('Tháng 12'!$G83&lt;&gt;"",VLOOKUP('Tháng 12'!$F83,'Quản lý sách'!$C$6:$F$1000,4,FALSE),"")</f>
        <v/>
      </c>
      <c r="I83" s="12" t="str">
        <f>IF('Tháng 12'!$F83&lt;&gt;"",VLOOKUP(LEFT('Tháng 12'!$F83,2),'Biên mục sách'!$A$1:$B$13,2,FALSE),"")</f>
        <v/>
      </c>
      <c r="J83" s="12"/>
      <c r="K83" s="12"/>
      <c r="L83" s="13"/>
      <c r="M83" s="12" t="str">
        <f>IFERROR(IF('Tháng 12'!$L83="",IF('Tháng 12'!$K83&lt;&gt;"", TODAY()-'Tháng 12'!$K83,""),'Tháng 12'!$L83-'Tháng 12'!$K83), "")</f>
        <v/>
      </c>
      <c r="N83" s="1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4.0" customHeight="1">
      <c r="A84" s="11">
        <f>IFERROR((('Tháng 12'!$K84+'Tháng 12'!Ngayquahan)&lt;TODAY())*(LEN('Tháng 12'!$L84)=0)*(LEN('Tháng 12'!$K84)&gt;0),0)</f>
        <v>0</v>
      </c>
      <c r="B84" s="12" t="str">
        <f>IF('Tháng 12'!$C84&lt;&gt;"",COUNTA($C$6:C84),"")</f>
        <v/>
      </c>
      <c r="C84" s="11"/>
      <c r="D84" s="12" t="str">
        <f>IF('Tháng 12'!$C84&lt;&gt;"",VLOOKUP('Tháng 12'!$C84,'Danh sách HS'!$B$6:$D$421,2,),"")</f>
        <v/>
      </c>
      <c r="E84" s="11" t="str">
        <f>IF('Tháng 12'!$D84&lt;&gt;"",VLOOKUP('Tháng 12'!$C84,'Danh sách HS'!$B$6:$D$421,3,),"")</f>
        <v/>
      </c>
      <c r="F84" s="11"/>
      <c r="G84" s="12" t="str">
        <f>IF('Tháng 12'!$F84&lt;&gt;"",VLOOKUP('Tháng 12'!$F84,'Quản lý sách'!$C$6:$F$1000,3,FALSE),"")</f>
        <v/>
      </c>
      <c r="H84" s="12" t="str">
        <f>IF('Tháng 12'!$G84&lt;&gt;"",VLOOKUP('Tháng 12'!$F84,'Quản lý sách'!$C$6:$F$1000,4,FALSE),"")</f>
        <v/>
      </c>
      <c r="I84" s="12" t="str">
        <f>IF('Tháng 12'!$F84&lt;&gt;"",VLOOKUP(LEFT('Tháng 12'!$F84,2),'Biên mục sách'!$A$1:$B$13,2,FALSE),"")</f>
        <v/>
      </c>
      <c r="J84" s="12"/>
      <c r="K84" s="12"/>
      <c r="L84" s="13"/>
      <c r="M84" s="12" t="str">
        <f>IFERROR(IF('Tháng 12'!$L84="",IF('Tháng 12'!$K84&lt;&gt;"", TODAY()-'Tháng 12'!$K84,""),'Tháng 12'!$L84-'Tháng 12'!$K84), "")</f>
        <v/>
      </c>
      <c r="N84" s="1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4.0" customHeight="1">
      <c r="A85" s="11">
        <f>IFERROR((('Tháng 12'!$K85+'Tháng 12'!Ngayquahan)&lt;TODAY())*(LEN('Tháng 12'!$L85)=0)*(LEN('Tháng 12'!$K85)&gt;0),0)</f>
        <v>0</v>
      </c>
      <c r="B85" s="12" t="str">
        <f>IF('Tháng 12'!$C85&lt;&gt;"",COUNTA($C$6:C85),"")</f>
        <v/>
      </c>
      <c r="C85" s="11"/>
      <c r="D85" s="12" t="str">
        <f>IF('Tháng 12'!$C85&lt;&gt;"",VLOOKUP('Tháng 12'!$C85,'Danh sách HS'!$B$6:$D$421,2,),"")</f>
        <v/>
      </c>
      <c r="E85" s="11" t="str">
        <f>IF('Tháng 12'!$D85&lt;&gt;"",VLOOKUP('Tháng 12'!$C85,'Danh sách HS'!$B$6:$D$421,3,),"")</f>
        <v/>
      </c>
      <c r="F85" s="11"/>
      <c r="G85" s="12" t="str">
        <f>IF('Tháng 12'!$F85&lt;&gt;"",VLOOKUP('Tháng 12'!$F85,'Quản lý sách'!$C$6:$F$1000,3,FALSE),"")</f>
        <v/>
      </c>
      <c r="H85" s="12" t="str">
        <f>IF('Tháng 12'!$G85&lt;&gt;"",VLOOKUP('Tháng 12'!$F85,'Quản lý sách'!$C$6:$F$1000,4,FALSE),"")</f>
        <v/>
      </c>
      <c r="I85" s="12" t="str">
        <f>IF('Tháng 12'!$F85&lt;&gt;"",VLOOKUP(LEFT('Tháng 12'!$F85,2),'Biên mục sách'!$A$1:$B$13,2,FALSE),"")</f>
        <v/>
      </c>
      <c r="J85" s="12"/>
      <c r="K85" s="12"/>
      <c r="L85" s="13"/>
      <c r="M85" s="12" t="str">
        <f>IFERROR(IF('Tháng 12'!$L85="",IF('Tháng 12'!$K85&lt;&gt;"", TODAY()-'Tháng 12'!$K85,""),'Tháng 12'!$L85-'Tháng 12'!$K85), "")</f>
        <v/>
      </c>
      <c r="N85" s="1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4.0" customHeight="1">
      <c r="A86" s="11">
        <f>IFERROR((('Tháng 12'!$K86+'Tháng 12'!Ngayquahan)&lt;TODAY())*(LEN('Tháng 12'!$L86)=0)*(LEN('Tháng 12'!$K86)&gt;0),0)</f>
        <v>0</v>
      </c>
      <c r="B86" s="12" t="str">
        <f>IF('Tháng 12'!$C86&lt;&gt;"",COUNTA($C$6:C86),"")</f>
        <v/>
      </c>
      <c r="C86" s="11"/>
      <c r="D86" s="12" t="str">
        <f>IF('Tháng 12'!$C86&lt;&gt;"",VLOOKUP('Tháng 12'!$C86,'Danh sách HS'!$B$6:$D$421,2,),"")</f>
        <v/>
      </c>
      <c r="E86" s="11" t="str">
        <f>IF('Tháng 12'!$D86&lt;&gt;"",VLOOKUP('Tháng 12'!$C86,'Danh sách HS'!$B$6:$D$421,3,),"")</f>
        <v/>
      </c>
      <c r="F86" s="11"/>
      <c r="G86" s="12" t="str">
        <f>IF('Tháng 12'!$F86&lt;&gt;"",VLOOKUP('Tháng 12'!$F86,'Quản lý sách'!$C$6:$F$1000,3,FALSE),"")</f>
        <v/>
      </c>
      <c r="H86" s="12" t="str">
        <f>IF('Tháng 12'!$G86&lt;&gt;"",VLOOKUP('Tháng 12'!$F86,'Quản lý sách'!$C$6:$F$1000,4,FALSE),"")</f>
        <v/>
      </c>
      <c r="I86" s="12" t="str">
        <f>IF('Tháng 12'!$F86&lt;&gt;"",VLOOKUP(LEFT('Tháng 12'!$F86,2),'Biên mục sách'!$A$1:$B$13,2,FALSE),"")</f>
        <v/>
      </c>
      <c r="J86" s="12"/>
      <c r="K86" s="12"/>
      <c r="L86" s="13"/>
      <c r="M86" s="12" t="str">
        <f>IFERROR(IF('Tháng 12'!$L86="",IF('Tháng 12'!$K86&lt;&gt;"", TODAY()-'Tháng 12'!$K86,""),'Tháng 12'!$L86-'Tháng 12'!$K86), "")</f>
        <v/>
      </c>
      <c r="N86" s="1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4.0" customHeight="1">
      <c r="A87" s="11">
        <f>IFERROR((('Tháng 12'!$K87+'Tháng 12'!Ngayquahan)&lt;TODAY())*(LEN('Tháng 12'!$L87)=0)*(LEN('Tháng 12'!$K87)&gt;0),0)</f>
        <v>0</v>
      </c>
      <c r="B87" s="12" t="str">
        <f>IF('Tháng 12'!$C87&lt;&gt;"",COUNTA($C$6:C87),"")</f>
        <v/>
      </c>
      <c r="C87" s="11"/>
      <c r="D87" s="12" t="str">
        <f>IF('Tháng 12'!$C87&lt;&gt;"",VLOOKUP('Tháng 12'!$C87,'Danh sách HS'!$B$6:$D$421,2,),"")</f>
        <v/>
      </c>
      <c r="E87" s="11" t="str">
        <f>IF('Tháng 12'!$D87&lt;&gt;"",VLOOKUP('Tháng 12'!$C87,'Danh sách HS'!$B$6:$D$421,3,),"")</f>
        <v/>
      </c>
      <c r="F87" s="11"/>
      <c r="G87" s="12" t="str">
        <f>IF('Tháng 12'!$F87&lt;&gt;"",VLOOKUP('Tháng 12'!$F87,'Quản lý sách'!$C$6:$F$1000,3,FALSE),"")</f>
        <v/>
      </c>
      <c r="H87" s="12" t="str">
        <f>IF('Tháng 12'!$G87&lt;&gt;"",VLOOKUP('Tháng 12'!$F87,'Quản lý sách'!$C$6:$F$1000,4,FALSE),"")</f>
        <v/>
      </c>
      <c r="I87" s="12" t="str">
        <f>IF('Tháng 12'!$F87&lt;&gt;"",VLOOKUP(LEFT('Tháng 12'!$F87,2),'Biên mục sách'!$A$1:$B$13,2,FALSE),"")</f>
        <v/>
      </c>
      <c r="J87" s="12"/>
      <c r="K87" s="12"/>
      <c r="L87" s="13"/>
      <c r="M87" s="12" t="str">
        <f>IFERROR(IF('Tháng 12'!$L87="",IF('Tháng 12'!$K87&lt;&gt;"", TODAY()-'Tháng 12'!$K87,""),'Tháng 12'!$L87-'Tháng 12'!$K87), "")</f>
        <v/>
      </c>
      <c r="N87" s="1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4.0" customHeight="1">
      <c r="A88" s="11">
        <f>IFERROR((('Tháng 12'!$K88+'Tháng 12'!Ngayquahan)&lt;TODAY())*(LEN('Tháng 12'!$L88)=0)*(LEN('Tháng 12'!$K88)&gt;0),0)</f>
        <v>0</v>
      </c>
      <c r="B88" s="12" t="str">
        <f>IF('Tháng 12'!$C88&lt;&gt;"",COUNTA($C$6:C88),"")</f>
        <v/>
      </c>
      <c r="C88" s="11"/>
      <c r="D88" s="12" t="str">
        <f>IF('Tháng 12'!$C88&lt;&gt;"",VLOOKUP('Tháng 12'!$C88,'Danh sách HS'!$B$6:$D$421,2,),"")</f>
        <v/>
      </c>
      <c r="E88" s="11" t="str">
        <f>IF('Tháng 12'!$D88&lt;&gt;"",VLOOKUP('Tháng 12'!$C88,'Danh sách HS'!$B$6:$D$421,3,),"")</f>
        <v/>
      </c>
      <c r="F88" s="11"/>
      <c r="G88" s="12" t="str">
        <f>IF('Tháng 12'!$F88&lt;&gt;"",VLOOKUP('Tháng 12'!$F88,'Quản lý sách'!$C$6:$F$1000,3,FALSE),"")</f>
        <v/>
      </c>
      <c r="H88" s="12" t="str">
        <f>IF('Tháng 12'!$G88&lt;&gt;"",VLOOKUP('Tháng 12'!$F88,'Quản lý sách'!$C$6:$F$1000,4,FALSE),"")</f>
        <v/>
      </c>
      <c r="I88" s="12" t="str">
        <f>IF('Tháng 12'!$F88&lt;&gt;"",VLOOKUP(LEFT('Tháng 12'!$F88,2),'Biên mục sách'!$A$1:$B$13,2,FALSE),"")</f>
        <v/>
      </c>
      <c r="J88" s="12"/>
      <c r="K88" s="12"/>
      <c r="L88" s="13"/>
      <c r="M88" s="12" t="str">
        <f>IFERROR(IF('Tháng 12'!$L88="",IF('Tháng 12'!$K88&lt;&gt;"", TODAY()-'Tháng 12'!$K88,""),'Tháng 12'!$L88-'Tháng 12'!$K88), "")</f>
        <v/>
      </c>
      <c r="N88" s="1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4.0" customHeight="1">
      <c r="A89" s="11">
        <f>IFERROR((('Tháng 12'!$K89+'Tháng 12'!Ngayquahan)&lt;TODAY())*(LEN('Tháng 12'!$L89)=0)*(LEN('Tháng 12'!$K89)&gt;0),0)</f>
        <v>0</v>
      </c>
      <c r="B89" s="12" t="str">
        <f>IF('Tháng 12'!$C89&lt;&gt;"",COUNTA($C$6:C89),"")</f>
        <v/>
      </c>
      <c r="C89" s="11"/>
      <c r="D89" s="12" t="str">
        <f>IF('Tháng 12'!$C89&lt;&gt;"",VLOOKUP('Tháng 12'!$C89,'Danh sách HS'!$B$6:$D$421,2,),"")</f>
        <v/>
      </c>
      <c r="E89" s="11" t="str">
        <f>IF('Tháng 12'!$D89&lt;&gt;"",VLOOKUP('Tháng 12'!$C89,'Danh sách HS'!$B$6:$D$421,3,),"")</f>
        <v/>
      </c>
      <c r="F89" s="11"/>
      <c r="G89" s="12" t="str">
        <f>IF('Tháng 12'!$F89&lt;&gt;"",VLOOKUP('Tháng 12'!$F89,'Quản lý sách'!$C$6:$F$1000,3,FALSE),"")</f>
        <v/>
      </c>
      <c r="H89" s="12" t="str">
        <f>IF('Tháng 12'!$G89&lt;&gt;"",VLOOKUP('Tháng 12'!$F89,'Quản lý sách'!$C$6:$F$1000,4,FALSE),"")</f>
        <v/>
      </c>
      <c r="I89" s="12" t="str">
        <f>IF('Tháng 12'!$F89&lt;&gt;"",VLOOKUP(LEFT('Tháng 12'!$F89,2),'Biên mục sách'!$A$1:$B$13,2,FALSE),"")</f>
        <v/>
      </c>
      <c r="J89" s="12"/>
      <c r="K89" s="12"/>
      <c r="L89" s="13"/>
      <c r="M89" s="12" t="str">
        <f>IFERROR(IF('Tháng 12'!$L89="",IF('Tháng 12'!$K89&lt;&gt;"", TODAY()-'Tháng 12'!$K89,""),'Tháng 12'!$L89-'Tháng 12'!$K89), "")</f>
        <v/>
      </c>
      <c r="N89" s="1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4.0" customHeight="1">
      <c r="A90" s="11">
        <f>IFERROR((('Tháng 12'!$K90+'Tháng 12'!Ngayquahan)&lt;TODAY())*(LEN('Tháng 12'!$L90)=0)*(LEN('Tháng 12'!$K90)&gt;0),0)</f>
        <v>0</v>
      </c>
      <c r="B90" s="12" t="str">
        <f>IF('Tháng 12'!$C90&lt;&gt;"",COUNTA($C$6:C90),"")</f>
        <v/>
      </c>
      <c r="C90" s="11"/>
      <c r="D90" s="12" t="str">
        <f>IF('Tháng 12'!$C90&lt;&gt;"",VLOOKUP('Tháng 12'!$C90,'Danh sách HS'!$B$6:$D$421,2,),"")</f>
        <v/>
      </c>
      <c r="E90" s="11" t="str">
        <f>IF('Tháng 12'!$D90&lt;&gt;"",VLOOKUP('Tháng 12'!$C90,'Danh sách HS'!$B$6:$D$421,3,),"")</f>
        <v/>
      </c>
      <c r="F90" s="11"/>
      <c r="G90" s="12" t="str">
        <f>IF('Tháng 12'!$F90&lt;&gt;"",VLOOKUP('Tháng 12'!$F90,'Quản lý sách'!$C$6:$F$1000,3,FALSE),"")</f>
        <v/>
      </c>
      <c r="H90" s="12" t="str">
        <f>IF('Tháng 12'!$G90&lt;&gt;"",VLOOKUP('Tháng 12'!$F90,'Quản lý sách'!$C$6:$F$1000,4,FALSE),"")</f>
        <v/>
      </c>
      <c r="I90" s="12" t="str">
        <f>IF('Tháng 12'!$F90&lt;&gt;"",VLOOKUP(LEFT('Tháng 12'!$F90,2),'Biên mục sách'!$A$1:$B$13,2,FALSE),"")</f>
        <v/>
      </c>
      <c r="J90" s="12"/>
      <c r="K90" s="12"/>
      <c r="L90" s="13"/>
      <c r="M90" s="12" t="str">
        <f>IFERROR(IF('Tháng 12'!$L90="",IF('Tháng 12'!$K90&lt;&gt;"", TODAY()-'Tháng 12'!$K90,""),'Tháng 12'!$L90-'Tháng 12'!$K90), "")</f>
        <v/>
      </c>
      <c r="N90" s="1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4.0" customHeight="1">
      <c r="A91" s="11">
        <f>IFERROR((('Tháng 12'!$K91+'Tháng 12'!Ngayquahan)&lt;TODAY())*(LEN('Tháng 12'!$L91)=0)*(LEN('Tháng 12'!$K91)&gt;0),0)</f>
        <v>0</v>
      </c>
      <c r="B91" s="12" t="str">
        <f>IF('Tháng 12'!$C91&lt;&gt;"",COUNTA($C$6:C91),"")</f>
        <v/>
      </c>
      <c r="C91" s="11"/>
      <c r="D91" s="12" t="str">
        <f>IF('Tháng 12'!$C91&lt;&gt;"",VLOOKUP('Tháng 12'!$C91,'Danh sách HS'!$B$6:$D$421,2,),"")</f>
        <v/>
      </c>
      <c r="E91" s="11" t="str">
        <f>IF('Tháng 12'!$D91&lt;&gt;"",VLOOKUP('Tháng 12'!$C91,'Danh sách HS'!$B$6:$D$421,3,),"")</f>
        <v/>
      </c>
      <c r="F91" s="11"/>
      <c r="G91" s="12" t="str">
        <f>IF('Tháng 12'!$F91&lt;&gt;"",VLOOKUP('Tháng 12'!$F91,'Quản lý sách'!$C$6:$F$1000,3,FALSE),"")</f>
        <v/>
      </c>
      <c r="H91" s="12" t="str">
        <f>IF('Tháng 12'!$G91&lt;&gt;"",VLOOKUP('Tháng 12'!$F91,'Quản lý sách'!$C$6:$F$1000,4,FALSE),"")</f>
        <v/>
      </c>
      <c r="I91" s="12" t="str">
        <f>IF('Tháng 12'!$F91&lt;&gt;"",VLOOKUP(LEFT('Tháng 12'!$F91,2),'Biên mục sách'!$A$1:$B$13,2,FALSE),"")</f>
        <v/>
      </c>
      <c r="J91" s="12"/>
      <c r="K91" s="12"/>
      <c r="L91" s="13"/>
      <c r="M91" s="12" t="str">
        <f>IFERROR(IF('Tháng 12'!$L91="",IF('Tháng 12'!$K91&lt;&gt;"", TODAY()-'Tháng 12'!$K91,""),'Tháng 12'!$L91-'Tháng 12'!$K91), "")</f>
        <v/>
      </c>
      <c r="N91" s="1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4.0" customHeight="1">
      <c r="A92" s="11">
        <f>IFERROR((('Tháng 12'!$K92+'Tháng 12'!Ngayquahan)&lt;TODAY())*(LEN('Tháng 12'!$L92)=0)*(LEN('Tháng 12'!$K92)&gt;0),0)</f>
        <v>0</v>
      </c>
      <c r="B92" s="12" t="str">
        <f>IF('Tháng 12'!$C92&lt;&gt;"",COUNTA($C$6:C92),"")</f>
        <v/>
      </c>
      <c r="C92" s="11"/>
      <c r="D92" s="12" t="str">
        <f>IF('Tháng 12'!$C92&lt;&gt;"",VLOOKUP('Tháng 12'!$C92,'Danh sách HS'!$B$6:$D$421,2,),"")</f>
        <v/>
      </c>
      <c r="E92" s="11" t="str">
        <f>IF('Tháng 12'!$D92&lt;&gt;"",VLOOKUP('Tháng 12'!$C92,'Danh sách HS'!$B$6:$D$421,3,),"")</f>
        <v/>
      </c>
      <c r="F92" s="11"/>
      <c r="G92" s="12" t="str">
        <f>IF('Tháng 12'!$F92&lt;&gt;"",VLOOKUP('Tháng 12'!$F92,'Quản lý sách'!$C$6:$F$1000,3,FALSE),"")</f>
        <v/>
      </c>
      <c r="H92" s="12" t="str">
        <f>IF('Tháng 12'!$G92&lt;&gt;"",VLOOKUP('Tháng 12'!$F92,'Quản lý sách'!$C$6:$F$1000,4,FALSE),"")</f>
        <v/>
      </c>
      <c r="I92" s="12" t="str">
        <f>IF('Tháng 12'!$F92&lt;&gt;"",VLOOKUP(LEFT('Tháng 12'!$F92,2),'Biên mục sách'!$A$1:$B$13,2,FALSE),"")</f>
        <v/>
      </c>
      <c r="J92" s="12"/>
      <c r="K92" s="12"/>
      <c r="L92" s="13"/>
      <c r="M92" s="12" t="str">
        <f>IFERROR(IF('Tháng 12'!$L92="",IF('Tháng 12'!$K92&lt;&gt;"", TODAY()-'Tháng 12'!$K92,""),'Tháng 12'!$L92-'Tháng 12'!$K92), "")</f>
        <v/>
      </c>
      <c r="N92" s="1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4.0" customHeight="1">
      <c r="A93" s="11">
        <f>IFERROR((('Tháng 12'!$K93+'Tháng 12'!Ngayquahan)&lt;TODAY())*(LEN('Tháng 12'!$L93)=0)*(LEN('Tháng 12'!$K93)&gt;0),0)</f>
        <v>0</v>
      </c>
      <c r="B93" s="12" t="str">
        <f>IF('Tháng 12'!$C93&lt;&gt;"",COUNTA($C$6:C93),"")</f>
        <v/>
      </c>
      <c r="C93" s="11"/>
      <c r="D93" s="12" t="str">
        <f>IF('Tháng 12'!$C93&lt;&gt;"",VLOOKUP('Tháng 12'!$C93,'Danh sách HS'!$B$6:$D$421,2,),"")</f>
        <v/>
      </c>
      <c r="E93" s="11" t="str">
        <f>IF('Tháng 12'!$D93&lt;&gt;"",VLOOKUP('Tháng 12'!$C93,'Danh sách HS'!$B$6:$D$421,3,),"")</f>
        <v/>
      </c>
      <c r="F93" s="11"/>
      <c r="G93" s="12" t="str">
        <f>IF('Tháng 12'!$F93&lt;&gt;"",VLOOKUP('Tháng 12'!$F93,'Quản lý sách'!$C$6:$F$1000,3,FALSE),"")</f>
        <v/>
      </c>
      <c r="H93" s="12" t="str">
        <f>IF('Tháng 12'!$G93&lt;&gt;"",VLOOKUP('Tháng 12'!$F93,'Quản lý sách'!$C$6:$F$1000,4,FALSE),"")</f>
        <v/>
      </c>
      <c r="I93" s="12" t="str">
        <f>IF('Tháng 12'!$F93&lt;&gt;"",VLOOKUP(LEFT('Tháng 12'!$F93,2),'Biên mục sách'!$A$1:$B$13,2,FALSE),"")</f>
        <v/>
      </c>
      <c r="J93" s="12"/>
      <c r="K93" s="12"/>
      <c r="L93" s="13"/>
      <c r="M93" s="12" t="str">
        <f>IFERROR(IF('Tháng 12'!$L93="",IF('Tháng 12'!$K93&lt;&gt;"", TODAY()-'Tháng 12'!$K93,""),'Tháng 12'!$L93-'Tháng 12'!$K93), "")</f>
        <v/>
      </c>
      <c r="N93" s="1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4.0" customHeight="1">
      <c r="A94" s="11">
        <f>IFERROR((('Tháng 12'!$K94+'Tháng 12'!Ngayquahan)&lt;TODAY())*(LEN('Tháng 12'!$L94)=0)*(LEN('Tháng 12'!$K94)&gt;0),0)</f>
        <v>0</v>
      </c>
      <c r="B94" s="12" t="str">
        <f>IF('Tháng 12'!$C94&lt;&gt;"",COUNTA($C$6:C94),"")</f>
        <v/>
      </c>
      <c r="C94" s="11"/>
      <c r="D94" s="12" t="str">
        <f>IF('Tháng 12'!$C94&lt;&gt;"",VLOOKUP('Tháng 12'!$C94,'Danh sách HS'!$B$6:$D$421,2,),"")</f>
        <v/>
      </c>
      <c r="E94" s="11" t="str">
        <f>IF('Tháng 12'!$D94&lt;&gt;"",VLOOKUP('Tháng 12'!$C94,'Danh sách HS'!$B$6:$D$421,3,),"")</f>
        <v/>
      </c>
      <c r="F94" s="11"/>
      <c r="G94" s="12" t="str">
        <f>IF('Tháng 12'!$F94&lt;&gt;"",VLOOKUP('Tháng 12'!$F94,'Quản lý sách'!$C$6:$F$1000,3,FALSE),"")</f>
        <v/>
      </c>
      <c r="H94" s="12" t="str">
        <f>IF('Tháng 12'!$G94&lt;&gt;"",VLOOKUP('Tháng 12'!$F94,'Quản lý sách'!$C$6:$F$1000,4,FALSE),"")</f>
        <v/>
      </c>
      <c r="I94" s="12" t="str">
        <f>IF('Tháng 12'!$F94&lt;&gt;"",VLOOKUP(LEFT('Tháng 12'!$F94,2),'Biên mục sách'!$A$1:$B$13,2,FALSE),"")</f>
        <v/>
      </c>
      <c r="J94" s="12"/>
      <c r="K94" s="12"/>
      <c r="L94" s="13"/>
      <c r="M94" s="12" t="str">
        <f>IFERROR(IF('Tháng 12'!$L94="",IF('Tháng 12'!$K94&lt;&gt;"", TODAY()-'Tháng 12'!$K94,""),'Tháng 12'!$L94-'Tháng 12'!$K94), "")</f>
        <v/>
      </c>
      <c r="N94" s="1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4.0" customHeight="1">
      <c r="A95" s="11">
        <f>IFERROR((('Tháng 12'!$K95+'Tháng 12'!Ngayquahan)&lt;TODAY())*(LEN('Tháng 12'!$L95)=0)*(LEN('Tháng 12'!$K95)&gt;0),0)</f>
        <v>0</v>
      </c>
      <c r="B95" s="12" t="str">
        <f>IF('Tháng 12'!$C95&lt;&gt;"",COUNTA($C$6:C95),"")</f>
        <v/>
      </c>
      <c r="C95" s="11"/>
      <c r="D95" s="12" t="str">
        <f>IF('Tháng 12'!$C95&lt;&gt;"",VLOOKUP('Tháng 12'!$C95,'Danh sách HS'!$B$6:$D$421,2,),"")</f>
        <v/>
      </c>
      <c r="E95" s="11" t="str">
        <f>IF('Tháng 12'!$D95&lt;&gt;"",VLOOKUP('Tháng 12'!$C95,'Danh sách HS'!$B$6:$D$421,3,),"")</f>
        <v/>
      </c>
      <c r="F95" s="11"/>
      <c r="G95" s="12" t="str">
        <f>IF('Tháng 12'!$F95&lt;&gt;"",VLOOKUP('Tháng 12'!$F95,'Quản lý sách'!$C$6:$F$1000,3,FALSE),"")</f>
        <v/>
      </c>
      <c r="H95" s="12" t="str">
        <f>IF('Tháng 12'!$G95&lt;&gt;"",VLOOKUP('Tháng 12'!$F95,'Quản lý sách'!$C$6:$F$1000,4,FALSE),"")</f>
        <v/>
      </c>
      <c r="I95" s="12" t="str">
        <f>IF('Tháng 12'!$F95&lt;&gt;"",VLOOKUP(LEFT('Tháng 12'!$F95,2),'Biên mục sách'!$A$1:$B$13,2,FALSE),"")</f>
        <v/>
      </c>
      <c r="J95" s="12"/>
      <c r="K95" s="12"/>
      <c r="L95" s="13"/>
      <c r="M95" s="12" t="str">
        <f>IFERROR(IF('Tháng 12'!$L95="",IF('Tháng 12'!$K95&lt;&gt;"", TODAY()-'Tháng 12'!$K95,""),'Tháng 12'!$L95-'Tháng 12'!$K95), "")</f>
        <v/>
      </c>
      <c r="N95" s="1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4.0" customHeight="1">
      <c r="A96" s="11">
        <f>IFERROR((('Tháng 12'!$K96+'Tháng 12'!Ngayquahan)&lt;TODAY())*(LEN('Tháng 12'!$L96)=0)*(LEN('Tháng 12'!$K96)&gt;0),0)</f>
        <v>0</v>
      </c>
      <c r="B96" s="12" t="str">
        <f>IF('Tháng 12'!$C96&lt;&gt;"",COUNTA($C$6:C96),"")</f>
        <v/>
      </c>
      <c r="C96" s="11"/>
      <c r="D96" s="12" t="str">
        <f>IF('Tháng 12'!$C96&lt;&gt;"",VLOOKUP('Tháng 12'!$C96,'Danh sách HS'!$B$6:$D$421,2,),"")</f>
        <v/>
      </c>
      <c r="E96" s="11" t="str">
        <f>IF('Tháng 12'!$D96&lt;&gt;"",VLOOKUP('Tháng 12'!$C96,'Danh sách HS'!$B$6:$D$421,3,),"")</f>
        <v/>
      </c>
      <c r="F96" s="11"/>
      <c r="G96" s="12" t="str">
        <f>IF('Tháng 12'!$F96&lt;&gt;"",VLOOKUP('Tháng 12'!$F96,'Quản lý sách'!$C$6:$F$1000,3,FALSE),"")</f>
        <v/>
      </c>
      <c r="H96" s="12" t="str">
        <f>IF('Tháng 12'!$G96&lt;&gt;"",VLOOKUP('Tháng 12'!$F96,'Quản lý sách'!$C$6:$F$1000,4,FALSE),"")</f>
        <v/>
      </c>
      <c r="I96" s="12" t="str">
        <f>IF('Tháng 12'!$F96&lt;&gt;"",VLOOKUP(LEFT('Tháng 12'!$F96,2),'Biên mục sách'!$A$1:$B$13,2,FALSE),"")</f>
        <v/>
      </c>
      <c r="J96" s="12"/>
      <c r="K96" s="12"/>
      <c r="L96" s="13"/>
      <c r="M96" s="12" t="str">
        <f>IFERROR(IF('Tháng 12'!$L96="",IF('Tháng 12'!$K96&lt;&gt;"", TODAY()-'Tháng 12'!$K96,""),'Tháng 12'!$L96-'Tháng 12'!$K96), "")</f>
        <v/>
      </c>
      <c r="N96" s="1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4.0" customHeight="1">
      <c r="A97" s="11">
        <f>IFERROR((('Tháng 12'!$K97+'Tháng 12'!Ngayquahan)&lt;TODAY())*(LEN('Tháng 12'!$L97)=0)*(LEN('Tháng 12'!$K97)&gt;0),0)</f>
        <v>0</v>
      </c>
      <c r="B97" s="12" t="str">
        <f>IF('Tháng 12'!$C97&lt;&gt;"",COUNTA($C$6:C97),"")</f>
        <v/>
      </c>
      <c r="C97" s="11"/>
      <c r="D97" s="12" t="str">
        <f>IF('Tháng 12'!$C97&lt;&gt;"",VLOOKUP('Tháng 12'!$C97,'Danh sách HS'!$B$6:$D$421,2,),"")</f>
        <v/>
      </c>
      <c r="E97" s="11" t="str">
        <f>IF('Tháng 12'!$D97&lt;&gt;"",VLOOKUP('Tháng 12'!$C97,'Danh sách HS'!$B$6:$D$421,3,),"")</f>
        <v/>
      </c>
      <c r="F97" s="11"/>
      <c r="G97" s="12" t="str">
        <f>IF('Tháng 12'!$F97&lt;&gt;"",VLOOKUP('Tháng 12'!$F97,'Quản lý sách'!$C$6:$F$1000,3,FALSE),"")</f>
        <v/>
      </c>
      <c r="H97" s="12" t="str">
        <f>IF('Tháng 12'!$G97&lt;&gt;"",VLOOKUP('Tháng 12'!$F97,'Quản lý sách'!$C$6:$F$1000,4,FALSE),"")</f>
        <v/>
      </c>
      <c r="I97" s="12" t="str">
        <f>IF('Tháng 12'!$F97&lt;&gt;"",VLOOKUP(LEFT('Tháng 12'!$F97,2),'Biên mục sách'!$A$1:$B$13,2,FALSE),"")</f>
        <v/>
      </c>
      <c r="J97" s="12"/>
      <c r="K97" s="12"/>
      <c r="L97" s="13"/>
      <c r="M97" s="12" t="str">
        <f>IFERROR(IF('Tháng 12'!$L97="",IF('Tháng 12'!$K97&lt;&gt;"", TODAY()-'Tháng 12'!$K97,""),'Tháng 12'!$L97-'Tháng 12'!$K97), "")</f>
        <v/>
      </c>
      <c r="N97" s="1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4.0" customHeight="1">
      <c r="A98" s="11">
        <f>IFERROR((('Tháng 12'!$K98+'Tháng 12'!Ngayquahan)&lt;TODAY())*(LEN('Tháng 12'!$L98)=0)*(LEN('Tháng 12'!$K98)&gt;0),0)</f>
        <v>0</v>
      </c>
      <c r="B98" s="12" t="str">
        <f>IF('Tháng 12'!$C98&lt;&gt;"",COUNTA($C$6:C98),"")</f>
        <v/>
      </c>
      <c r="C98" s="11"/>
      <c r="D98" s="12" t="str">
        <f>IF('Tháng 12'!$C98&lt;&gt;"",VLOOKUP('Tháng 12'!$C98,'Danh sách HS'!$B$6:$D$421,2,),"")</f>
        <v/>
      </c>
      <c r="E98" s="11" t="str">
        <f>IF('Tháng 12'!$D98&lt;&gt;"",VLOOKUP('Tháng 12'!$C98,'Danh sách HS'!$B$6:$D$421,3,),"")</f>
        <v/>
      </c>
      <c r="F98" s="11"/>
      <c r="G98" s="12" t="str">
        <f>IF('Tháng 12'!$F98&lt;&gt;"",VLOOKUP('Tháng 12'!$F98,'Quản lý sách'!$C$6:$F$1000,3,FALSE),"")</f>
        <v/>
      </c>
      <c r="H98" s="12" t="str">
        <f>IF('Tháng 12'!$G98&lt;&gt;"",VLOOKUP('Tháng 12'!$F98,'Quản lý sách'!$C$6:$F$1000,4,FALSE),"")</f>
        <v/>
      </c>
      <c r="I98" s="12" t="str">
        <f>IF('Tháng 12'!$F98&lt;&gt;"",VLOOKUP(LEFT('Tháng 12'!$F98,2),'Biên mục sách'!$A$1:$B$13,2,FALSE),"")</f>
        <v/>
      </c>
      <c r="J98" s="12"/>
      <c r="K98" s="12"/>
      <c r="L98" s="13"/>
      <c r="M98" s="12" t="str">
        <f>IFERROR(IF('Tháng 12'!$L98="",IF('Tháng 12'!$K98&lt;&gt;"", TODAY()-'Tháng 12'!$K98,""),'Tháng 12'!$L98-'Tháng 12'!$K98), "")</f>
        <v/>
      </c>
      <c r="N98" s="1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4.0" customHeight="1">
      <c r="A99" s="11">
        <f>IFERROR((('Tháng 12'!$K99+'Tháng 12'!Ngayquahan)&lt;TODAY())*(LEN('Tháng 12'!$L99)=0)*(LEN('Tháng 12'!$K99)&gt;0),0)</f>
        <v>0</v>
      </c>
      <c r="B99" s="12" t="str">
        <f>IF('Tháng 12'!$C99&lt;&gt;"",COUNTA($C$6:C99),"")</f>
        <v/>
      </c>
      <c r="C99" s="11"/>
      <c r="D99" s="12" t="str">
        <f>IF('Tháng 12'!$C99&lt;&gt;"",VLOOKUP('Tháng 12'!$C99,'Danh sách HS'!$B$6:$D$421,2,),"")</f>
        <v/>
      </c>
      <c r="E99" s="11" t="str">
        <f>IF('Tháng 12'!$D99&lt;&gt;"",VLOOKUP('Tháng 12'!$C99,'Danh sách HS'!$B$6:$D$421,3,),"")</f>
        <v/>
      </c>
      <c r="F99" s="11"/>
      <c r="G99" s="12" t="str">
        <f>IF('Tháng 12'!$F99&lt;&gt;"",VLOOKUP('Tháng 12'!$F99,'Quản lý sách'!$C$6:$F$1000,3,FALSE),"")</f>
        <v/>
      </c>
      <c r="H99" s="12" t="str">
        <f>IF('Tháng 12'!$G99&lt;&gt;"",VLOOKUP('Tháng 12'!$F99,'Quản lý sách'!$C$6:$F$1000,4,FALSE),"")</f>
        <v/>
      </c>
      <c r="I99" s="12" t="str">
        <f>IF('Tháng 12'!$F99&lt;&gt;"",VLOOKUP(LEFT('Tháng 12'!$F99,2),'Biên mục sách'!$A$1:$B$13,2,FALSE),"")</f>
        <v/>
      </c>
      <c r="J99" s="12"/>
      <c r="K99" s="12"/>
      <c r="L99" s="13"/>
      <c r="M99" s="12" t="str">
        <f>IFERROR(IF('Tháng 12'!$L99="",IF('Tháng 12'!$K99&lt;&gt;"", TODAY()-'Tháng 12'!$K99,""),'Tháng 12'!$L99-'Tháng 12'!$K99), "")</f>
        <v/>
      </c>
      <c r="N99" s="1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4.0" customHeight="1">
      <c r="A100" s="11">
        <f>IFERROR((('Tháng 12'!$K100+'Tháng 12'!Ngayquahan)&lt;TODAY())*(LEN('Tháng 12'!$L100)=0)*(LEN('Tháng 12'!$K100)&gt;0),0)</f>
        <v>0</v>
      </c>
      <c r="B100" s="12" t="str">
        <f>IF('Tháng 12'!$C100&lt;&gt;"",COUNTA($C$6:C100),"")</f>
        <v/>
      </c>
      <c r="C100" s="11"/>
      <c r="D100" s="12" t="str">
        <f>IF('Tháng 12'!$C100&lt;&gt;"",VLOOKUP('Tháng 12'!$C100,'Danh sách HS'!$B$6:$D$421,2,),"")</f>
        <v/>
      </c>
      <c r="E100" s="11" t="str">
        <f>IF('Tháng 12'!$D100&lt;&gt;"",VLOOKUP('Tháng 12'!$C100,'Danh sách HS'!$B$6:$D$421,3,),"")</f>
        <v/>
      </c>
      <c r="F100" s="11"/>
      <c r="G100" s="12" t="str">
        <f>IF('Tháng 12'!$F100&lt;&gt;"",VLOOKUP('Tháng 12'!$F100,'Quản lý sách'!$C$6:$F$1000,3,FALSE),"")</f>
        <v/>
      </c>
      <c r="H100" s="12" t="str">
        <f>IF('Tháng 12'!$G100&lt;&gt;"",VLOOKUP('Tháng 12'!$F100,'Quản lý sách'!$C$6:$F$1000,4,FALSE),"")</f>
        <v/>
      </c>
      <c r="I100" s="12" t="str">
        <f>IF('Tháng 12'!$F100&lt;&gt;"",VLOOKUP(LEFT('Tháng 12'!$F100,2),'Biên mục sách'!$A$1:$B$13,2,FALSE),"")</f>
        <v/>
      </c>
      <c r="J100" s="12"/>
      <c r="K100" s="12"/>
      <c r="L100" s="13"/>
      <c r="M100" s="12" t="str">
        <f>IFERROR(IF('Tháng 12'!$L100="",IF('Tháng 12'!$K100&lt;&gt;"", TODAY()-'Tháng 12'!$K100,""),'Tháng 12'!$L100-'Tháng 12'!$K100), "")</f>
        <v/>
      </c>
      <c r="N100" s="1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4.0" customHeight="1">
      <c r="A101" s="11">
        <f>IFERROR((('Tháng 12'!$K101+'Tháng 12'!Ngayquahan)&lt;TODAY())*(LEN('Tháng 12'!$L101)=0)*(LEN('Tháng 12'!$K101)&gt;0),0)</f>
        <v>0</v>
      </c>
      <c r="B101" s="12" t="str">
        <f>IF('Tháng 12'!$C101&lt;&gt;"",COUNTA($C$6:C101),"")</f>
        <v/>
      </c>
      <c r="C101" s="11"/>
      <c r="D101" s="12" t="str">
        <f>IF('Tháng 12'!$C101&lt;&gt;"",VLOOKUP('Tháng 12'!$C101,'Danh sách HS'!$B$6:$D$421,2,),"")</f>
        <v/>
      </c>
      <c r="E101" s="11" t="str">
        <f>IF('Tháng 12'!$D101&lt;&gt;"",VLOOKUP('Tháng 12'!$C101,'Danh sách HS'!$B$6:$D$421,3,),"")</f>
        <v/>
      </c>
      <c r="F101" s="11"/>
      <c r="G101" s="12" t="str">
        <f>IF('Tháng 12'!$F101&lt;&gt;"",VLOOKUP('Tháng 12'!$F101,'Quản lý sách'!$C$6:$F$1000,3,FALSE),"")</f>
        <v/>
      </c>
      <c r="H101" s="12" t="str">
        <f>IF('Tháng 12'!$G101&lt;&gt;"",VLOOKUP('Tháng 12'!$F101,'Quản lý sách'!$C$6:$F$1000,4,FALSE),"")</f>
        <v/>
      </c>
      <c r="I101" s="12" t="str">
        <f>IF('Tháng 12'!$F101&lt;&gt;"",VLOOKUP(LEFT('Tháng 12'!$F101,2),'Biên mục sách'!$A$1:$B$13,2,FALSE),"")</f>
        <v/>
      </c>
      <c r="J101" s="12"/>
      <c r="K101" s="12"/>
      <c r="L101" s="13"/>
      <c r="M101" s="12" t="str">
        <f>IFERROR(IF('Tháng 12'!$L101="",IF('Tháng 12'!$K101&lt;&gt;"", TODAY()-'Tháng 12'!$K101,""),'Tháng 12'!$L101-'Tháng 12'!$K101), "")</f>
        <v/>
      </c>
      <c r="N101" s="1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4.0" customHeight="1">
      <c r="A102" s="11">
        <f>IFERROR((('Tháng 12'!$K102+'Tháng 12'!Ngayquahan)&lt;TODAY())*(LEN('Tháng 12'!$L102)=0)*(LEN('Tháng 12'!$K102)&gt;0),0)</f>
        <v>0</v>
      </c>
      <c r="B102" s="12" t="str">
        <f>IF('Tháng 12'!$C102&lt;&gt;"",COUNTA($C$6:C102),"")</f>
        <v/>
      </c>
      <c r="C102" s="11"/>
      <c r="D102" s="12" t="str">
        <f>IF('Tháng 12'!$C102&lt;&gt;"",VLOOKUP('Tháng 12'!$C102,'Danh sách HS'!$B$6:$D$421,2,),"")</f>
        <v/>
      </c>
      <c r="E102" s="11" t="str">
        <f>IF('Tháng 12'!$D102&lt;&gt;"",VLOOKUP('Tháng 12'!$C102,'Danh sách HS'!$B$6:$D$421,3,),"")</f>
        <v/>
      </c>
      <c r="F102" s="11"/>
      <c r="G102" s="12" t="str">
        <f>IF('Tháng 12'!$F102&lt;&gt;"",VLOOKUP('Tháng 12'!$F102,'Quản lý sách'!$C$6:$F$1000,3,FALSE),"")</f>
        <v/>
      </c>
      <c r="H102" s="12" t="str">
        <f>IF('Tháng 12'!$G102&lt;&gt;"",VLOOKUP('Tháng 12'!$F102,'Quản lý sách'!$C$6:$F$1000,4,FALSE),"")</f>
        <v/>
      </c>
      <c r="I102" s="12" t="str">
        <f>IF('Tháng 12'!$F102&lt;&gt;"",VLOOKUP(LEFT('Tháng 12'!$F102,2),'Biên mục sách'!$A$1:$B$13,2,FALSE),"")</f>
        <v/>
      </c>
      <c r="J102" s="12"/>
      <c r="K102" s="12"/>
      <c r="L102" s="13"/>
      <c r="M102" s="12" t="str">
        <f>IFERROR(IF('Tháng 12'!$L102="",IF('Tháng 12'!$K102&lt;&gt;"", TODAY()-'Tháng 12'!$K102,""),'Tháng 12'!$L102-'Tháng 12'!$K102), "")</f>
        <v/>
      </c>
      <c r="N102" s="1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4.0" customHeight="1">
      <c r="A103" s="11">
        <f>IFERROR((('Tháng 12'!$K103+'Tháng 12'!Ngayquahan)&lt;TODAY())*(LEN('Tháng 12'!$L103)=0)*(LEN('Tháng 12'!$K103)&gt;0),0)</f>
        <v>0</v>
      </c>
      <c r="B103" s="12" t="str">
        <f>IF('Tháng 12'!$C103&lt;&gt;"",COUNTA($C$6:C103),"")</f>
        <v/>
      </c>
      <c r="C103" s="11"/>
      <c r="D103" s="12" t="str">
        <f>IF('Tháng 12'!$C103&lt;&gt;"",VLOOKUP('Tháng 12'!$C103,'Danh sách HS'!$B$6:$D$421,2,),"")</f>
        <v/>
      </c>
      <c r="E103" s="11" t="str">
        <f>IF('Tháng 12'!$D103&lt;&gt;"",VLOOKUP('Tháng 12'!$C103,'Danh sách HS'!$B$6:$D$421,3,),"")</f>
        <v/>
      </c>
      <c r="F103" s="11"/>
      <c r="G103" s="12" t="str">
        <f>IF('Tháng 12'!$F103&lt;&gt;"",VLOOKUP('Tháng 12'!$F103,'Quản lý sách'!$C$6:$F$1000,3,FALSE),"")</f>
        <v/>
      </c>
      <c r="H103" s="12" t="str">
        <f>IF('Tháng 12'!$G103&lt;&gt;"",VLOOKUP('Tháng 12'!$F103,'Quản lý sách'!$C$6:$F$1000,4,FALSE),"")</f>
        <v/>
      </c>
      <c r="I103" s="12" t="str">
        <f>IF('Tháng 12'!$F103&lt;&gt;"",VLOOKUP(LEFT('Tháng 12'!$F103,2),'Biên mục sách'!$A$1:$B$13,2,FALSE),"")</f>
        <v/>
      </c>
      <c r="J103" s="12"/>
      <c r="K103" s="12"/>
      <c r="L103" s="13"/>
      <c r="M103" s="12" t="str">
        <f>IFERROR(IF('Tháng 12'!$L103="",IF('Tháng 12'!$K103&lt;&gt;"", TODAY()-'Tháng 12'!$K103,""),'Tháng 12'!$L103-'Tháng 12'!$K103), "")</f>
        <v/>
      </c>
      <c r="N103" s="1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4.0" customHeight="1">
      <c r="A104" s="11">
        <f>IFERROR((('Tháng 12'!$K104+'Tháng 12'!Ngayquahan)&lt;TODAY())*(LEN('Tháng 12'!$L104)=0)*(LEN('Tháng 12'!$K104)&gt;0),0)</f>
        <v>0</v>
      </c>
      <c r="B104" s="12" t="str">
        <f>IF('Tháng 12'!$C104&lt;&gt;"",COUNTA($C$6:C104),"")</f>
        <v/>
      </c>
      <c r="C104" s="11"/>
      <c r="D104" s="12" t="str">
        <f>IF('Tháng 12'!$C104&lt;&gt;"",VLOOKUP('Tháng 12'!$C104,'Danh sách HS'!$B$6:$D$421,2,),"")</f>
        <v/>
      </c>
      <c r="E104" s="11" t="str">
        <f>IF('Tháng 12'!$D104&lt;&gt;"",VLOOKUP('Tháng 12'!$C104,'Danh sách HS'!$B$6:$D$421,3,),"")</f>
        <v/>
      </c>
      <c r="F104" s="11"/>
      <c r="G104" s="12" t="str">
        <f>IF('Tháng 12'!$F104&lt;&gt;"",VLOOKUP('Tháng 12'!$F104,'Quản lý sách'!$C$6:$F$1000,3,FALSE),"")</f>
        <v/>
      </c>
      <c r="H104" s="12" t="str">
        <f>IF('Tháng 12'!$G104&lt;&gt;"",VLOOKUP('Tháng 12'!$F104,'Quản lý sách'!$C$6:$F$1000,4,FALSE),"")</f>
        <v/>
      </c>
      <c r="I104" s="12" t="str">
        <f>IF('Tháng 12'!$F104&lt;&gt;"",VLOOKUP(LEFT('Tháng 12'!$F104,2),'Biên mục sách'!$A$1:$B$13,2,FALSE),"")</f>
        <v/>
      </c>
      <c r="J104" s="12"/>
      <c r="K104" s="12"/>
      <c r="L104" s="13"/>
      <c r="M104" s="12" t="str">
        <f>IFERROR(IF('Tháng 12'!$L104="",IF('Tháng 12'!$K104&lt;&gt;"", TODAY()-'Tháng 12'!$K104,""),'Tháng 12'!$L104-'Tháng 12'!$K104), "")</f>
        <v/>
      </c>
      <c r="N104" s="1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4.0" customHeight="1">
      <c r="A105" s="11">
        <f>IFERROR((('Tháng 12'!$K105+'Tháng 12'!Ngayquahan)&lt;TODAY())*(LEN('Tháng 12'!$L105)=0)*(LEN('Tháng 12'!$K105)&gt;0),0)</f>
        <v>0</v>
      </c>
      <c r="B105" s="12" t="str">
        <f>IF('Tháng 12'!$C105&lt;&gt;"",COUNTA($C$6:C105),"")</f>
        <v/>
      </c>
      <c r="C105" s="11"/>
      <c r="D105" s="12" t="str">
        <f>IF('Tháng 12'!$C105&lt;&gt;"",VLOOKUP('Tháng 12'!$C105,'Danh sách HS'!$B$6:$D$421,2,),"")</f>
        <v/>
      </c>
      <c r="E105" s="11" t="str">
        <f>IF('Tháng 12'!$D105&lt;&gt;"",VLOOKUP('Tháng 12'!$C105,'Danh sách HS'!$B$6:$D$421,3,),"")</f>
        <v/>
      </c>
      <c r="F105" s="11"/>
      <c r="G105" s="12" t="str">
        <f>IF('Tháng 12'!$F105&lt;&gt;"",VLOOKUP('Tháng 12'!$F105,'Quản lý sách'!$C$6:$F$1000,3,FALSE),"")</f>
        <v/>
      </c>
      <c r="H105" s="12" t="str">
        <f>IF('Tháng 12'!$G105&lt;&gt;"",VLOOKUP('Tháng 12'!$F105,'Quản lý sách'!$C$6:$F$1000,4,FALSE),"")</f>
        <v/>
      </c>
      <c r="I105" s="12" t="str">
        <f>IF('Tháng 12'!$F105&lt;&gt;"",VLOOKUP(LEFT('Tháng 12'!$F105,2),'Biên mục sách'!$A$1:$B$13,2,FALSE),"")</f>
        <v/>
      </c>
      <c r="J105" s="12"/>
      <c r="K105" s="12"/>
      <c r="L105" s="13"/>
      <c r="M105" s="12" t="str">
        <f>IFERROR(IF('Tháng 12'!$L105="",IF('Tháng 12'!$K105&lt;&gt;"", TODAY()-'Tháng 12'!$K105,""),'Tháng 12'!$L105-'Tháng 12'!$K105), "")</f>
        <v/>
      </c>
      <c r="N105" s="1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4.0" customHeight="1">
      <c r="A106" s="11">
        <f>IFERROR((('Tháng 12'!$K106+'Tháng 12'!Ngayquahan)&lt;TODAY())*(LEN('Tháng 12'!$L106)=0)*(LEN('Tháng 12'!$K106)&gt;0),0)</f>
        <v>0</v>
      </c>
      <c r="B106" s="12" t="str">
        <f>IF('Tháng 12'!$C106&lt;&gt;"",COUNTA($C$6:C106),"")</f>
        <v/>
      </c>
      <c r="C106" s="11"/>
      <c r="D106" s="12" t="str">
        <f>IF('Tháng 12'!$C106&lt;&gt;"",VLOOKUP('Tháng 12'!$C106,'Danh sách HS'!$B$6:$D$421,2,),"")</f>
        <v/>
      </c>
      <c r="E106" s="11" t="str">
        <f>IF('Tháng 12'!$D106&lt;&gt;"",VLOOKUP('Tháng 12'!$C106,'Danh sách HS'!$B$6:$D$421,3,),"")</f>
        <v/>
      </c>
      <c r="F106" s="11"/>
      <c r="G106" s="12" t="str">
        <f>IF('Tháng 12'!$F106&lt;&gt;"",VLOOKUP('Tháng 12'!$F106,'Quản lý sách'!$C$6:$F$1000,3,FALSE),"")</f>
        <v/>
      </c>
      <c r="H106" s="12" t="str">
        <f>IF('Tháng 12'!$G106&lt;&gt;"",VLOOKUP('Tháng 12'!$F106,'Quản lý sách'!$C$6:$F$1000,4,FALSE),"")</f>
        <v/>
      </c>
      <c r="I106" s="12" t="str">
        <f>IF('Tháng 12'!$F106&lt;&gt;"",VLOOKUP(LEFT('Tháng 12'!$F106,2),'Biên mục sách'!$A$1:$B$13,2,FALSE),"")</f>
        <v/>
      </c>
      <c r="J106" s="12"/>
      <c r="K106" s="12"/>
      <c r="L106" s="13"/>
      <c r="M106" s="12" t="str">
        <f>IFERROR(IF('Tháng 12'!$L106="",IF('Tháng 12'!$K106&lt;&gt;"", TODAY()-'Tháng 12'!$K106,""),'Tháng 12'!$L106-'Tháng 12'!$K106), "")</f>
        <v/>
      </c>
      <c r="N106" s="1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4.0" customHeight="1">
      <c r="A107" s="11">
        <f>IFERROR((('Tháng 12'!$K107+'Tháng 12'!Ngayquahan)&lt;TODAY())*(LEN('Tháng 12'!$L107)=0)*(LEN('Tháng 12'!$K107)&gt;0),0)</f>
        <v>0</v>
      </c>
      <c r="B107" s="12" t="str">
        <f>IF('Tháng 12'!$C107&lt;&gt;"",COUNTA($C$6:C107),"")</f>
        <v/>
      </c>
      <c r="C107" s="11"/>
      <c r="D107" s="12" t="str">
        <f>IF('Tháng 12'!$C107&lt;&gt;"",VLOOKUP('Tháng 12'!$C107,'Danh sách HS'!$B$6:$D$421,2,),"")</f>
        <v/>
      </c>
      <c r="E107" s="11" t="str">
        <f>IF('Tháng 12'!$D107&lt;&gt;"",VLOOKUP('Tháng 12'!$C107,'Danh sách HS'!$B$6:$D$421,3,),"")</f>
        <v/>
      </c>
      <c r="F107" s="11"/>
      <c r="G107" s="12" t="str">
        <f>IF('Tháng 12'!$F107&lt;&gt;"",VLOOKUP('Tháng 12'!$F107,'Quản lý sách'!$C$6:$F$1000,3,FALSE),"")</f>
        <v/>
      </c>
      <c r="H107" s="12" t="str">
        <f>IF('Tháng 12'!$G107&lt;&gt;"",VLOOKUP('Tháng 12'!$F107,'Quản lý sách'!$C$6:$F$1000,4,FALSE),"")</f>
        <v/>
      </c>
      <c r="I107" s="12" t="str">
        <f>IF('Tháng 12'!$F107&lt;&gt;"",VLOOKUP(LEFT('Tháng 12'!$F107,2),'Biên mục sách'!$A$1:$B$13,2,FALSE),"")</f>
        <v/>
      </c>
      <c r="J107" s="12"/>
      <c r="K107" s="12"/>
      <c r="L107" s="13"/>
      <c r="M107" s="12" t="str">
        <f>IFERROR(IF('Tháng 12'!$L107="",IF('Tháng 12'!$K107&lt;&gt;"", TODAY()-'Tháng 12'!$K107,""),'Tháng 12'!$L107-'Tháng 12'!$K107), "")</f>
        <v/>
      </c>
      <c r="N107" s="1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4.0" customHeight="1">
      <c r="A108" s="11">
        <f>IFERROR((('Tháng 12'!$K108+'Tháng 12'!Ngayquahan)&lt;TODAY())*(LEN('Tháng 12'!$L108)=0)*(LEN('Tháng 12'!$K108)&gt;0),0)</f>
        <v>0</v>
      </c>
      <c r="B108" s="12" t="str">
        <f>IF('Tháng 12'!$C108&lt;&gt;"",COUNTA($C$6:C108),"")</f>
        <v/>
      </c>
      <c r="C108" s="11"/>
      <c r="D108" s="12" t="str">
        <f>IF('Tháng 12'!$C108&lt;&gt;"",VLOOKUP('Tháng 12'!$C108,'Danh sách HS'!$B$6:$D$421,2,),"")</f>
        <v/>
      </c>
      <c r="E108" s="11" t="str">
        <f>IF('Tháng 12'!$D108&lt;&gt;"",VLOOKUP('Tháng 12'!$C108,'Danh sách HS'!$B$6:$D$421,3,),"")</f>
        <v/>
      </c>
      <c r="F108" s="11"/>
      <c r="G108" s="12" t="str">
        <f>IF('Tháng 12'!$F108&lt;&gt;"",VLOOKUP('Tháng 12'!$F108,'Quản lý sách'!$C$6:$F$1000,3,FALSE),"")</f>
        <v/>
      </c>
      <c r="H108" s="12" t="str">
        <f>IF('Tháng 12'!$G108&lt;&gt;"",VLOOKUP('Tháng 12'!$F108,'Quản lý sách'!$C$6:$F$1000,4,FALSE),"")</f>
        <v/>
      </c>
      <c r="I108" s="12" t="str">
        <f>IF('Tháng 12'!$F108&lt;&gt;"",VLOOKUP(LEFT('Tháng 12'!$F108,2),'Biên mục sách'!$A$1:$B$13,2,FALSE),"")</f>
        <v/>
      </c>
      <c r="J108" s="12"/>
      <c r="K108" s="12"/>
      <c r="L108" s="13"/>
      <c r="M108" s="12" t="str">
        <f>IFERROR(IF('Tháng 12'!$L108="",IF('Tháng 12'!$K108&lt;&gt;"", TODAY()-'Tháng 12'!$K108,""),'Tháng 12'!$L108-'Tháng 12'!$K108), "")</f>
        <v/>
      </c>
      <c r="N108" s="1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4.0" customHeight="1">
      <c r="A109" s="11">
        <f>IFERROR((('Tháng 12'!$K109+'Tháng 12'!Ngayquahan)&lt;TODAY())*(LEN('Tháng 12'!$L109)=0)*(LEN('Tháng 12'!$K109)&gt;0),0)</f>
        <v>0</v>
      </c>
      <c r="B109" s="12" t="str">
        <f>IF('Tháng 12'!$C109&lt;&gt;"",COUNTA($C$6:C109),"")</f>
        <v/>
      </c>
      <c r="C109" s="11"/>
      <c r="D109" s="12" t="str">
        <f>IF('Tháng 12'!$C109&lt;&gt;"",VLOOKUP('Tháng 12'!$C109,'Danh sách HS'!$B$6:$D$421,2,),"")</f>
        <v/>
      </c>
      <c r="E109" s="11" t="str">
        <f>IF('Tháng 12'!$D109&lt;&gt;"",VLOOKUP('Tháng 12'!$C109,'Danh sách HS'!$B$6:$D$421,3,),"")</f>
        <v/>
      </c>
      <c r="F109" s="11"/>
      <c r="G109" s="12" t="str">
        <f>IF('Tháng 12'!$F109&lt;&gt;"",VLOOKUP('Tháng 12'!$F109,'Quản lý sách'!$C$6:$F$1000,3,FALSE),"")</f>
        <v/>
      </c>
      <c r="H109" s="12" t="str">
        <f>IF('Tháng 12'!$G109&lt;&gt;"",VLOOKUP('Tháng 12'!$F109,'Quản lý sách'!$C$6:$F$1000,4,FALSE),"")</f>
        <v/>
      </c>
      <c r="I109" s="12" t="str">
        <f>IF('Tháng 12'!$F109&lt;&gt;"",VLOOKUP(LEFT('Tháng 12'!$F109,2),'Biên mục sách'!$A$1:$B$13,2,FALSE),"")</f>
        <v/>
      </c>
      <c r="J109" s="12"/>
      <c r="K109" s="12"/>
      <c r="L109" s="13"/>
      <c r="M109" s="12" t="str">
        <f>IFERROR(IF('Tháng 12'!$L109="",IF('Tháng 12'!$K109&lt;&gt;"", TODAY()-'Tháng 12'!$K109,""),'Tháng 12'!$L109-'Tháng 12'!$K109), "")</f>
        <v/>
      </c>
      <c r="N109" s="1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4.0" customHeight="1">
      <c r="A110" s="11">
        <f>IFERROR((('Tháng 12'!$K110+'Tháng 12'!Ngayquahan)&lt;TODAY())*(LEN('Tháng 12'!$L110)=0)*(LEN('Tháng 12'!$K110)&gt;0),0)</f>
        <v>0</v>
      </c>
      <c r="B110" s="12" t="str">
        <f>IF('Tháng 12'!$C110&lt;&gt;"",COUNTA($C$6:C110),"")</f>
        <v/>
      </c>
      <c r="C110" s="11"/>
      <c r="D110" s="12" t="str">
        <f>IF('Tháng 12'!$C110&lt;&gt;"",VLOOKUP('Tháng 12'!$C110,'Danh sách HS'!$B$6:$D$421,2,),"")</f>
        <v/>
      </c>
      <c r="E110" s="11" t="str">
        <f>IF('Tháng 12'!$D110&lt;&gt;"",VLOOKUP('Tháng 12'!$C110,'Danh sách HS'!$B$6:$D$421,3,),"")</f>
        <v/>
      </c>
      <c r="F110" s="11"/>
      <c r="G110" s="12" t="str">
        <f>IF('Tháng 12'!$F110&lt;&gt;"",VLOOKUP('Tháng 12'!$F110,'Quản lý sách'!$C$6:$F$1000,3,FALSE),"")</f>
        <v/>
      </c>
      <c r="H110" s="12" t="str">
        <f>IF('Tháng 12'!$G110&lt;&gt;"",VLOOKUP('Tháng 12'!$F110,'Quản lý sách'!$C$6:$F$1000,4,FALSE),"")</f>
        <v/>
      </c>
      <c r="I110" s="12" t="str">
        <f>IF('Tháng 12'!$F110&lt;&gt;"",VLOOKUP(LEFT('Tháng 12'!$F110,2),'Biên mục sách'!$A$1:$B$13,2,FALSE),"")</f>
        <v/>
      </c>
      <c r="J110" s="12"/>
      <c r="K110" s="12"/>
      <c r="L110" s="13"/>
      <c r="M110" s="12" t="str">
        <f>IFERROR(IF('Tháng 12'!$L110="",IF('Tháng 12'!$K110&lt;&gt;"", TODAY()-'Tháng 12'!$K110,""),'Tháng 12'!$L110-'Tháng 12'!$K110), "")</f>
        <v/>
      </c>
      <c r="N110" s="1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4.0" customHeight="1">
      <c r="A111" s="11">
        <f>IFERROR((('Tháng 12'!$K111+'Tháng 12'!Ngayquahan)&lt;TODAY())*(LEN('Tháng 12'!$L111)=0)*(LEN('Tháng 12'!$K111)&gt;0),0)</f>
        <v>0</v>
      </c>
      <c r="B111" s="12" t="str">
        <f>IF('Tháng 12'!$C111&lt;&gt;"",COUNTA($C$6:C111),"")</f>
        <v/>
      </c>
      <c r="C111" s="11"/>
      <c r="D111" s="12" t="str">
        <f>IF('Tháng 12'!$C111&lt;&gt;"",VLOOKUP('Tháng 12'!$C111,'Danh sách HS'!$B$6:$D$421,2,),"")</f>
        <v/>
      </c>
      <c r="E111" s="11" t="str">
        <f>IF('Tháng 12'!$D111&lt;&gt;"",VLOOKUP('Tháng 12'!$C111,'Danh sách HS'!$B$6:$D$421,3,),"")</f>
        <v/>
      </c>
      <c r="F111" s="11"/>
      <c r="G111" s="12" t="str">
        <f>IF('Tháng 12'!$F111&lt;&gt;"",VLOOKUP('Tháng 12'!$F111,'Quản lý sách'!$C$6:$F$1000,3,FALSE),"")</f>
        <v/>
      </c>
      <c r="H111" s="12" t="str">
        <f>IF('Tháng 12'!$G111&lt;&gt;"",VLOOKUP('Tháng 12'!$F111,'Quản lý sách'!$C$6:$F$1000,4,FALSE),"")</f>
        <v/>
      </c>
      <c r="I111" s="12" t="str">
        <f>IF('Tháng 12'!$F111&lt;&gt;"",VLOOKUP(LEFT('Tháng 12'!$F111,2),'Biên mục sách'!$A$1:$B$13,2,FALSE),"")</f>
        <v/>
      </c>
      <c r="J111" s="12"/>
      <c r="K111" s="12"/>
      <c r="L111" s="13"/>
      <c r="M111" s="12" t="str">
        <f>IFERROR(IF('Tháng 12'!$L111="",IF('Tháng 12'!$K111&lt;&gt;"", TODAY()-'Tháng 12'!$K111,""),'Tháng 12'!$L111-'Tháng 12'!$K111), "")</f>
        <v/>
      </c>
      <c r="N111" s="1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4.0" customHeight="1">
      <c r="A112" s="11">
        <f>IFERROR((('Tháng 12'!$K112+'Tháng 12'!Ngayquahan)&lt;TODAY())*(LEN('Tháng 12'!$L112)=0)*(LEN('Tháng 12'!$K112)&gt;0),0)</f>
        <v>0</v>
      </c>
      <c r="B112" s="12" t="str">
        <f>IF('Tháng 12'!$C112&lt;&gt;"",COUNTA($C$6:C112),"")</f>
        <v/>
      </c>
      <c r="C112" s="11"/>
      <c r="D112" s="12" t="str">
        <f>IF('Tháng 12'!$C112&lt;&gt;"",VLOOKUP('Tháng 12'!$C112,'Danh sách HS'!$B$6:$D$421,2,),"")</f>
        <v/>
      </c>
      <c r="E112" s="11" t="str">
        <f>IF('Tháng 12'!$D112&lt;&gt;"",VLOOKUP('Tháng 12'!$C112,'Danh sách HS'!$B$6:$D$421,3,),"")</f>
        <v/>
      </c>
      <c r="F112" s="11"/>
      <c r="G112" s="12" t="str">
        <f>IF('Tháng 12'!$F112&lt;&gt;"",VLOOKUP('Tháng 12'!$F112,'Quản lý sách'!$C$6:$F$1000,3,FALSE),"")</f>
        <v/>
      </c>
      <c r="H112" s="12" t="str">
        <f>IF('Tháng 12'!$G112&lt;&gt;"",VLOOKUP('Tháng 12'!$F112,'Quản lý sách'!$C$6:$F$1000,4,FALSE),"")</f>
        <v/>
      </c>
      <c r="I112" s="12" t="str">
        <f>IF('Tháng 12'!$F112&lt;&gt;"",VLOOKUP(LEFT('Tháng 12'!$F112,2),'Biên mục sách'!$A$1:$B$13,2,FALSE),"")</f>
        <v/>
      </c>
      <c r="J112" s="12"/>
      <c r="K112" s="12"/>
      <c r="L112" s="13"/>
      <c r="M112" s="12" t="str">
        <f>IFERROR(IF('Tháng 12'!$L112="",IF('Tháng 12'!$K112&lt;&gt;"", TODAY()-'Tháng 12'!$K112,""),'Tháng 12'!$L112-'Tháng 12'!$K112), "")</f>
        <v/>
      </c>
      <c r="N112" s="1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4.0" customHeight="1">
      <c r="A113" s="11">
        <f>IFERROR((('Tháng 12'!$K113+'Tháng 12'!Ngayquahan)&lt;TODAY())*(LEN('Tháng 12'!$L113)=0)*(LEN('Tháng 12'!$K113)&gt;0),0)</f>
        <v>0</v>
      </c>
      <c r="B113" s="12" t="str">
        <f>IF('Tháng 12'!$C113&lt;&gt;"",COUNTA($C$6:C113),"")</f>
        <v/>
      </c>
      <c r="C113" s="11"/>
      <c r="D113" s="12" t="str">
        <f>IF('Tháng 12'!$C113&lt;&gt;"",VLOOKUP('Tháng 12'!$C113,'Danh sách HS'!$B$6:$D$421,2,),"")</f>
        <v/>
      </c>
      <c r="E113" s="11" t="str">
        <f>IF('Tháng 12'!$D113&lt;&gt;"",VLOOKUP('Tháng 12'!$C113,'Danh sách HS'!$B$6:$D$421,3,),"")</f>
        <v/>
      </c>
      <c r="F113" s="11"/>
      <c r="G113" s="12" t="str">
        <f>IF('Tháng 12'!$F113&lt;&gt;"",VLOOKUP('Tháng 12'!$F113,'Quản lý sách'!$C$6:$F$1000,3,FALSE),"")</f>
        <v/>
      </c>
      <c r="H113" s="12" t="str">
        <f>IF('Tháng 12'!$G113&lt;&gt;"",VLOOKUP('Tháng 12'!$F113,'Quản lý sách'!$C$6:$F$1000,4,FALSE),"")</f>
        <v/>
      </c>
      <c r="I113" s="12" t="str">
        <f>IF('Tháng 12'!$F113&lt;&gt;"",VLOOKUP(LEFT('Tháng 12'!$F113,2),'Biên mục sách'!$A$1:$B$13,2,FALSE),"")</f>
        <v/>
      </c>
      <c r="J113" s="12"/>
      <c r="K113" s="12"/>
      <c r="L113" s="13"/>
      <c r="M113" s="12" t="str">
        <f>IFERROR(IF('Tháng 12'!$L113="",IF('Tháng 12'!$K113&lt;&gt;"", TODAY()-'Tháng 12'!$K113,""),'Tháng 12'!$L113-'Tháng 12'!$K113), "")</f>
        <v/>
      </c>
      <c r="N113" s="1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4.0" customHeight="1">
      <c r="A114" s="11">
        <f>IFERROR((('Tháng 12'!$K114+'Tháng 12'!Ngayquahan)&lt;TODAY())*(LEN('Tháng 12'!$L114)=0)*(LEN('Tháng 12'!$K114)&gt;0),0)</f>
        <v>0</v>
      </c>
      <c r="B114" s="12" t="str">
        <f>IF('Tháng 12'!$C114&lt;&gt;"",COUNTA($C$6:C114),"")</f>
        <v/>
      </c>
      <c r="C114" s="11"/>
      <c r="D114" s="12" t="str">
        <f>IF('Tháng 12'!$C114&lt;&gt;"",VLOOKUP('Tháng 12'!$C114,'Danh sách HS'!$B$6:$D$421,2,),"")</f>
        <v/>
      </c>
      <c r="E114" s="11" t="str">
        <f>IF('Tháng 12'!$D114&lt;&gt;"",VLOOKUP('Tháng 12'!$C114,'Danh sách HS'!$B$6:$D$421,3,),"")</f>
        <v/>
      </c>
      <c r="F114" s="11"/>
      <c r="G114" s="12" t="str">
        <f>IF('Tháng 12'!$F114&lt;&gt;"",VLOOKUP('Tháng 12'!$F114,'Quản lý sách'!$C$6:$F$1000,3,FALSE),"")</f>
        <v/>
      </c>
      <c r="H114" s="12" t="str">
        <f>IF('Tháng 12'!$G114&lt;&gt;"",VLOOKUP('Tháng 12'!$F114,'Quản lý sách'!$C$6:$F$1000,4,FALSE),"")</f>
        <v/>
      </c>
      <c r="I114" s="12" t="str">
        <f>IF('Tháng 12'!$F114&lt;&gt;"",VLOOKUP(LEFT('Tháng 12'!$F114,2),'Biên mục sách'!$A$1:$B$13,2,FALSE),"")</f>
        <v/>
      </c>
      <c r="J114" s="12"/>
      <c r="K114" s="12"/>
      <c r="L114" s="13"/>
      <c r="M114" s="12" t="str">
        <f>IFERROR(IF('Tháng 12'!$L114="",IF('Tháng 12'!$K114&lt;&gt;"", TODAY()-'Tháng 12'!$K114,""),'Tháng 12'!$L114-'Tháng 12'!$K114), "")</f>
        <v/>
      </c>
      <c r="N114" s="1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4.0" customHeight="1">
      <c r="A115" s="11">
        <f>IFERROR((('Tháng 12'!$K115+'Tháng 12'!Ngayquahan)&lt;TODAY())*(LEN('Tháng 12'!$L115)=0)*(LEN('Tháng 12'!$K115)&gt;0),0)</f>
        <v>0</v>
      </c>
      <c r="B115" s="12" t="str">
        <f>IF('Tháng 12'!$C115&lt;&gt;"",COUNTA($C$6:C115),"")</f>
        <v/>
      </c>
      <c r="C115" s="11"/>
      <c r="D115" s="12" t="str">
        <f>IF('Tháng 12'!$C115&lt;&gt;"",VLOOKUP('Tháng 12'!$C115,'Danh sách HS'!$B$6:$D$421,2,),"")</f>
        <v/>
      </c>
      <c r="E115" s="11" t="str">
        <f>IF('Tháng 12'!$D115&lt;&gt;"",VLOOKUP('Tháng 12'!$C115,'Danh sách HS'!$B$6:$D$421,3,),"")</f>
        <v/>
      </c>
      <c r="F115" s="11"/>
      <c r="G115" s="12" t="str">
        <f>IF('Tháng 12'!$F115&lt;&gt;"",VLOOKUP('Tháng 12'!$F115,'Quản lý sách'!$C$6:$F$1000,3,FALSE),"")</f>
        <v/>
      </c>
      <c r="H115" s="12" t="str">
        <f>IF('Tháng 12'!$G115&lt;&gt;"",VLOOKUP('Tháng 12'!$F115,'Quản lý sách'!$C$6:$F$1000,4,FALSE),"")</f>
        <v/>
      </c>
      <c r="I115" s="12" t="str">
        <f>IF('Tháng 12'!$F115&lt;&gt;"",VLOOKUP(LEFT('Tháng 12'!$F115,2),'Biên mục sách'!$A$1:$B$13,2,FALSE),"")</f>
        <v/>
      </c>
      <c r="J115" s="12"/>
      <c r="K115" s="12"/>
      <c r="L115" s="13"/>
      <c r="M115" s="12" t="str">
        <f>IFERROR(IF('Tháng 12'!$L115="",IF('Tháng 12'!$K115&lt;&gt;"", TODAY()-'Tháng 12'!$K115,""),'Tháng 12'!$L115-'Tháng 12'!$K115), "")</f>
        <v/>
      </c>
      <c r="N115" s="1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4.0" customHeight="1">
      <c r="A116" s="11">
        <f>IFERROR((('Tháng 12'!$K116+'Tháng 12'!Ngayquahan)&lt;TODAY())*(LEN('Tháng 12'!$L116)=0)*(LEN('Tháng 12'!$K116)&gt;0),0)</f>
        <v>0</v>
      </c>
      <c r="B116" s="12" t="str">
        <f>IF('Tháng 12'!$C116&lt;&gt;"",COUNTA($C$6:C116),"")</f>
        <v/>
      </c>
      <c r="C116" s="11"/>
      <c r="D116" s="12" t="str">
        <f>IF('Tháng 12'!$C116&lt;&gt;"",VLOOKUP('Tháng 12'!$C116,'Danh sách HS'!$B$6:$D$421,2,),"")</f>
        <v/>
      </c>
      <c r="E116" s="11" t="str">
        <f>IF('Tháng 12'!$D116&lt;&gt;"",VLOOKUP('Tháng 12'!$C116,'Danh sách HS'!$B$6:$D$421,3,),"")</f>
        <v/>
      </c>
      <c r="F116" s="11"/>
      <c r="G116" s="12" t="str">
        <f>IF('Tháng 12'!$F116&lt;&gt;"",VLOOKUP('Tháng 12'!$F116,'Quản lý sách'!$C$6:$F$1000,3,FALSE),"")</f>
        <v/>
      </c>
      <c r="H116" s="12" t="str">
        <f>IF('Tháng 12'!$G116&lt;&gt;"",VLOOKUP('Tháng 12'!$F116,'Quản lý sách'!$C$6:$F$1000,4,FALSE),"")</f>
        <v/>
      </c>
      <c r="I116" s="12" t="str">
        <f>IF('Tháng 12'!$F116&lt;&gt;"",VLOOKUP(LEFT('Tháng 12'!$F116,2),'Biên mục sách'!$A$1:$B$13,2,FALSE),"")</f>
        <v/>
      </c>
      <c r="J116" s="12"/>
      <c r="K116" s="12"/>
      <c r="L116" s="13"/>
      <c r="M116" s="12" t="str">
        <f>IFERROR(IF('Tháng 12'!$L116="",IF('Tháng 12'!$K116&lt;&gt;"", TODAY()-'Tháng 12'!$K116,""),'Tháng 12'!$L116-'Tháng 12'!$K116), "")</f>
        <v/>
      </c>
      <c r="N116" s="1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4.0" customHeight="1">
      <c r="A117" s="11">
        <f>IFERROR((('Tháng 12'!$K117+'Tháng 12'!Ngayquahan)&lt;TODAY())*(LEN('Tháng 12'!$L117)=0)*(LEN('Tháng 12'!$K117)&gt;0),0)</f>
        <v>0</v>
      </c>
      <c r="B117" s="12" t="str">
        <f>IF('Tháng 12'!$C117&lt;&gt;"",COUNTA($C$6:C117),"")</f>
        <v/>
      </c>
      <c r="C117" s="11"/>
      <c r="D117" s="12" t="str">
        <f>IF('Tháng 12'!$C117&lt;&gt;"",VLOOKUP('Tháng 12'!$C117,'Danh sách HS'!$B$6:$D$421,2,),"")</f>
        <v/>
      </c>
      <c r="E117" s="11" t="str">
        <f>IF('Tháng 12'!$D117&lt;&gt;"",VLOOKUP('Tháng 12'!$C117,'Danh sách HS'!$B$6:$D$421,3,),"")</f>
        <v/>
      </c>
      <c r="F117" s="11"/>
      <c r="G117" s="12" t="str">
        <f>IF('Tháng 12'!$F117&lt;&gt;"",VLOOKUP('Tháng 12'!$F117,'Quản lý sách'!$C$6:$F$1000,3,FALSE),"")</f>
        <v/>
      </c>
      <c r="H117" s="12" t="str">
        <f>IF('Tháng 12'!$G117&lt;&gt;"",VLOOKUP('Tháng 12'!$F117,'Quản lý sách'!$C$6:$F$1000,4,FALSE),"")</f>
        <v/>
      </c>
      <c r="I117" s="12" t="str">
        <f>IF('Tháng 12'!$F117&lt;&gt;"",VLOOKUP(LEFT('Tháng 12'!$F117,2),'Biên mục sách'!$A$1:$B$13,2,FALSE),"")</f>
        <v/>
      </c>
      <c r="J117" s="12"/>
      <c r="K117" s="12"/>
      <c r="L117" s="13"/>
      <c r="M117" s="12" t="str">
        <f>IFERROR(IF('Tháng 12'!$L117="",IF('Tháng 12'!$K117&lt;&gt;"", TODAY()-'Tháng 12'!$K117,""),'Tháng 12'!$L117-'Tháng 12'!$K117), "")</f>
        <v/>
      </c>
      <c r="N117" s="1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4.0" customHeight="1">
      <c r="A118" s="11">
        <f>IFERROR((('Tháng 12'!$K118+'Tháng 12'!Ngayquahan)&lt;TODAY())*(LEN('Tháng 12'!$L118)=0)*(LEN('Tháng 12'!$K118)&gt;0),0)</f>
        <v>0</v>
      </c>
      <c r="B118" s="12" t="str">
        <f>IF('Tháng 12'!$C118&lt;&gt;"",COUNTA($C$6:C118),"")</f>
        <v/>
      </c>
      <c r="C118" s="11"/>
      <c r="D118" s="12" t="str">
        <f>IF('Tháng 12'!$C118&lt;&gt;"",VLOOKUP('Tháng 12'!$C118,'Danh sách HS'!$B$6:$D$421,2,),"")</f>
        <v/>
      </c>
      <c r="E118" s="11" t="str">
        <f>IF('Tháng 12'!$D118&lt;&gt;"",VLOOKUP('Tháng 12'!$C118,'Danh sách HS'!$B$6:$D$421,3,),"")</f>
        <v/>
      </c>
      <c r="F118" s="11"/>
      <c r="G118" s="12" t="str">
        <f>IF('Tháng 12'!$F118&lt;&gt;"",VLOOKUP('Tháng 12'!$F118,'Quản lý sách'!$C$6:$F$1000,3,FALSE),"")</f>
        <v/>
      </c>
      <c r="H118" s="12" t="str">
        <f>IF('Tháng 12'!$G118&lt;&gt;"",VLOOKUP('Tháng 12'!$F118,'Quản lý sách'!$C$6:$F$1000,4,FALSE),"")</f>
        <v/>
      </c>
      <c r="I118" s="12" t="str">
        <f>IF('Tháng 12'!$F118&lt;&gt;"",VLOOKUP(LEFT('Tháng 12'!$F118,2),'Biên mục sách'!$A$1:$B$13,2,FALSE),"")</f>
        <v/>
      </c>
      <c r="J118" s="12"/>
      <c r="K118" s="12"/>
      <c r="L118" s="13"/>
      <c r="M118" s="12" t="str">
        <f>IFERROR(IF('Tháng 12'!$L118="",IF('Tháng 12'!$K118&lt;&gt;"", TODAY()-'Tháng 12'!$K118,""),'Tháng 12'!$L118-'Tháng 12'!$K118), "")</f>
        <v/>
      </c>
      <c r="N118" s="1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4.0" customHeight="1">
      <c r="A119" s="11">
        <f>IFERROR((('Tháng 12'!$K119+'Tháng 12'!Ngayquahan)&lt;TODAY())*(LEN('Tháng 12'!$L119)=0)*(LEN('Tháng 12'!$K119)&gt;0),0)</f>
        <v>0</v>
      </c>
      <c r="B119" s="12" t="str">
        <f>IF('Tháng 12'!$C119&lt;&gt;"",COUNTA($C$6:C119),"")</f>
        <v/>
      </c>
      <c r="C119" s="11"/>
      <c r="D119" s="12" t="str">
        <f>IF('Tháng 12'!$C119&lt;&gt;"",VLOOKUP('Tháng 12'!$C119,'Danh sách HS'!$B$6:$D$421,2,),"")</f>
        <v/>
      </c>
      <c r="E119" s="11" t="str">
        <f>IF('Tháng 12'!$D119&lt;&gt;"",VLOOKUP('Tháng 12'!$C119,'Danh sách HS'!$B$6:$D$421,3,),"")</f>
        <v/>
      </c>
      <c r="F119" s="11"/>
      <c r="G119" s="12" t="str">
        <f>IF('Tháng 12'!$F119&lt;&gt;"",VLOOKUP('Tháng 12'!$F119,'Quản lý sách'!$C$6:$F$1000,3,FALSE),"")</f>
        <v/>
      </c>
      <c r="H119" s="12" t="str">
        <f>IF('Tháng 12'!$G119&lt;&gt;"",VLOOKUP('Tháng 12'!$F119,'Quản lý sách'!$C$6:$F$1000,4,FALSE),"")</f>
        <v/>
      </c>
      <c r="I119" s="12" t="str">
        <f>IF('Tháng 12'!$F119&lt;&gt;"",VLOOKUP(LEFT('Tháng 12'!$F119,2),'Biên mục sách'!$A$1:$B$13,2,FALSE),"")</f>
        <v/>
      </c>
      <c r="J119" s="12"/>
      <c r="K119" s="12"/>
      <c r="L119" s="13"/>
      <c r="M119" s="12" t="str">
        <f>IFERROR(IF('Tháng 12'!$L119="",IF('Tháng 12'!$K119&lt;&gt;"", TODAY()-'Tháng 12'!$K119,""),'Tháng 12'!$L119-'Tháng 12'!$K119), "")</f>
        <v/>
      </c>
      <c r="N119" s="1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4.0" customHeight="1">
      <c r="A120" s="11">
        <f>IFERROR((('Tháng 12'!$K120+'Tháng 12'!Ngayquahan)&lt;TODAY())*(LEN('Tháng 12'!$L120)=0)*(LEN('Tháng 12'!$K120)&gt;0),0)</f>
        <v>0</v>
      </c>
      <c r="B120" s="12" t="str">
        <f>IF('Tháng 12'!$C120&lt;&gt;"",COUNTA($C$6:C120),"")</f>
        <v/>
      </c>
      <c r="C120" s="11"/>
      <c r="D120" s="12" t="str">
        <f>IF('Tháng 12'!$C120&lt;&gt;"",VLOOKUP('Tháng 12'!$C120,'Danh sách HS'!$B$6:$D$421,2,),"")</f>
        <v/>
      </c>
      <c r="E120" s="11" t="str">
        <f>IF('Tháng 12'!$D120&lt;&gt;"",VLOOKUP('Tháng 12'!$C120,'Danh sách HS'!$B$6:$D$421,3,),"")</f>
        <v/>
      </c>
      <c r="F120" s="11"/>
      <c r="G120" s="12" t="str">
        <f>IF('Tháng 12'!$F120&lt;&gt;"",VLOOKUP('Tháng 12'!$F120,'Quản lý sách'!$C$6:$F$1000,3,FALSE),"")</f>
        <v/>
      </c>
      <c r="H120" s="12" t="str">
        <f>IF('Tháng 12'!$G120&lt;&gt;"",VLOOKUP('Tháng 12'!$F120,'Quản lý sách'!$C$6:$F$1000,4,FALSE),"")</f>
        <v/>
      </c>
      <c r="I120" s="12" t="str">
        <f>IF('Tháng 12'!$F120&lt;&gt;"",VLOOKUP(LEFT('Tháng 12'!$F120,2),'Biên mục sách'!$A$1:$B$13,2,FALSE),"")</f>
        <v/>
      </c>
      <c r="J120" s="12"/>
      <c r="K120" s="12"/>
      <c r="L120" s="13"/>
      <c r="M120" s="12" t="str">
        <f>IFERROR(IF('Tháng 12'!$L120="",IF('Tháng 12'!$K120&lt;&gt;"", TODAY()-'Tháng 12'!$K120,""),'Tháng 12'!$L120-'Tháng 12'!$K120), "")</f>
        <v/>
      </c>
      <c r="N120" s="1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4.0" customHeight="1">
      <c r="A121" s="11">
        <f>IFERROR((('Tháng 12'!$K121+'Tháng 12'!Ngayquahan)&lt;TODAY())*(LEN('Tháng 12'!$L121)=0)*(LEN('Tháng 12'!$K121)&gt;0),0)</f>
        <v>0</v>
      </c>
      <c r="B121" s="12" t="str">
        <f>IF('Tháng 12'!$C121&lt;&gt;"",COUNTA($C$6:C121),"")</f>
        <v/>
      </c>
      <c r="C121" s="11"/>
      <c r="D121" s="12" t="str">
        <f>IF('Tháng 12'!$C121&lt;&gt;"",VLOOKUP('Tháng 12'!$C121,'Danh sách HS'!$B$6:$D$421,2,),"")</f>
        <v/>
      </c>
      <c r="E121" s="11" t="str">
        <f>IF('Tháng 12'!$D121&lt;&gt;"",VLOOKUP('Tháng 12'!$C121,'Danh sách HS'!$B$6:$D$421,3,),"")</f>
        <v/>
      </c>
      <c r="F121" s="11"/>
      <c r="G121" s="12" t="str">
        <f>IF('Tháng 12'!$F121&lt;&gt;"",VLOOKUP('Tháng 12'!$F121,'Quản lý sách'!$C$6:$F$1000,3,FALSE),"")</f>
        <v/>
      </c>
      <c r="H121" s="12" t="str">
        <f>IF('Tháng 12'!$G121&lt;&gt;"",VLOOKUP('Tháng 12'!$F121,'Quản lý sách'!$C$6:$F$1000,4,FALSE),"")</f>
        <v/>
      </c>
      <c r="I121" s="12" t="str">
        <f>IF('Tháng 12'!$F121&lt;&gt;"",VLOOKUP(LEFT('Tháng 12'!$F121,2),'Biên mục sách'!$A$1:$B$13,2,FALSE),"")</f>
        <v/>
      </c>
      <c r="J121" s="12"/>
      <c r="K121" s="12"/>
      <c r="L121" s="13"/>
      <c r="M121" s="12" t="str">
        <f>IFERROR(IF('Tháng 12'!$L121="",IF('Tháng 12'!$K121&lt;&gt;"", TODAY()-'Tháng 12'!$K121,""),'Tháng 12'!$L121-'Tháng 12'!$K121), "")</f>
        <v/>
      </c>
      <c r="N121" s="1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4.0" customHeight="1">
      <c r="A122" s="11">
        <f>IFERROR((('Tháng 12'!$K122+'Tháng 12'!Ngayquahan)&lt;TODAY())*(LEN('Tháng 12'!$L122)=0)*(LEN('Tháng 12'!$K122)&gt;0),0)</f>
        <v>0</v>
      </c>
      <c r="B122" s="12" t="str">
        <f>IF('Tháng 12'!$C122&lt;&gt;"",COUNTA($C$6:C122),"")</f>
        <v/>
      </c>
      <c r="C122" s="11"/>
      <c r="D122" s="12" t="str">
        <f>IF('Tháng 12'!$C122&lt;&gt;"",VLOOKUP('Tháng 12'!$C122,'Danh sách HS'!$B$6:$D$421,2,),"")</f>
        <v/>
      </c>
      <c r="E122" s="11" t="str">
        <f>IF('Tháng 12'!$D122&lt;&gt;"",VLOOKUP('Tháng 12'!$C122,'Danh sách HS'!$B$6:$D$421,3,),"")</f>
        <v/>
      </c>
      <c r="F122" s="11"/>
      <c r="G122" s="12" t="str">
        <f>IF('Tháng 12'!$F122&lt;&gt;"",VLOOKUP('Tháng 12'!$F122,'Quản lý sách'!$C$6:$F$1000,3,FALSE),"")</f>
        <v/>
      </c>
      <c r="H122" s="12" t="str">
        <f>IF('Tháng 12'!$G122&lt;&gt;"",VLOOKUP('Tháng 12'!$F122,'Quản lý sách'!$C$6:$F$1000,4,FALSE),"")</f>
        <v/>
      </c>
      <c r="I122" s="12" t="str">
        <f>IF('Tháng 12'!$F122&lt;&gt;"",VLOOKUP(LEFT('Tháng 12'!$F122,2),'Biên mục sách'!$A$1:$B$13,2,FALSE),"")</f>
        <v/>
      </c>
      <c r="J122" s="12"/>
      <c r="K122" s="12"/>
      <c r="L122" s="13"/>
      <c r="M122" s="12" t="str">
        <f>IFERROR(IF('Tháng 12'!$L122="",IF('Tháng 12'!$K122&lt;&gt;"", TODAY()-'Tháng 12'!$K122,""),'Tháng 12'!$L122-'Tháng 12'!$K122), "")</f>
        <v/>
      </c>
      <c r="N122" s="1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4.0" customHeight="1">
      <c r="A123" s="11">
        <f>IFERROR((('Tháng 12'!$K123+'Tháng 12'!Ngayquahan)&lt;TODAY())*(LEN('Tháng 12'!$L123)=0)*(LEN('Tháng 12'!$K123)&gt;0),0)</f>
        <v>0</v>
      </c>
      <c r="B123" s="12" t="str">
        <f>IF('Tháng 12'!$C123&lt;&gt;"",COUNTA($C$6:C123),"")</f>
        <v/>
      </c>
      <c r="C123" s="11"/>
      <c r="D123" s="12" t="str">
        <f>IF('Tháng 12'!$C123&lt;&gt;"",VLOOKUP('Tháng 12'!$C123,'Danh sách HS'!$B$6:$D$421,2,),"")</f>
        <v/>
      </c>
      <c r="E123" s="11" t="str">
        <f>IF('Tháng 12'!$D123&lt;&gt;"",VLOOKUP('Tháng 12'!$C123,'Danh sách HS'!$B$6:$D$421,3,),"")</f>
        <v/>
      </c>
      <c r="F123" s="11"/>
      <c r="G123" s="12" t="str">
        <f>IF('Tháng 12'!$F123&lt;&gt;"",VLOOKUP('Tháng 12'!$F123,'Quản lý sách'!$C$6:$F$1000,3,FALSE),"")</f>
        <v/>
      </c>
      <c r="H123" s="12" t="str">
        <f>IF('Tháng 12'!$G123&lt;&gt;"",VLOOKUP('Tháng 12'!$F123,'Quản lý sách'!$C$6:$F$1000,4,FALSE),"")</f>
        <v/>
      </c>
      <c r="I123" s="12" t="str">
        <f>IF('Tháng 12'!$F123&lt;&gt;"",VLOOKUP(LEFT('Tháng 12'!$F123,2),'Biên mục sách'!$A$1:$B$13,2,FALSE),"")</f>
        <v/>
      </c>
      <c r="J123" s="12"/>
      <c r="K123" s="12"/>
      <c r="L123" s="13"/>
      <c r="M123" s="12" t="str">
        <f>IFERROR(IF('Tháng 12'!$L123="",IF('Tháng 12'!$K123&lt;&gt;"", TODAY()-'Tháng 12'!$K123,""),'Tháng 12'!$L123-'Tháng 12'!$K123), "")</f>
        <v/>
      </c>
      <c r="N123" s="1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4.0" customHeight="1">
      <c r="A124" s="11">
        <f>IFERROR((('Tháng 12'!$K124+'Tháng 12'!Ngayquahan)&lt;TODAY())*(LEN('Tháng 12'!$L124)=0)*(LEN('Tháng 12'!$K124)&gt;0),0)</f>
        <v>0</v>
      </c>
      <c r="B124" s="12" t="str">
        <f>IF('Tháng 12'!$C124&lt;&gt;"",COUNTA($C$6:C124),"")</f>
        <v/>
      </c>
      <c r="C124" s="11"/>
      <c r="D124" s="12" t="str">
        <f>IF('Tháng 12'!$C124&lt;&gt;"",VLOOKUP('Tháng 12'!$C124,'Danh sách HS'!$B$6:$D$421,2,),"")</f>
        <v/>
      </c>
      <c r="E124" s="11" t="str">
        <f>IF('Tháng 12'!$D124&lt;&gt;"",VLOOKUP('Tháng 12'!$C124,'Danh sách HS'!$B$6:$D$421,3,),"")</f>
        <v/>
      </c>
      <c r="F124" s="11"/>
      <c r="G124" s="12" t="str">
        <f>IF('Tháng 12'!$F124&lt;&gt;"",VLOOKUP('Tháng 12'!$F124,'Quản lý sách'!$C$6:$F$1000,3,FALSE),"")</f>
        <v/>
      </c>
      <c r="H124" s="12" t="str">
        <f>IF('Tháng 12'!$G124&lt;&gt;"",VLOOKUP('Tháng 12'!$F124,'Quản lý sách'!$C$6:$F$1000,4,FALSE),"")</f>
        <v/>
      </c>
      <c r="I124" s="12" t="str">
        <f>IF('Tháng 12'!$F124&lt;&gt;"",VLOOKUP(LEFT('Tháng 12'!$F124,2),'Biên mục sách'!$A$1:$B$13,2,FALSE),"")</f>
        <v/>
      </c>
      <c r="J124" s="12"/>
      <c r="K124" s="12"/>
      <c r="L124" s="13"/>
      <c r="M124" s="12" t="str">
        <f>IFERROR(IF('Tháng 12'!$L124="",IF('Tháng 12'!$K124&lt;&gt;"", TODAY()-'Tháng 12'!$K124,""),'Tháng 12'!$L124-'Tháng 12'!$K124), "")</f>
        <v/>
      </c>
      <c r="N124" s="1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4.0" customHeight="1">
      <c r="A125" s="11">
        <f>IFERROR((('Tháng 12'!$K125+'Tháng 12'!Ngayquahan)&lt;TODAY())*(LEN('Tháng 12'!$L125)=0)*(LEN('Tháng 12'!$K125)&gt;0),0)</f>
        <v>0</v>
      </c>
      <c r="B125" s="12" t="str">
        <f>IF('Tháng 12'!$C125&lt;&gt;"",COUNTA($C$6:C125),"")</f>
        <v/>
      </c>
      <c r="C125" s="11"/>
      <c r="D125" s="12" t="str">
        <f>IF('Tháng 12'!$C125&lt;&gt;"",VLOOKUP('Tháng 12'!$C125,'Danh sách HS'!$B$6:$D$421,2,),"")</f>
        <v/>
      </c>
      <c r="E125" s="11" t="str">
        <f>IF('Tháng 12'!$D125&lt;&gt;"",VLOOKUP('Tháng 12'!$C125,'Danh sách HS'!$B$6:$D$421,3,),"")</f>
        <v/>
      </c>
      <c r="F125" s="11"/>
      <c r="G125" s="12" t="str">
        <f>IF('Tháng 12'!$F125&lt;&gt;"",VLOOKUP('Tháng 12'!$F125,'Quản lý sách'!$C$6:$F$1000,3,FALSE),"")</f>
        <v/>
      </c>
      <c r="H125" s="12" t="str">
        <f>IF('Tháng 12'!$G125&lt;&gt;"",VLOOKUP('Tháng 12'!$F125,'Quản lý sách'!$C$6:$F$1000,4,FALSE),"")</f>
        <v/>
      </c>
      <c r="I125" s="12" t="str">
        <f>IF('Tháng 12'!$F125&lt;&gt;"",VLOOKUP(LEFT('Tháng 12'!$F125,2),'Biên mục sách'!$A$1:$B$13,2,FALSE),"")</f>
        <v/>
      </c>
      <c r="J125" s="12"/>
      <c r="K125" s="12"/>
      <c r="L125" s="13"/>
      <c r="M125" s="12" t="str">
        <f>IFERROR(IF('Tháng 12'!$L125="",IF('Tháng 12'!$K125&lt;&gt;"", TODAY()-'Tháng 12'!$K125,""),'Tháng 12'!$L125-'Tháng 12'!$K125), "")</f>
        <v/>
      </c>
      <c r="N125" s="1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4.0" customHeight="1">
      <c r="A126" s="1"/>
      <c r="B126" s="2"/>
      <c r="C126" s="1"/>
      <c r="D126" s="2"/>
      <c r="E126" s="1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4.0" customHeight="1">
      <c r="A127" s="1"/>
      <c r="B127" s="2"/>
      <c r="C127" s="1"/>
      <c r="D127" s="2"/>
      <c r="E127" s="1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4.0" customHeight="1">
      <c r="A128" s="1"/>
      <c r="B128" s="2"/>
      <c r="C128" s="1"/>
      <c r="D128" s="2"/>
      <c r="E128" s="1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4.0" customHeight="1">
      <c r="A129" s="1"/>
      <c r="B129" s="2"/>
      <c r="C129" s="1"/>
      <c r="D129" s="2"/>
      <c r="E129" s="1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4.0" customHeight="1">
      <c r="A130" s="1"/>
      <c r="B130" s="2"/>
      <c r="C130" s="1"/>
      <c r="D130" s="2"/>
      <c r="E130" s="1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4.0" customHeight="1">
      <c r="A131" s="1"/>
      <c r="B131" s="2"/>
      <c r="C131" s="1"/>
      <c r="D131" s="2"/>
      <c r="E131" s="1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4.0" customHeight="1">
      <c r="A132" s="1"/>
      <c r="B132" s="2"/>
      <c r="C132" s="1"/>
      <c r="D132" s="2"/>
      <c r="E132" s="1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4.0" customHeight="1">
      <c r="A133" s="1"/>
      <c r="B133" s="2"/>
      <c r="C133" s="1"/>
      <c r="D133" s="2"/>
      <c r="E133" s="1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4.0" customHeight="1">
      <c r="A134" s="1"/>
      <c r="B134" s="2"/>
      <c r="C134" s="1"/>
      <c r="D134" s="2"/>
      <c r="E134" s="1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4.0" customHeight="1">
      <c r="A135" s="1"/>
      <c r="B135" s="2"/>
      <c r="C135" s="1"/>
      <c r="D135" s="2"/>
      <c r="E135" s="1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4.0" customHeight="1">
      <c r="A136" s="1"/>
      <c r="B136" s="2"/>
      <c r="C136" s="1"/>
      <c r="D136" s="2"/>
      <c r="E136" s="1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4.0" customHeight="1">
      <c r="A137" s="1"/>
      <c r="B137" s="2"/>
      <c r="C137" s="1"/>
      <c r="D137" s="2"/>
      <c r="E137" s="1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4.0" customHeight="1">
      <c r="A138" s="1"/>
      <c r="B138" s="2"/>
      <c r="C138" s="1"/>
      <c r="D138" s="2"/>
      <c r="E138" s="1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4.0" customHeight="1">
      <c r="A139" s="1"/>
      <c r="B139" s="2"/>
      <c r="C139" s="1"/>
      <c r="D139" s="2"/>
      <c r="E139" s="1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4.0" customHeight="1">
      <c r="A140" s="1"/>
      <c r="B140" s="2"/>
      <c r="C140" s="1"/>
      <c r="D140" s="2"/>
      <c r="E140" s="1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4.0" customHeight="1">
      <c r="A141" s="1"/>
      <c r="B141" s="2"/>
      <c r="C141" s="1"/>
      <c r="D141" s="2"/>
      <c r="E141" s="1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4.0" customHeight="1">
      <c r="A142" s="1"/>
      <c r="B142" s="2"/>
      <c r="C142" s="1"/>
      <c r="D142" s="2"/>
      <c r="E142" s="1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4.0" customHeight="1">
      <c r="A143" s="1"/>
      <c r="B143" s="2"/>
      <c r="C143" s="1"/>
      <c r="D143" s="2"/>
      <c r="E143" s="1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4.0" customHeight="1">
      <c r="A144" s="1"/>
      <c r="B144" s="2"/>
      <c r="C144" s="1"/>
      <c r="D144" s="2"/>
      <c r="E144" s="1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4.0" customHeight="1">
      <c r="A145" s="1"/>
      <c r="B145" s="2"/>
      <c r="C145" s="1"/>
      <c r="D145" s="2"/>
      <c r="E145" s="1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4.0" customHeight="1">
      <c r="A146" s="1"/>
      <c r="B146" s="2"/>
      <c r="C146" s="1"/>
      <c r="D146" s="2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4.0" customHeight="1">
      <c r="A147" s="1"/>
      <c r="B147" s="2"/>
      <c r="C147" s="1"/>
      <c r="D147" s="2"/>
      <c r="E147" s="1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4.0" customHeight="1">
      <c r="A148" s="1"/>
      <c r="B148" s="2"/>
      <c r="C148" s="1"/>
      <c r="D148" s="2"/>
      <c r="E148" s="1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4.0" customHeight="1">
      <c r="A149" s="1"/>
      <c r="B149" s="2"/>
      <c r="C149" s="1"/>
      <c r="D149" s="2"/>
      <c r="E149" s="1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4.0" customHeight="1">
      <c r="A150" s="1"/>
      <c r="B150" s="2"/>
      <c r="C150" s="1"/>
      <c r="D150" s="2"/>
      <c r="E150" s="1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4.0" customHeight="1">
      <c r="A151" s="1"/>
      <c r="B151" s="2"/>
      <c r="C151" s="1"/>
      <c r="D151" s="2"/>
      <c r="E151" s="1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4.0" customHeight="1">
      <c r="A152" s="1"/>
      <c r="B152" s="2"/>
      <c r="C152" s="1"/>
      <c r="D152" s="2"/>
      <c r="E152" s="1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4.0" customHeight="1">
      <c r="A153" s="1"/>
      <c r="B153" s="2"/>
      <c r="C153" s="1"/>
      <c r="D153" s="2"/>
      <c r="E153" s="1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4.0" customHeight="1">
      <c r="A154" s="1"/>
      <c r="B154" s="2"/>
      <c r="C154" s="1"/>
      <c r="D154" s="2"/>
      <c r="E154" s="1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4.0" customHeight="1">
      <c r="A155" s="1"/>
      <c r="B155" s="2"/>
      <c r="C155" s="1"/>
      <c r="D155" s="2"/>
      <c r="E155" s="1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4.0" customHeight="1">
      <c r="A156" s="1"/>
      <c r="B156" s="2"/>
      <c r="C156" s="1"/>
      <c r="D156" s="2"/>
      <c r="E156" s="1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4.0" customHeight="1">
      <c r="A157" s="1"/>
      <c r="B157" s="2"/>
      <c r="C157" s="1"/>
      <c r="D157" s="2"/>
      <c r="E157" s="1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4.0" customHeight="1">
      <c r="A158" s="1"/>
      <c r="B158" s="2"/>
      <c r="C158" s="1"/>
      <c r="D158" s="2"/>
      <c r="E158" s="1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4.0" customHeight="1">
      <c r="A159" s="1"/>
      <c r="B159" s="2"/>
      <c r="C159" s="1"/>
      <c r="D159" s="2"/>
      <c r="E159" s="1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4.0" customHeight="1">
      <c r="A160" s="1"/>
      <c r="B160" s="2"/>
      <c r="C160" s="1"/>
      <c r="D160" s="2"/>
      <c r="E160" s="1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4.0" customHeight="1">
      <c r="A161" s="1"/>
      <c r="B161" s="2"/>
      <c r="C161" s="1"/>
      <c r="D161" s="2"/>
      <c r="E161" s="1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4.0" customHeight="1">
      <c r="A162" s="1"/>
      <c r="B162" s="2"/>
      <c r="C162" s="1"/>
      <c r="D162" s="2"/>
      <c r="E162" s="1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4.0" customHeight="1">
      <c r="A163" s="1"/>
      <c r="B163" s="2"/>
      <c r="C163" s="1"/>
      <c r="D163" s="2"/>
      <c r="E163" s="1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4.0" customHeight="1">
      <c r="A164" s="1"/>
      <c r="B164" s="2"/>
      <c r="C164" s="1"/>
      <c r="D164" s="2"/>
      <c r="E164" s="1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4.0" customHeight="1">
      <c r="A165" s="1"/>
      <c r="B165" s="2"/>
      <c r="C165" s="1"/>
      <c r="D165" s="2"/>
      <c r="E165" s="1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4.0" customHeight="1">
      <c r="A166" s="1"/>
      <c r="B166" s="2"/>
      <c r="C166" s="1"/>
      <c r="D166" s="2"/>
      <c r="E166" s="1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4.0" customHeight="1">
      <c r="A167" s="1"/>
      <c r="B167" s="2"/>
      <c r="C167" s="1"/>
      <c r="D167" s="2"/>
      <c r="E167" s="1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4.0" customHeight="1">
      <c r="A168" s="1"/>
      <c r="B168" s="2"/>
      <c r="C168" s="1"/>
      <c r="D168" s="2"/>
      <c r="E168" s="1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4.0" customHeight="1">
      <c r="A169" s="1"/>
      <c r="B169" s="2"/>
      <c r="C169" s="1"/>
      <c r="D169" s="2"/>
      <c r="E169" s="1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4.0" customHeight="1">
      <c r="A170" s="1"/>
      <c r="B170" s="2"/>
      <c r="C170" s="1"/>
      <c r="D170" s="2"/>
      <c r="E170" s="1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4.0" customHeight="1">
      <c r="A171" s="1"/>
      <c r="B171" s="2"/>
      <c r="C171" s="1"/>
      <c r="D171" s="2"/>
      <c r="E171" s="1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4.0" customHeight="1">
      <c r="A172" s="1"/>
      <c r="B172" s="2"/>
      <c r="C172" s="1"/>
      <c r="D172" s="2"/>
      <c r="E172" s="1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4.0" customHeight="1">
      <c r="A173" s="1"/>
      <c r="B173" s="2"/>
      <c r="C173" s="1"/>
      <c r="D173" s="2"/>
      <c r="E173" s="1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4.0" customHeight="1">
      <c r="A174" s="1"/>
      <c r="B174" s="2"/>
      <c r="C174" s="1"/>
      <c r="D174" s="2"/>
      <c r="E174" s="1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4.0" customHeight="1">
      <c r="A175" s="1"/>
      <c r="B175" s="2"/>
      <c r="C175" s="1"/>
      <c r="D175" s="2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4.0" customHeight="1">
      <c r="A176" s="1"/>
      <c r="B176" s="2"/>
      <c r="C176" s="1"/>
      <c r="D176" s="2"/>
      <c r="E176" s="1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4.0" customHeight="1">
      <c r="A177" s="1"/>
      <c r="B177" s="2"/>
      <c r="C177" s="1"/>
      <c r="D177" s="2"/>
      <c r="E177" s="1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4.0" customHeight="1">
      <c r="A178" s="1"/>
      <c r="B178" s="2"/>
      <c r="C178" s="1"/>
      <c r="D178" s="2"/>
      <c r="E178" s="1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4.0" customHeight="1">
      <c r="A179" s="1"/>
      <c r="B179" s="2"/>
      <c r="C179" s="1"/>
      <c r="D179" s="2"/>
      <c r="E179" s="1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4.0" customHeight="1">
      <c r="A180" s="1"/>
      <c r="B180" s="2"/>
      <c r="C180" s="1"/>
      <c r="D180" s="2"/>
      <c r="E180" s="1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4.0" customHeight="1">
      <c r="A181" s="1"/>
      <c r="B181" s="2"/>
      <c r="C181" s="1"/>
      <c r="D181" s="2"/>
      <c r="E181" s="1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4.0" customHeight="1">
      <c r="A182" s="1"/>
      <c r="B182" s="2"/>
      <c r="C182" s="1"/>
      <c r="D182" s="2"/>
      <c r="E182" s="1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4.0" customHeight="1">
      <c r="A183" s="1"/>
      <c r="B183" s="2"/>
      <c r="C183" s="1"/>
      <c r="D183" s="2"/>
      <c r="E183" s="1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4.0" customHeight="1">
      <c r="A184" s="1"/>
      <c r="B184" s="2"/>
      <c r="C184" s="1"/>
      <c r="D184" s="2"/>
      <c r="E184" s="1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4.0" customHeight="1">
      <c r="A185" s="1"/>
      <c r="B185" s="2"/>
      <c r="C185" s="1"/>
      <c r="D185" s="2"/>
      <c r="E185" s="1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4.0" customHeight="1">
      <c r="A186" s="1"/>
      <c r="B186" s="2"/>
      <c r="C186" s="1"/>
      <c r="D186" s="2"/>
      <c r="E186" s="1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4.0" customHeight="1">
      <c r="A187" s="1"/>
      <c r="B187" s="2"/>
      <c r="C187" s="1"/>
      <c r="D187" s="2"/>
      <c r="E187" s="1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4.0" customHeight="1">
      <c r="A188" s="1"/>
      <c r="B188" s="2"/>
      <c r="C188" s="1"/>
      <c r="D188" s="2"/>
      <c r="E188" s="1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4.0" customHeight="1">
      <c r="A189" s="1"/>
      <c r="B189" s="2"/>
      <c r="C189" s="1"/>
      <c r="D189" s="2"/>
      <c r="E189" s="1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4.0" customHeight="1">
      <c r="A190" s="1"/>
      <c r="B190" s="2"/>
      <c r="C190" s="1"/>
      <c r="D190" s="2"/>
      <c r="E190" s="1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4.0" customHeight="1">
      <c r="A191" s="1"/>
      <c r="B191" s="2"/>
      <c r="C191" s="1"/>
      <c r="D191" s="2"/>
      <c r="E191" s="1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4.0" customHeight="1">
      <c r="A192" s="1"/>
      <c r="B192" s="2"/>
      <c r="C192" s="1"/>
      <c r="D192" s="2"/>
      <c r="E192" s="1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4.0" customHeight="1">
      <c r="A193" s="1"/>
      <c r="B193" s="2"/>
      <c r="C193" s="1"/>
      <c r="D193" s="2"/>
      <c r="E193" s="1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4.0" customHeight="1">
      <c r="A194" s="1"/>
      <c r="B194" s="2"/>
      <c r="C194" s="1"/>
      <c r="D194" s="2"/>
      <c r="E194" s="1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4.0" customHeight="1">
      <c r="A195" s="1"/>
      <c r="B195" s="2"/>
      <c r="C195" s="1"/>
      <c r="D195" s="2"/>
      <c r="E195" s="1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4.0" customHeight="1">
      <c r="A196" s="1"/>
      <c r="B196" s="2"/>
      <c r="C196" s="1"/>
      <c r="D196" s="2"/>
      <c r="E196" s="1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4.0" customHeight="1">
      <c r="A197" s="1"/>
      <c r="B197" s="2"/>
      <c r="C197" s="1"/>
      <c r="D197" s="2"/>
      <c r="E197" s="1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4.0" customHeight="1">
      <c r="A198" s="1"/>
      <c r="B198" s="2"/>
      <c r="C198" s="1"/>
      <c r="D198" s="2"/>
      <c r="E198" s="1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4.0" customHeight="1">
      <c r="A199" s="1"/>
      <c r="B199" s="2"/>
      <c r="C199" s="1"/>
      <c r="D199" s="2"/>
      <c r="E199" s="1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4.0" customHeight="1">
      <c r="A200" s="1"/>
      <c r="B200" s="2"/>
      <c r="C200" s="1"/>
      <c r="D200" s="2"/>
      <c r="E200" s="1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4.0" customHeight="1">
      <c r="A201" s="1"/>
      <c r="B201" s="2"/>
      <c r="C201" s="1"/>
      <c r="D201" s="2"/>
      <c r="E201" s="1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4.0" customHeight="1">
      <c r="A202" s="1"/>
      <c r="B202" s="2"/>
      <c r="C202" s="1"/>
      <c r="D202" s="2"/>
      <c r="E202" s="1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4.0" customHeight="1">
      <c r="A203" s="1"/>
      <c r="B203" s="2"/>
      <c r="C203" s="1"/>
      <c r="D203" s="2"/>
      <c r="E203" s="1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4.0" customHeight="1">
      <c r="A204" s="1"/>
      <c r="B204" s="2"/>
      <c r="C204" s="1"/>
      <c r="D204" s="2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4.0" customHeight="1">
      <c r="A205" s="1"/>
      <c r="B205" s="2"/>
      <c r="C205" s="1"/>
      <c r="D205" s="2"/>
      <c r="E205" s="1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4.0" customHeight="1">
      <c r="A206" s="1"/>
      <c r="B206" s="2"/>
      <c r="C206" s="1"/>
      <c r="D206" s="2"/>
      <c r="E206" s="1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4.0" customHeight="1">
      <c r="A207" s="1"/>
      <c r="B207" s="2"/>
      <c r="C207" s="1"/>
      <c r="D207" s="2"/>
      <c r="E207" s="1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4.0" customHeight="1">
      <c r="A208" s="1"/>
      <c r="B208" s="2"/>
      <c r="C208" s="1"/>
      <c r="D208" s="2"/>
      <c r="E208" s="1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4.0" customHeight="1">
      <c r="A209" s="1"/>
      <c r="B209" s="2"/>
      <c r="C209" s="1"/>
      <c r="D209" s="2"/>
      <c r="E209" s="1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4.0" customHeight="1">
      <c r="A210" s="1"/>
      <c r="B210" s="2"/>
      <c r="C210" s="1"/>
      <c r="D210" s="2"/>
      <c r="E210" s="1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4.0" customHeight="1">
      <c r="A211" s="1"/>
      <c r="B211" s="2"/>
      <c r="C211" s="1"/>
      <c r="D211" s="2"/>
      <c r="E211" s="1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4.0" customHeight="1">
      <c r="A212" s="1"/>
      <c r="B212" s="2"/>
      <c r="C212" s="1"/>
      <c r="D212" s="2"/>
      <c r="E212" s="1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4.0" customHeight="1">
      <c r="A213" s="1"/>
      <c r="B213" s="2"/>
      <c r="C213" s="1"/>
      <c r="D213" s="2"/>
      <c r="E213" s="1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4.0" customHeight="1">
      <c r="A214" s="1"/>
      <c r="B214" s="2"/>
      <c r="C214" s="1"/>
      <c r="D214" s="2"/>
      <c r="E214" s="1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4.0" customHeight="1">
      <c r="A215" s="1"/>
      <c r="B215" s="2"/>
      <c r="C215" s="1"/>
      <c r="D215" s="2"/>
      <c r="E215" s="1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4.0" customHeight="1">
      <c r="A216" s="1"/>
      <c r="B216" s="2"/>
      <c r="C216" s="1"/>
      <c r="D216" s="2"/>
      <c r="E216" s="1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4.0" customHeight="1">
      <c r="A217" s="1"/>
      <c r="B217" s="2"/>
      <c r="C217" s="1"/>
      <c r="D217" s="2"/>
      <c r="E217" s="1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4.0" customHeight="1">
      <c r="A218" s="1"/>
      <c r="B218" s="2"/>
      <c r="C218" s="1"/>
      <c r="D218" s="2"/>
      <c r="E218" s="1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4.0" customHeight="1">
      <c r="A219" s="1"/>
      <c r="B219" s="2"/>
      <c r="C219" s="1"/>
      <c r="D219" s="2"/>
      <c r="E219" s="1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4.0" customHeight="1">
      <c r="A220" s="1"/>
      <c r="B220" s="2"/>
      <c r="C220" s="1"/>
      <c r="D220" s="2"/>
      <c r="E220" s="1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4.0" customHeight="1">
      <c r="A221" s="1"/>
      <c r="B221" s="2"/>
      <c r="C221" s="1"/>
      <c r="D221" s="2"/>
      <c r="E221" s="1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4.0" customHeight="1">
      <c r="A222" s="1"/>
      <c r="B222" s="2"/>
      <c r="C222" s="1"/>
      <c r="D222" s="2"/>
      <c r="E222" s="1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4.0" customHeight="1">
      <c r="A223" s="1"/>
      <c r="B223" s="2"/>
      <c r="C223" s="1"/>
      <c r="D223" s="2"/>
      <c r="E223" s="1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4.0" customHeight="1">
      <c r="A224" s="1"/>
      <c r="B224" s="2"/>
      <c r="C224" s="1"/>
      <c r="D224" s="2"/>
      <c r="E224" s="1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4.0" customHeight="1">
      <c r="A225" s="1"/>
      <c r="B225" s="2"/>
      <c r="C225" s="1"/>
      <c r="D225" s="2"/>
      <c r="E225" s="1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4.0" customHeight="1">
      <c r="A226" s="1"/>
      <c r="B226" s="2"/>
      <c r="C226" s="1"/>
      <c r="D226" s="2"/>
      <c r="E226" s="1"/>
      <c r="F226" s="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4.0" customHeight="1">
      <c r="A227" s="1"/>
      <c r="B227" s="2"/>
      <c r="C227" s="1"/>
      <c r="D227" s="2"/>
      <c r="E227" s="1"/>
      <c r="F227" s="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4.0" customHeight="1">
      <c r="A228" s="1"/>
      <c r="B228" s="2"/>
      <c r="C228" s="1"/>
      <c r="D228" s="2"/>
      <c r="E228" s="1"/>
      <c r="F228" s="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4.0" customHeight="1">
      <c r="A229" s="1"/>
      <c r="B229" s="2"/>
      <c r="C229" s="1"/>
      <c r="D229" s="2"/>
      <c r="E229" s="1"/>
      <c r="F229" s="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4.0" customHeight="1">
      <c r="A230" s="1"/>
      <c r="B230" s="2"/>
      <c r="C230" s="1"/>
      <c r="D230" s="2"/>
      <c r="E230" s="1"/>
      <c r="F230" s="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4.0" customHeight="1">
      <c r="A231" s="1"/>
      <c r="B231" s="2"/>
      <c r="C231" s="1"/>
      <c r="D231" s="2"/>
      <c r="E231" s="1"/>
      <c r="F231" s="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4.0" customHeight="1">
      <c r="A232" s="1"/>
      <c r="B232" s="2"/>
      <c r="C232" s="1"/>
      <c r="D232" s="2"/>
      <c r="E232" s="1"/>
      <c r="F232" s="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4.0" customHeight="1">
      <c r="A233" s="1"/>
      <c r="B233" s="2"/>
      <c r="C233" s="1"/>
      <c r="D233" s="2"/>
      <c r="E233" s="1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4.0" customHeight="1">
      <c r="A234" s="1"/>
      <c r="B234" s="2"/>
      <c r="C234" s="1"/>
      <c r="D234" s="2"/>
      <c r="E234" s="1"/>
      <c r="F234" s="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4.0" customHeight="1">
      <c r="A235" s="1"/>
      <c r="B235" s="2"/>
      <c r="C235" s="1"/>
      <c r="D235" s="2"/>
      <c r="E235" s="1"/>
      <c r="F235" s="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4.0" customHeight="1">
      <c r="A236" s="1"/>
      <c r="B236" s="2"/>
      <c r="C236" s="1"/>
      <c r="D236" s="2"/>
      <c r="E236" s="1"/>
      <c r="F236" s="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4.0" customHeight="1">
      <c r="A237" s="1"/>
      <c r="B237" s="2"/>
      <c r="C237" s="1"/>
      <c r="D237" s="2"/>
      <c r="E237" s="1"/>
      <c r="F237" s="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4.0" customHeight="1">
      <c r="A238" s="1"/>
      <c r="B238" s="2"/>
      <c r="C238" s="1"/>
      <c r="D238" s="2"/>
      <c r="E238" s="1"/>
      <c r="F238" s="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4.0" customHeight="1">
      <c r="A239" s="1"/>
      <c r="B239" s="2"/>
      <c r="C239" s="1"/>
      <c r="D239" s="2"/>
      <c r="E239" s="1"/>
      <c r="F239" s="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4.0" customHeight="1">
      <c r="A240" s="1"/>
      <c r="B240" s="2"/>
      <c r="C240" s="1"/>
      <c r="D240" s="2"/>
      <c r="E240" s="1"/>
      <c r="F240" s="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4.0" customHeight="1">
      <c r="A241" s="1"/>
      <c r="B241" s="2"/>
      <c r="C241" s="1"/>
      <c r="D241" s="2"/>
      <c r="E241" s="1"/>
      <c r="F241" s="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4.0" customHeight="1">
      <c r="A242" s="1"/>
      <c r="B242" s="2"/>
      <c r="C242" s="1"/>
      <c r="D242" s="2"/>
      <c r="E242" s="1"/>
      <c r="F242" s="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4.0" customHeight="1">
      <c r="A243" s="1"/>
      <c r="B243" s="2"/>
      <c r="C243" s="1"/>
      <c r="D243" s="2"/>
      <c r="E243" s="1"/>
      <c r="F243" s="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4.0" customHeight="1">
      <c r="A244" s="1"/>
      <c r="B244" s="2"/>
      <c r="C244" s="1"/>
      <c r="D244" s="2"/>
      <c r="E244" s="1"/>
      <c r="F244" s="1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4.0" customHeight="1">
      <c r="A245" s="1"/>
      <c r="B245" s="2"/>
      <c r="C245" s="1"/>
      <c r="D245" s="2"/>
      <c r="E245" s="1"/>
      <c r="F245" s="1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4.0" customHeight="1">
      <c r="A246" s="1"/>
      <c r="B246" s="2"/>
      <c r="C246" s="1"/>
      <c r="D246" s="2"/>
      <c r="E246" s="1"/>
      <c r="F246" s="1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4.0" customHeight="1">
      <c r="A247" s="1"/>
      <c r="B247" s="2"/>
      <c r="C247" s="1"/>
      <c r="D247" s="2"/>
      <c r="E247" s="1"/>
      <c r="F247" s="1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4.0" customHeight="1">
      <c r="A248" s="1"/>
      <c r="B248" s="2"/>
      <c r="C248" s="1"/>
      <c r="D248" s="2"/>
      <c r="E248" s="1"/>
      <c r="F248" s="1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4.0" customHeight="1">
      <c r="A249" s="1"/>
      <c r="B249" s="2"/>
      <c r="C249" s="1"/>
      <c r="D249" s="2"/>
      <c r="E249" s="1"/>
      <c r="F249" s="1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4.0" customHeight="1">
      <c r="A250" s="1"/>
      <c r="B250" s="2"/>
      <c r="C250" s="1"/>
      <c r="D250" s="2"/>
      <c r="E250" s="1"/>
      <c r="F250" s="1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4.0" customHeight="1">
      <c r="A251" s="1"/>
      <c r="B251" s="2"/>
      <c r="C251" s="1"/>
      <c r="D251" s="2"/>
      <c r="E251" s="1"/>
      <c r="F251" s="1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4.0" customHeight="1">
      <c r="A252" s="1"/>
      <c r="B252" s="2"/>
      <c r="C252" s="1"/>
      <c r="D252" s="2"/>
      <c r="E252" s="1"/>
      <c r="F252" s="1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4.0" customHeight="1">
      <c r="A253" s="1"/>
      <c r="B253" s="2"/>
      <c r="C253" s="1"/>
      <c r="D253" s="2"/>
      <c r="E253" s="1"/>
      <c r="F253" s="1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4.0" customHeight="1">
      <c r="A254" s="1"/>
      <c r="B254" s="2"/>
      <c r="C254" s="1"/>
      <c r="D254" s="2"/>
      <c r="E254" s="1"/>
      <c r="F254" s="1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4.0" customHeight="1">
      <c r="A255" s="1"/>
      <c r="B255" s="2"/>
      <c r="C255" s="1"/>
      <c r="D255" s="2"/>
      <c r="E255" s="1"/>
      <c r="F255" s="1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4.0" customHeight="1">
      <c r="A256" s="1"/>
      <c r="B256" s="2"/>
      <c r="C256" s="1"/>
      <c r="D256" s="2"/>
      <c r="E256" s="1"/>
      <c r="F256" s="1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4.0" customHeight="1">
      <c r="A257" s="1"/>
      <c r="B257" s="2"/>
      <c r="C257" s="1"/>
      <c r="D257" s="2"/>
      <c r="E257" s="1"/>
      <c r="F257" s="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4.0" customHeight="1">
      <c r="A258" s="1"/>
      <c r="B258" s="2"/>
      <c r="C258" s="1"/>
      <c r="D258" s="2"/>
      <c r="E258" s="1"/>
      <c r="F258" s="1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4.0" customHeight="1">
      <c r="A259" s="1"/>
      <c r="B259" s="2"/>
      <c r="C259" s="1"/>
      <c r="D259" s="2"/>
      <c r="E259" s="1"/>
      <c r="F259" s="1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4.0" customHeight="1">
      <c r="A260" s="1"/>
      <c r="B260" s="2"/>
      <c r="C260" s="1"/>
      <c r="D260" s="2"/>
      <c r="E260" s="1"/>
      <c r="F260" s="1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4.0" customHeight="1">
      <c r="A261" s="1"/>
      <c r="B261" s="2"/>
      <c r="C261" s="1"/>
      <c r="D261" s="2"/>
      <c r="E261" s="1"/>
      <c r="F261" s="1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4.0" customHeight="1">
      <c r="A262" s="1"/>
      <c r="B262" s="2"/>
      <c r="C262" s="1"/>
      <c r="D262" s="2"/>
      <c r="E262" s="1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4.0" customHeight="1">
      <c r="A263" s="1"/>
      <c r="B263" s="2"/>
      <c r="C263" s="1"/>
      <c r="D263" s="2"/>
      <c r="E263" s="1"/>
      <c r="F263" s="1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4.0" customHeight="1">
      <c r="A264" s="1"/>
      <c r="B264" s="2"/>
      <c r="C264" s="1"/>
      <c r="D264" s="2"/>
      <c r="E264" s="1"/>
      <c r="F264" s="1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4.0" customHeight="1">
      <c r="A265" s="1"/>
      <c r="B265" s="2"/>
      <c r="C265" s="1"/>
      <c r="D265" s="2"/>
      <c r="E265" s="1"/>
      <c r="F265" s="1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4.0" customHeight="1">
      <c r="A266" s="1"/>
      <c r="B266" s="2"/>
      <c r="C266" s="1"/>
      <c r="D266" s="2"/>
      <c r="E266" s="1"/>
      <c r="F266" s="1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4.0" customHeight="1">
      <c r="A267" s="1"/>
      <c r="B267" s="2"/>
      <c r="C267" s="1"/>
      <c r="D267" s="2"/>
      <c r="E267" s="1"/>
      <c r="F267" s="1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4.0" customHeight="1">
      <c r="A268" s="1"/>
      <c r="B268" s="2"/>
      <c r="C268" s="1"/>
      <c r="D268" s="2"/>
      <c r="E268" s="1"/>
      <c r="F268" s="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4.0" customHeight="1">
      <c r="A269" s="1"/>
      <c r="B269" s="2"/>
      <c r="C269" s="1"/>
      <c r="D269" s="2"/>
      <c r="E269" s="1"/>
      <c r="F269" s="1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4.0" customHeight="1">
      <c r="A270" s="1"/>
      <c r="B270" s="2"/>
      <c r="C270" s="1"/>
      <c r="D270" s="2"/>
      <c r="E270" s="1"/>
      <c r="F270" s="1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4.0" customHeight="1">
      <c r="A271" s="1"/>
      <c r="B271" s="2"/>
      <c r="C271" s="1"/>
      <c r="D271" s="2"/>
      <c r="E271" s="1"/>
      <c r="F271" s="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4.0" customHeight="1">
      <c r="A272" s="1"/>
      <c r="B272" s="2"/>
      <c r="C272" s="1"/>
      <c r="D272" s="2"/>
      <c r="E272" s="1"/>
      <c r="F272" s="1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4.0" customHeight="1">
      <c r="A273" s="1"/>
      <c r="B273" s="2"/>
      <c r="C273" s="1"/>
      <c r="D273" s="2"/>
      <c r="E273" s="1"/>
      <c r="F273" s="1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4.0" customHeight="1">
      <c r="A274" s="1"/>
      <c r="B274" s="2"/>
      <c r="C274" s="1"/>
      <c r="D274" s="2"/>
      <c r="E274" s="1"/>
      <c r="F274" s="1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4.0" customHeight="1">
      <c r="A275" s="1"/>
      <c r="B275" s="2"/>
      <c r="C275" s="1"/>
      <c r="D275" s="2"/>
      <c r="E275" s="1"/>
      <c r="F275" s="1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4.0" customHeight="1">
      <c r="A276" s="1"/>
      <c r="B276" s="2"/>
      <c r="C276" s="1"/>
      <c r="D276" s="2"/>
      <c r="E276" s="1"/>
      <c r="F276" s="1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4.0" customHeight="1">
      <c r="A277" s="1"/>
      <c r="B277" s="2"/>
      <c r="C277" s="1"/>
      <c r="D277" s="2"/>
      <c r="E277" s="1"/>
      <c r="F277" s="1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4.0" customHeight="1">
      <c r="A278" s="1"/>
      <c r="B278" s="2"/>
      <c r="C278" s="1"/>
      <c r="D278" s="2"/>
      <c r="E278" s="1"/>
      <c r="F278" s="1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4.0" customHeight="1">
      <c r="A279" s="1"/>
      <c r="B279" s="2"/>
      <c r="C279" s="1"/>
      <c r="D279" s="2"/>
      <c r="E279" s="1"/>
      <c r="F279" s="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4.0" customHeight="1">
      <c r="A280" s="1"/>
      <c r="B280" s="2"/>
      <c r="C280" s="1"/>
      <c r="D280" s="2"/>
      <c r="E280" s="1"/>
      <c r="F280" s="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4.0" customHeight="1">
      <c r="A281" s="1"/>
      <c r="B281" s="2"/>
      <c r="C281" s="1"/>
      <c r="D281" s="2"/>
      <c r="E281" s="1"/>
      <c r="F281" s="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4.0" customHeight="1">
      <c r="A282" s="1"/>
      <c r="B282" s="2"/>
      <c r="C282" s="1"/>
      <c r="D282" s="2"/>
      <c r="E282" s="1"/>
      <c r="F282" s="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4.0" customHeight="1">
      <c r="A283" s="1"/>
      <c r="B283" s="2"/>
      <c r="C283" s="1"/>
      <c r="D283" s="2"/>
      <c r="E283" s="1"/>
      <c r="F283" s="1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4.0" customHeight="1">
      <c r="A284" s="1"/>
      <c r="B284" s="2"/>
      <c r="C284" s="1"/>
      <c r="D284" s="2"/>
      <c r="E284" s="1"/>
      <c r="F284" s="1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4.0" customHeight="1">
      <c r="A285" s="1"/>
      <c r="B285" s="2"/>
      <c r="C285" s="1"/>
      <c r="D285" s="2"/>
      <c r="E285" s="1"/>
      <c r="F285" s="1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4.0" customHeight="1">
      <c r="A286" s="1"/>
      <c r="B286" s="2"/>
      <c r="C286" s="1"/>
      <c r="D286" s="2"/>
      <c r="E286" s="1"/>
      <c r="F286" s="1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4.0" customHeight="1">
      <c r="A287" s="1"/>
      <c r="B287" s="2"/>
      <c r="C287" s="1"/>
      <c r="D287" s="2"/>
      <c r="E287" s="1"/>
      <c r="F287" s="1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4.0" customHeight="1">
      <c r="A288" s="1"/>
      <c r="B288" s="2"/>
      <c r="C288" s="1"/>
      <c r="D288" s="2"/>
      <c r="E288" s="1"/>
      <c r="F288" s="1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4.0" customHeight="1">
      <c r="A289" s="1"/>
      <c r="B289" s="2"/>
      <c r="C289" s="1"/>
      <c r="D289" s="2"/>
      <c r="E289" s="1"/>
      <c r="F289" s="1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4.0" customHeight="1">
      <c r="A290" s="1"/>
      <c r="B290" s="2"/>
      <c r="C290" s="1"/>
      <c r="D290" s="2"/>
      <c r="E290" s="1"/>
      <c r="F290" s="1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4.0" customHeight="1">
      <c r="A291" s="1"/>
      <c r="B291" s="2"/>
      <c r="C291" s="1"/>
      <c r="D291" s="2"/>
      <c r="E291" s="1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4.0" customHeight="1">
      <c r="A292" s="1"/>
      <c r="B292" s="2"/>
      <c r="C292" s="1"/>
      <c r="D292" s="2"/>
      <c r="E292" s="1"/>
      <c r="F292" s="1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4.0" customHeight="1">
      <c r="A293" s="1"/>
      <c r="B293" s="2"/>
      <c r="C293" s="1"/>
      <c r="D293" s="2"/>
      <c r="E293" s="1"/>
      <c r="F293" s="1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4.0" customHeight="1">
      <c r="A294" s="1"/>
      <c r="B294" s="2"/>
      <c r="C294" s="1"/>
      <c r="D294" s="2"/>
      <c r="E294" s="1"/>
      <c r="F294" s="1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4.0" customHeight="1">
      <c r="A295" s="1"/>
      <c r="B295" s="2"/>
      <c r="C295" s="1"/>
      <c r="D295" s="2"/>
      <c r="E295" s="1"/>
      <c r="F295" s="1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4.0" customHeight="1">
      <c r="A296" s="1"/>
      <c r="B296" s="2"/>
      <c r="C296" s="1"/>
      <c r="D296" s="2"/>
      <c r="E296" s="1"/>
      <c r="F296" s="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4.0" customHeight="1">
      <c r="A297" s="1"/>
      <c r="B297" s="2"/>
      <c r="C297" s="1"/>
      <c r="D297" s="2"/>
      <c r="E297" s="1"/>
      <c r="F297" s="1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4.0" customHeight="1">
      <c r="A298" s="1"/>
      <c r="B298" s="2"/>
      <c r="C298" s="1"/>
      <c r="D298" s="2"/>
      <c r="E298" s="1"/>
      <c r="F298" s="1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4.0" customHeight="1">
      <c r="A299" s="1"/>
      <c r="B299" s="2"/>
      <c r="C299" s="1"/>
      <c r="D299" s="2"/>
      <c r="E299" s="1"/>
      <c r="F299" s="1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4.0" customHeight="1">
      <c r="A300" s="1"/>
      <c r="B300" s="2"/>
      <c r="C300" s="1"/>
      <c r="D300" s="2"/>
      <c r="E300" s="1"/>
      <c r="F300" s="1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4.0" customHeight="1">
      <c r="A301" s="1"/>
      <c r="B301" s="2"/>
      <c r="C301" s="1"/>
      <c r="D301" s="2"/>
      <c r="E301" s="1"/>
      <c r="F301" s="1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4.0" customHeight="1">
      <c r="A302" s="1"/>
      <c r="B302" s="2"/>
      <c r="C302" s="1"/>
      <c r="D302" s="2"/>
      <c r="E302" s="1"/>
      <c r="F302" s="1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4.0" customHeight="1">
      <c r="A303" s="1"/>
      <c r="B303" s="2"/>
      <c r="C303" s="1"/>
      <c r="D303" s="2"/>
      <c r="E303" s="1"/>
      <c r="F303" s="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4.0" customHeight="1">
      <c r="A304" s="1"/>
      <c r="B304" s="2"/>
      <c r="C304" s="1"/>
      <c r="D304" s="2"/>
      <c r="E304" s="1"/>
      <c r="F304" s="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4.0" customHeight="1">
      <c r="A305" s="1"/>
      <c r="B305" s="2"/>
      <c r="C305" s="1"/>
      <c r="D305" s="2"/>
      <c r="E305" s="1"/>
      <c r="F305" s="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4.0" customHeight="1">
      <c r="A306" s="1"/>
      <c r="B306" s="2"/>
      <c r="C306" s="1"/>
      <c r="D306" s="2"/>
      <c r="E306" s="1"/>
      <c r="F306" s="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4.0" customHeight="1">
      <c r="A307" s="1"/>
      <c r="B307" s="2"/>
      <c r="C307" s="1"/>
      <c r="D307" s="2"/>
      <c r="E307" s="1"/>
      <c r="F307" s="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4.0" customHeight="1">
      <c r="A308" s="1"/>
      <c r="B308" s="2"/>
      <c r="C308" s="1"/>
      <c r="D308" s="2"/>
      <c r="E308" s="1"/>
      <c r="F308" s="1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4.0" customHeight="1">
      <c r="A309" s="1"/>
      <c r="B309" s="2"/>
      <c r="C309" s="1"/>
      <c r="D309" s="2"/>
      <c r="E309" s="1"/>
      <c r="F309" s="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4.0" customHeight="1">
      <c r="A310" s="1"/>
      <c r="B310" s="2"/>
      <c r="C310" s="1"/>
      <c r="D310" s="2"/>
      <c r="E310" s="1"/>
      <c r="F310" s="1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4.0" customHeight="1">
      <c r="A311" s="1"/>
      <c r="B311" s="2"/>
      <c r="C311" s="1"/>
      <c r="D311" s="2"/>
      <c r="E311" s="1"/>
      <c r="F311" s="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4.0" customHeight="1">
      <c r="A312" s="1"/>
      <c r="B312" s="2"/>
      <c r="C312" s="1"/>
      <c r="D312" s="2"/>
      <c r="E312" s="1"/>
      <c r="F312" s="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4.0" customHeight="1">
      <c r="A313" s="1"/>
      <c r="B313" s="2"/>
      <c r="C313" s="1"/>
      <c r="D313" s="2"/>
      <c r="E313" s="1"/>
      <c r="F313" s="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4.0" customHeight="1">
      <c r="A314" s="1"/>
      <c r="B314" s="2"/>
      <c r="C314" s="1"/>
      <c r="D314" s="2"/>
      <c r="E314" s="1"/>
      <c r="F314" s="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4.0" customHeight="1">
      <c r="A315" s="1"/>
      <c r="B315" s="2"/>
      <c r="C315" s="1"/>
      <c r="D315" s="2"/>
      <c r="E315" s="1"/>
      <c r="F315" s="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4.0" customHeight="1">
      <c r="A316" s="1"/>
      <c r="B316" s="2"/>
      <c r="C316" s="1"/>
      <c r="D316" s="2"/>
      <c r="E316" s="1"/>
      <c r="F316" s="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4.0" customHeight="1">
      <c r="A317" s="1"/>
      <c r="B317" s="2"/>
      <c r="C317" s="1"/>
      <c r="D317" s="2"/>
      <c r="E317" s="1"/>
      <c r="F317" s="1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4.0" customHeight="1">
      <c r="A318" s="1"/>
      <c r="B318" s="2"/>
      <c r="C318" s="1"/>
      <c r="D318" s="2"/>
      <c r="E318" s="1"/>
      <c r="F318" s="1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4.0" customHeight="1">
      <c r="A319" s="1"/>
      <c r="B319" s="2"/>
      <c r="C319" s="1"/>
      <c r="D319" s="2"/>
      <c r="E319" s="1"/>
      <c r="F319" s="1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4.0" customHeight="1">
      <c r="A320" s="1"/>
      <c r="B320" s="2"/>
      <c r="C320" s="1"/>
      <c r="D320" s="2"/>
      <c r="E320" s="1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4.0" customHeight="1">
      <c r="A321" s="1"/>
      <c r="B321" s="2"/>
      <c r="C321" s="1"/>
      <c r="D321" s="2"/>
      <c r="E321" s="1"/>
      <c r="F321" s="1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4.0" customHeight="1">
      <c r="A322" s="1"/>
      <c r="B322" s="2"/>
      <c r="C322" s="1"/>
      <c r="D322" s="2"/>
      <c r="E322" s="1"/>
      <c r="F322" s="1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4.0" customHeight="1">
      <c r="A323" s="1"/>
      <c r="B323" s="2"/>
      <c r="C323" s="1"/>
      <c r="D323" s="2"/>
      <c r="E323" s="1"/>
      <c r="F323" s="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4.0" customHeight="1">
      <c r="A324" s="1"/>
      <c r="B324" s="2"/>
      <c r="C324" s="1"/>
      <c r="D324" s="2"/>
      <c r="E324" s="1"/>
      <c r="F324" s="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4.0" customHeight="1">
      <c r="A325" s="1"/>
      <c r="B325" s="2"/>
      <c r="C325" s="1"/>
      <c r="D325" s="2"/>
      <c r="E325" s="1"/>
      <c r="F325" s="1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4.0" customHeight="1">
      <c r="A326" s="1"/>
      <c r="B326" s="2"/>
      <c r="C326" s="1"/>
      <c r="D326" s="2"/>
      <c r="E326" s="1"/>
      <c r="F326" s="1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4.0" customHeight="1">
      <c r="A327" s="1"/>
      <c r="B327" s="2"/>
      <c r="C327" s="1"/>
      <c r="D327" s="2"/>
      <c r="E327" s="1"/>
      <c r="F327" s="1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4.0" customHeight="1">
      <c r="A328" s="1"/>
      <c r="B328" s="2"/>
      <c r="C328" s="1"/>
      <c r="D328" s="2"/>
      <c r="E328" s="1"/>
      <c r="F328" s="1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4.0" customHeight="1">
      <c r="A329" s="1"/>
      <c r="B329" s="2"/>
      <c r="C329" s="1"/>
      <c r="D329" s="2"/>
      <c r="E329" s="1"/>
      <c r="F329" s="1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4.0" customHeight="1">
      <c r="A330" s="1"/>
      <c r="B330" s="2"/>
      <c r="C330" s="1"/>
      <c r="D330" s="2"/>
      <c r="E330" s="1"/>
      <c r="F330" s="1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4.0" customHeight="1">
      <c r="A331" s="1"/>
      <c r="B331" s="2"/>
      <c r="C331" s="1"/>
      <c r="D331" s="2"/>
      <c r="E331" s="1"/>
      <c r="F331" s="1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4.0" customHeight="1">
      <c r="A332" s="1"/>
      <c r="B332" s="2"/>
      <c r="C332" s="1"/>
      <c r="D332" s="2"/>
      <c r="E332" s="1"/>
      <c r="F332" s="1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4.0" customHeight="1">
      <c r="A333" s="1"/>
      <c r="B333" s="2"/>
      <c r="C333" s="1"/>
      <c r="D333" s="2"/>
      <c r="E333" s="1"/>
      <c r="F333" s="1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4.0" customHeight="1">
      <c r="A334" s="1"/>
      <c r="B334" s="2"/>
      <c r="C334" s="1"/>
      <c r="D334" s="2"/>
      <c r="E334" s="1"/>
      <c r="F334" s="1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4.0" customHeight="1">
      <c r="A335" s="1"/>
      <c r="B335" s="2"/>
      <c r="C335" s="1"/>
      <c r="D335" s="2"/>
      <c r="E335" s="1"/>
      <c r="F335" s="1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4.0" customHeight="1">
      <c r="A336" s="1"/>
      <c r="B336" s="2"/>
      <c r="C336" s="1"/>
      <c r="D336" s="2"/>
      <c r="E336" s="1"/>
      <c r="F336" s="1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4.0" customHeight="1">
      <c r="A337" s="1"/>
      <c r="B337" s="2"/>
      <c r="C337" s="1"/>
      <c r="D337" s="2"/>
      <c r="E337" s="1"/>
      <c r="F337" s="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4.0" customHeight="1">
      <c r="A338" s="1"/>
      <c r="B338" s="2"/>
      <c r="C338" s="1"/>
      <c r="D338" s="2"/>
      <c r="E338" s="1"/>
      <c r="F338" s="1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4.0" customHeight="1">
      <c r="A339" s="1"/>
      <c r="B339" s="2"/>
      <c r="C339" s="1"/>
      <c r="D339" s="2"/>
      <c r="E339" s="1"/>
      <c r="F339" s="1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4.0" customHeight="1">
      <c r="A340" s="1"/>
      <c r="B340" s="2"/>
      <c r="C340" s="1"/>
      <c r="D340" s="2"/>
      <c r="E340" s="1"/>
      <c r="F340" s="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4.0" customHeight="1">
      <c r="A341" s="1"/>
      <c r="B341" s="2"/>
      <c r="C341" s="1"/>
      <c r="D341" s="2"/>
      <c r="E341" s="1"/>
      <c r="F341" s="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4.0" customHeight="1">
      <c r="A342" s="1"/>
      <c r="B342" s="2"/>
      <c r="C342" s="1"/>
      <c r="D342" s="2"/>
      <c r="E342" s="1"/>
      <c r="F342" s="1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4.0" customHeight="1">
      <c r="A343" s="1"/>
      <c r="B343" s="2"/>
      <c r="C343" s="1"/>
      <c r="D343" s="2"/>
      <c r="E343" s="1"/>
      <c r="F343" s="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4.0" customHeight="1">
      <c r="A344" s="1"/>
      <c r="B344" s="2"/>
      <c r="C344" s="1"/>
      <c r="D344" s="2"/>
      <c r="E344" s="1"/>
      <c r="F344" s="1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4.0" customHeight="1">
      <c r="A345" s="1"/>
      <c r="B345" s="2"/>
      <c r="C345" s="1"/>
      <c r="D345" s="2"/>
      <c r="E345" s="1"/>
      <c r="F345" s="1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4.0" customHeight="1">
      <c r="A346" s="1"/>
      <c r="B346" s="2"/>
      <c r="C346" s="1"/>
      <c r="D346" s="2"/>
      <c r="E346" s="1"/>
      <c r="F346" s="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4.0" customHeight="1">
      <c r="A347" s="1"/>
      <c r="B347" s="2"/>
      <c r="C347" s="1"/>
      <c r="D347" s="2"/>
      <c r="E347" s="1"/>
      <c r="F347" s="1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4.0" customHeight="1">
      <c r="A348" s="1"/>
      <c r="B348" s="2"/>
      <c r="C348" s="1"/>
      <c r="D348" s="2"/>
      <c r="E348" s="1"/>
      <c r="F348" s="1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4.0" customHeight="1">
      <c r="A349" s="1"/>
      <c r="B349" s="2"/>
      <c r="C349" s="1"/>
      <c r="D349" s="2"/>
      <c r="E349" s="1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4.0" customHeight="1">
      <c r="A350" s="1"/>
      <c r="B350" s="2"/>
      <c r="C350" s="1"/>
      <c r="D350" s="2"/>
      <c r="E350" s="1"/>
      <c r="F350" s="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4.0" customHeight="1">
      <c r="A351" s="1"/>
      <c r="B351" s="2"/>
      <c r="C351" s="1"/>
      <c r="D351" s="2"/>
      <c r="E351" s="1"/>
      <c r="F351" s="1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4.0" customHeight="1">
      <c r="A352" s="1"/>
      <c r="B352" s="2"/>
      <c r="C352" s="1"/>
      <c r="D352" s="2"/>
      <c r="E352" s="1"/>
      <c r="F352" s="1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4.0" customHeight="1">
      <c r="A353" s="1"/>
      <c r="B353" s="2"/>
      <c r="C353" s="1"/>
      <c r="D353" s="2"/>
      <c r="E353" s="1"/>
      <c r="F353" s="1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4.0" customHeight="1">
      <c r="A354" s="1"/>
      <c r="B354" s="2"/>
      <c r="C354" s="1"/>
      <c r="D354" s="2"/>
      <c r="E354" s="1"/>
      <c r="F354" s="1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4.0" customHeight="1">
      <c r="A355" s="1"/>
      <c r="B355" s="2"/>
      <c r="C355" s="1"/>
      <c r="D355" s="2"/>
      <c r="E355" s="1"/>
      <c r="F355" s="1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4.0" customHeight="1">
      <c r="A356" s="1"/>
      <c r="B356" s="2"/>
      <c r="C356" s="1"/>
      <c r="D356" s="2"/>
      <c r="E356" s="1"/>
      <c r="F356" s="1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4.0" customHeight="1">
      <c r="A357" s="1"/>
      <c r="B357" s="2"/>
      <c r="C357" s="1"/>
      <c r="D357" s="2"/>
      <c r="E357" s="1"/>
      <c r="F357" s="1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4.0" customHeight="1">
      <c r="A358" s="1"/>
      <c r="B358" s="2"/>
      <c r="C358" s="1"/>
      <c r="D358" s="2"/>
      <c r="E358" s="1"/>
      <c r="F358" s="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4.0" customHeight="1">
      <c r="A359" s="1"/>
      <c r="B359" s="2"/>
      <c r="C359" s="1"/>
      <c r="D359" s="2"/>
      <c r="E359" s="1"/>
      <c r="F359" s="1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4.0" customHeight="1">
      <c r="A360" s="1"/>
      <c r="B360" s="2"/>
      <c r="C360" s="1"/>
      <c r="D360" s="2"/>
      <c r="E360" s="1"/>
      <c r="F360" s="1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4.0" customHeight="1">
      <c r="A361" s="1"/>
      <c r="B361" s="2"/>
      <c r="C361" s="1"/>
      <c r="D361" s="2"/>
      <c r="E361" s="1"/>
      <c r="F361" s="1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4.0" customHeight="1">
      <c r="A362" s="1"/>
      <c r="B362" s="2"/>
      <c r="C362" s="1"/>
      <c r="D362" s="2"/>
      <c r="E362" s="1"/>
      <c r="F362" s="1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4.0" customHeight="1">
      <c r="A363" s="1"/>
      <c r="B363" s="2"/>
      <c r="C363" s="1"/>
      <c r="D363" s="2"/>
      <c r="E363" s="1"/>
      <c r="F363" s="1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4.0" customHeight="1">
      <c r="A364" s="1"/>
      <c r="B364" s="2"/>
      <c r="C364" s="1"/>
      <c r="D364" s="2"/>
      <c r="E364" s="1"/>
      <c r="F364" s="1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4.0" customHeight="1">
      <c r="A365" s="1"/>
      <c r="B365" s="2"/>
      <c r="C365" s="1"/>
      <c r="D365" s="2"/>
      <c r="E365" s="1"/>
      <c r="F365" s="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4.0" customHeight="1">
      <c r="A366" s="1"/>
      <c r="B366" s="2"/>
      <c r="C366" s="1"/>
      <c r="D366" s="2"/>
      <c r="E366" s="1"/>
      <c r="F366" s="1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4.0" customHeight="1">
      <c r="A367" s="1"/>
      <c r="B367" s="2"/>
      <c r="C367" s="1"/>
      <c r="D367" s="2"/>
      <c r="E367" s="1"/>
      <c r="F367" s="1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4.0" customHeight="1">
      <c r="A368" s="1"/>
      <c r="B368" s="2"/>
      <c r="C368" s="1"/>
      <c r="D368" s="2"/>
      <c r="E368" s="1"/>
      <c r="F368" s="1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4.0" customHeight="1">
      <c r="A369" s="1"/>
      <c r="B369" s="2"/>
      <c r="C369" s="1"/>
      <c r="D369" s="2"/>
      <c r="E369" s="1"/>
      <c r="F369" s="1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4.0" customHeight="1">
      <c r="A370" s="1"/>
      <c r="B370" s="2"/>
      <c r="C370" s="1"/>
      <c r="D370" s="2"/>
      <c r="E370" s="1"/>
      <c r="F370" s="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4.0" customHeight="1">
      <c r="A371" s="1"/>
      <c r="B371" s="2"/>
      <c r="C371" s="1"/>
      <c r="D371" s="2"/>
      <c r="E371" s="1"/>
      <c r="F371" s="1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4.0" customHeight="1">
      <c r="A372" s="1"/>
      <c r="B372" s="2"/>
      <c r="C372" s="1"/>
      <c r="D372" s="2"/>
      <c r="E372" s="1"/>
      <c r="F372" s="1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4.0" customHeight="1">
      <c r="A373" s="1"/>
      <c r="B373" s="2"/>
      <c r="C373" s="1"/>
      <c r="D373" s="2"/>
      <c r="E373" s="1"/>
      <c r="F373" s="1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4.0" customHeight="1">
      <c r="A374" s="1"/>
      <c r="B374" s="2"/>
      <c r="C374" s="1"/>
      <c r="D374" s="2"/>
      <c r="E374" s="1"/>
      <c r="F374" s="1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4.0" customHeight="1">
      <c r="A375" s="1"/>
      <c r="B375" s="2"/>
      <c r="C375" s="1"/>
      <c r="D375" s="2"/>
      <c r="E375" s="1"/>
      <c r="F375" s="1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4.0" customHeight="1">
      <c r="A376" s="1"/>
      <c r="B376" s="2"/>
      <c r="C376" s="1"/>
      <c r="D376" s="2"/>
      <c r="E376" s="1"/>
      <c r="F376" s="1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4.0" customHeight="1">
      <c r="A377" s="1"/>
      <c r="B377" s="2"/>
      <c r="C377" s="1"/>
      <c r="D377" s="2"/>
      <c r="E377" s="1"/>
      <c r="F377" s="1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4.0" customHeight="1">
      <c r="A378" s="1"/>
      <c r="B378" s="2"/>
      <c r="C378" s="1"/>
      <c r="D378" s="2"/>
      <c r="E378" s="1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4.0" customHeight="1">
      <c r="A379" s="1"/>
      <c r="B379" s="2"/>
      <c r="C379" s="1"/>
      <c r="D379" s="2"/>
      <c r="E379" s="1"/>
      <c r="F379" s="1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4.0" customHeight="1">
      <c r="A380" s="1"/>
      <c r="B380" s="2"/>
      <c r="C380" s="1"/>
      <c r="D380" s="2"/>
      <c r="E380" s="1"/>
      <c r="F380" s="1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4.0" customHeight="1">
      <c r="A381" s="1"/>
      <c r="B381" s="2"/>
      <c r="C381" s="1"/>
      <c r="D381" s="2"/>
      <c r="E381" s="1"/>
      <c r="F381" s="1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4.0" customHeight="1">
      <c r="A382" s="1"/>
      <c r="B382" s="2"/>
      <c r="C382" s="1"/>
      <c r="D382" s="2"/>
      <c r="E382" s="1"/>
      <c r="F382" s="1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4.0" customHeight="1">
      <c r="A383" s="1"/>
      <c r="B383" s="2"/>
      <c r="C383" s="1"/>
      <c r="D383" s="2"/>
      <c r="E383" s="1"/>
      <c r="F383" s="1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4.0" customHeight="1">
      <c r="A384" s="1"/>
      <c r="B384" s="2"/>
      <c r="C384" s="1"/>
      <c r="D384" s="2"/>
      <c r="E384" s="1"/>
      <c r="F384" s="1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4.0" customHeight="1">
      <c r="A385" s="1"/>
      <c r="B385" s="2"/>
      <c r="C385" s="1"/>
      <c r="D385" s="2"/>
      <c r="E385" s="1"/>
      <c r="F385" s="1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4.0" customHeight="1">
      <c r="A386" s="1"/>
      <c r="B386" s="2"/>
      <c r="C386" s="1"/>
      <c r="D386" s="2"/>
      <c r="E386" s="1"/>
      <c r="F386" s="1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4.0" customHeight="1">
      <c r="A387" s="1"/>
      <c r="B387" s="2"/>
      <c r="C387" s="1"/>
      <c r="D387" s="2"/>
      <c r="E387" s="1"/>
      <c r="F387" s="1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4.0" customHeight="1">
      <c r="A388" s="1"/>
      <c r="B388" s="2"/>
      <c r="C388" s="1"/>
      <c r="D388" s="2"/>
      <c r="E388" s="1"/>
      <c r="F388" s="1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4.0" customHeight="1">
      <c r="A389" s="1"/>
      <c r="B389" s="2"/>
      <c r="C389" s="1"/>
      <c r="D389" s="2"/>
      <c r="E389" s="1"/>
      <c r="F389" s="1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4.0" customHeight="1">
      <c r="A390" s="1"/>
      <c r="B390" s="2"/>
      <c r="C390" s="1"/>
      <c r="D390" s="2"/>
      <c r="E390" s="1"/>
      <c r="F390" s="1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4.0" customHeight="1">
      <c r="A391" s="1"/>
      <c r="B391" s="2"/>
      <c r="C391" s="1"/>
      <c r="D391" s="2"/>
      <c r="E391" s="1"/>
      <c r="F391" s="1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4.0" customHeight="1">
      <c r="A392" s="1"/>
      <c r="B392" s="2"/>
      <c r="C392" s="1"/>
      <c r="D392" s="2"/>
      <c r="E392" s="1"/>
      <c r="F392" s="1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4.0" customHeight="1">
      <c r="A393" s="1"/>
      <c r="B393" s="2"/>
      <c r="C393" s="1"/>
      <c r="D393" s="2"/>
      <c r="E393" s="1"/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4.0" customHeight="1">
      <c r="A394" s="1"/>
      <c r="B394" s="2"/>
      <c r="C394" s="1"/>
      <c r="D394" s="2"/>
      <c r="E394" s="1"/>
      <c r="F394" s="1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4.0" customHeight="1">
      <c r="A395" s="1"/>
      <c r="B395" s="2"/>
      <c r="C395" s="1"/>
      <c r="D395" s="2"/>
      <c r="E395" s="1"/>
      <c r="F395" s="1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4.0" customHeight="1">
      <c r="A396" s="1"/>
      <c r="B396" s="2"/>
      <c r="C396" s="1"/>
      <c r="D396" s="2"/>
      <c r="E396" s="1"/>
      <c r="F396" s="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4.0" customHeight="1">
      <c r="A397" s="1"/>
      <c r="B397" s="2"/>
      <c r="C397" s="1"/>
      <c r="D397" s="2"/>
      <c r="E397" s="1"/>
      <c r="F397" s="1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4.0" customHeight="1">
      <c r="A398" s="1"/>
      <c r="B398" s="2"/>
      <c r="C398" s="1"/>
      <c r="D398" s="2"/>
      <c r="E398" s="1"/>
      <c r="F398" s="1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4.0" customHeight="1">
      <c r="A399" s="1"/>
      <c r="B399" s="2"/>
      <c r="C399" s="1"/>
      <c r="D399" s="2"/>
      <c r="E399" s="1"/>
      <c r="F399" s="1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4.0" customHeight="1">
      <c r="A400" s="1"/>
      <c r="B400" s="2"/>
      <c r="C400" s="1"/>
      <c r="D400" s="2"/>
      <c r="E400" s="1"/>
      <c r="F400" s="1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4.0" customHeight="1">
      <c r="A401" s="1"/>
      <c r="B401" s="2"/>
      <c r="C401" s="1"/>
      <c r="D401" s="2"/>
      <c r="E401" s="1"/>
      <c r="F401" s="1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4.0" customHeight="1">
      <c r="A402" s="1"/>
      <c r="B402" s="2"/>
      <c r="C402" s="1"/>
      <c r="D402" s="2"/>
      <c r="E402" s="1"/>
      <c r="F402" s="1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4.0" customHeight="1">
      <c r="A403" s="1"/>
      <c r="B403" s="2"/>
      <c r="C403" s="1"/>
      <c r="D403" s="2"/>
      <c r="E403" s="1"/>
      <c r="F403" s="1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4.0" customHeight="1">
      <c r="A404" s="1"/>
      <c r="B404" s="2"/>
      <c r="C404" s="1"/>
      <c r="D404" s="2"/>
      <c r="E404" s="1"/>
      <c r="F404" s="1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4.0" customHeight="1">
      <c r="A405" s="1"/>
      <c r="B405" s="2"/>
      <c r="C405" s="1"/>
      <c r="D405" s="2"/>
      <c r="E405" s="1"/>
      <c r="F405" s="1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4.0" customHeight="1">
      <c r="A406" s="1"/>
      <c r="B406" s="2"/>
      <c r="C406" s="1"/>
      <c r="D406" s="2"/>
      <c r="E406" s="1"/>
      <c r="F406" s="1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4.0" customHeight="1">
      <c r="A407" s="1"/>
      <c r="B407" s="2"/>
      <c r="C407" s="1"/>
      <c r="D407" s="2"/>
      <c r="E407" s="1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4.0" customHeight="1">
      <c r="A408" s="1"/>
      <c r="B408" s="2"/>
      <c r="C408" s="1"/>
      <c r="D408" s="2"/>
      <c r="E408" s="1"/>
      <c r="F408" s="1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4.0" customHeight="1">
      <c r="A409" s="1"/>
      <c r="B409" s="2"/>
      <c r="C409" s="1"/>
      <c r="D409" s="2"/>
      <c r="E409" s="1"/>
      <c r="F409" s="1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4.0" customHeight="1">
      <c r="A410" s="1"/>
      <c r="B410" s="2"/>
      <c r="C410" s="1"/>
      <c r="D410" s="2"/>
      <c r="E410" s="1"/>
      <c r="F410" s="1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4.0" customHeight="1">
      <c r="A411" s="1"/>
      <c r="B411" s="2"/>
      <c r="C411" s="1"/>
      <c r="D411" s="2"/>
      <c r="E411" s="1"/>
      <c r="F411" s="1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4.0" customHeight="1">
      <c r="A412" s="1"/>
      <c r="B412" s="2"/>
      <c r="C412" s="1"/>
      <c r="D412" s="2"/>
      <c r="E412" s="1"/>
      <c r="F412" s="1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4.0" customHeight="1">
      <c r="A413" s="1"/>
      <c r="B413" s="2"/>
      <c r="C413" s="1"/>
      <c r="D413" s="2"/>
      <c r="E413" s="1"/>
      <c r="F413" s="1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4.0" customHeight="1">
      <c r="A414" s="1"/>
      <c r="B414" s="2"/>
      <c r="C414" s="1"/>
      <c r="D414" s="2"/>
      <c r="E414" s="1"/>
      <c r="F414" s="1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4.0" customHeight="1">
      <c r="A415" s="1"/>
      <c r="B415" s="2"/>
      <c r="C415" s="1"/>
      <c r="D415" s="2"/>
      <c r="E415" s="1"/>
      <c r="F415" s="1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4.0" customHeight="1">
      <c r="A416" s="1"/>
      <c r="B416" s="2"/>
      <c r="C416" s="1"/>
      <c r="D416" s="2"/>
      <c r="E416" s="1"/>
      <c r="F416" s="1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4.0" customHeight="1">
      <c r="A417" s="1"/>
      <c r="B417" s="2"/>
      <c r="C417" s="1"/>
      <c r="D417" s="2"/>
      <c r="E417" s="1"/>
      <c r="F417" s="1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4.0" customHeight="1">
      <c r="A418" s="1"/>
      <c r="B418" s="2"/>
      <c r="C418" s="1"/>
      <c r="D418" s="2"/>
      <c r="E418" s="1"/>
      <c r="F418" s="1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4.0" customHeight="1">
      <c r="A419" s="1"/>
      <c r="B419" s="2"/>
      <c r="C419" s="1"/>
      <c r="D419" s="2"/>
      <c r="E419" s="1"/>
      <c r="F419" s="1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4.0" customHeight="1">
      <c r="A420" s="1"/>
      <c r="B420" s="2"/>
      <c r="C420" s="1"/>
      <c r="D420" s="2"/>
      <c r="E420" s="1"/>
      <c r="F420" s="1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4.0" customHeight="1">
      <c r="A421" s="1"/>
      <c r="B421" s="2"/>
      <c r="C421" s="1"/>
      <c r="D421" s="2"/>
      <c r="E421" s="1"/>
      <c r="F421" s="1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4.0" customHeight="1">
      <c r="A422" s="1"/>
      <c r="B422" s="2"/>
      <c r="C422" s="1"/>
      <c r="D422" s="2"/>
      <c r="E422" s="1"/>
      <c r="F422" s="1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4.0" customHeight="1">
      <c r="A423" s="1"/>
      <c r="B423" s="2"/>
      <c r="C423" s="1"/>
      <c r="D423" s="2"/>
      <c r="E423" s="1"/>
      <c r="F423" s="1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4.0" customHeight="1">
      <c r="A424" s="1"/>
      <c r="B424" s="2"/>
      <c r="C424" s="1"/>
      <c r="D424" s="2"/>
      <c r="E424" s="1"/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4.0" customHeight="1">
      <c r="A425" s="1"/>
      <c r="B425" s="2"/>
      <c r="C425" s="1"/>
      <c r="D425" s="2"/>
      <c r="E425" s="1"/>
      <c r="F425" s="1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4.0" customHeight="1">
      <c r="A426" s="1"/>
      <c r="B426" s="2"/>
      <c r="C426" s="1"/>
      <c r="D426" s="2"/>
      <c r="E426" s="1"/>
      <c r="F426" s="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4.0" customHeight="1">
      <c r="A427" s="1"/>
      <c r="B427" s="2"/>
      <c r="C427" s="1"/>
      <c r="D427" s="2"/>
      <c r="E427" s="1"/>
      <c r="F427" s="1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4.0" customHeight="1">
      <c r="A428" s="1"/>
      <c r="B428" s="2"/>
      <c r="C428" s="1"/>
      <c r="D428" s="2"/>
      <c r="E428" s="1"/>
      <c r="F428" s="1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4.0" customHeight="1">
      <c r="A429" s="1"/>
      <c r="B429" s="2"/>
      <c r="C429" s="1"/>
      <c r="D429" s="2"/>
      <c r="E429" s="1"/>
      <c r="F429" s="1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4.0" customHeight="1">
      <c r="A430" s="1"/>
      <c r="B430" s="2"/>
      <c r="C430" s="1"/>
      <c r="D430" s="2"/>
      <c r="E430" s="1"/>
      <c r="F430" s="1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4.0" customHeight="1">
      <c r="A431" s="1"/>
      <c r="B431" s="2"/>
      <c r="C431" s="1"/>
      <c r="D431" s="2"/>
      <c r="E431" s="1"/>
      <c r="F431" s="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4.0" customHeight="1">
      <c r="A432" s="1"/>
      <c r="B432" s="2"/>
      <c r="C432" s="1"/>
      <c r="D432" s="2"/>
      <c r="E432" s="1"/>
      <c r="F432" s="1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4.0" customHeight="1">
      <c r="A433" s="1"/>
      <c r="B433" s="2"/>
      <c r="C433" s="1"/>
      <c r="D433" s="2"/>
      <c r="E433" s="1"/>
      <c r="F433" s="1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4.0" customHeight="1">
      <c r="A434" s="1"/>
      <c r="B434" s="2"/>
      <c r="C434" s="1"/>
      <c r="D434" s="2"/>
      <c r="E434" s="1"/>
      <c r="F434" s="1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4.0" customHeight="1">
      <c r="A435" s="1"/>
      <c r="B435" s="2"/>
      <c r="C435" s="1"/>
      <c r="D435" s="2"/>
      <c r="E435" s="1"/>
      <c r="F435" s="1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4.0" customHeight="1">
      <c r="A436" s="1"/>
      <c r="B436" s="2"/>
      <c r="C436" s="1"/>
      <c r="D436" s="2"/>
      <c r="E436" s="1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4.0" customHeight="1">
      <c r="A437" s="1"/>
      <c r="B437" s="2"/>
      <c r="C437" s="1"/>
      <c r="D437" s="2"/>
      <c r="E437" s="1"/>
      <c r="F437" s="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4.0" customHeight="1">
      <c r="A438" s="1"/>
      <c r="B438" s="2"/>
      <c r="C438" s="1"/>
      <c r="D438" s="2"/>
      <c r="E438" s="1"/>
      <c r="F438" s="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4.0" customHeight="1">
      <c r="A439" s="1"/>
      <c r="B439" s="2"/>
      <c r="C439" s="1"/>
      <c r="D439" s="2"/>
      <c r="E439" s="1"/>
      <c r="F439" s="1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4.0" customHeight="1">
      <c r="A440" s="1"/>
      <c r="B440" s="2"/>
      <c r="C440" s="1"/>
      <c r="D440" s="2"/>
      <c r="E440" s="1"/>
      <c r="F440" s="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4.0" customHeight="1">
      <c r="A441" s="1"/>
      <c r="B441" s="2"/>
      <c r="C441" s="1"/>
      <c r="D441" s="2"/>
      <c r="E441" s="1"/>
      <c r="F441" s="1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4.0" customHeight="1">
      <c r="A442" s="1"/>
      <c r="B442" s="2"/>
      <c r="C442" s="1"/>
      <c r="D442" s="2"/>
      <c r="E442" s="1"/>
      <c r="F442" s="1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4.0" customHeight="1">
      <c r="A443" s="1"/>
      <c r="B443" s="2"/>
      <c r="C443" s="1"/>
      <c r="D443" s="2"/>
      <c r="E443" s="1"/>
      <c r="F443" s="1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4.0" customHeight="1">
      <c r="A444" s="1"/>
      <c r="B444" s="2"/>
      <c r="C444" s="1"/>
      <c r="D444" s="2"/>
      <c r="E444" s="1"/>
      <c r="F444" s="1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4.0" customHeight="1">
      <c r="A445" s="1"/>
      <c r="B445" s="2"/>
      <c r="C445" s="1"/>
      <c r="D445" s="2"/>
      <c r="E445" s="1"/>
      <c r="F445" s="1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4.0" customHeight="1">
      <c r="A446" s="1"/>
      <c r="B446" s="2"/>
      <c r="C446" s="1"/>
      <c r="D446" s="2"/>
      <c r="E446" s="1"/>
      <c r="F446" s="1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4.0" customHeight="1">
      <c r="A447" s="1"/>
      <c r="B447" s="2"/>
      <c r="C447" s="1"/>
      <c r="D447" s="2"/>
      <c r="E447" s="1"/>
      <c r="F447" s="1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4.0" customHeight="1">
      <c r="A448" s="1"/>
      <c r="B448" s="2"/>
      <c r="C448" s="1"/>
      <c r="D448" s="2"/>
      <c r="E448" s="1"/>
      <c r="F448" s="1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4.0" customHeight="1">
      <c r="A449" s="1"/>
      <c r="B449" s="2"/>
      <c r="C449" s="1"/>
      <c r="D449" s="2"/>
      <c r="E449" s="1"/>
      <c r="F449" s="1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4.0" customHeight="1">
      <c r="A450" s="1"/>
      <c r="B450" s="2"/>
      <c r="C450" s="1"/>
      <c r="D450" s="2"/>
      <c r="E450" s="1"/>
      <c r="F450" s="1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4.0" customHeight="1">
      <c r="A451" s="1"/>
      <c r="B451" s="2"/>
      <c r="C451" s="1"/>
      <c r="D451" s="2"/>
      <c r="E451" s="1"/>
      <c r="F451" s="1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4.0" customHeight="1">
      <c r="A452" s="1"/>
      <c r="B452" s="2"/>
      <c r="C452" s="1"/>
      <c r="D452" s="2"/>
      <c r="E452" s="1"/>
      <c r="F452" s="1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4.0" customHeight="1">
      <c r="A453" s="1"/>
      <c r="B453" s="2"/>
      <c r="C453" s="1"/>
      <c r="D453" s="2"/>
      <c r="E453" s="1"/>
      <c r="F453" s="1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4.0" customHeight="1">
      <c r="A454" s="1"/>
      <c r="B454" s="2"/>
      <c r="C454" s="1"/>
      <c r="D454" s="2"/>
      <c r="E454" s="1"/>
      <c r="F454" s="1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4.0" customHeight="1">
      <c r="A455" s="1"/>
      <c r="B455" s="2"/>
      <c r="C455" s="1"/>
      <c r="D455" s="2"/>
      <c r="E455" s="1"/>
      <c r="F455" s="1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4.0" customHeight="1">
      <c r="A456" s="1"/>
      <c r="B456" s="2"/>
      <c r="C456" s="1"/>
      <c r="D456" s="2"/>
      <c r="E456" s="1"/>
      <c r="F456" s="1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4.0" customHeight="1">
      <c r="A457" s="1"/>
      <c r="B457" s="2"/>
      <c r="C457" s="1"/>
      <c r="D457" s="2"/>
      <c r="E457" s="1"/>
      <c r="F457" s="1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4.0" customHeight="1">
      <c r="A458" s="1"/>
      <c r="B458" s="2"/>
      <c r="C458" s="1"/>
      <c r="D458" s="2"/>
      <c r="E458" s="1"/>
      <c r="F458" s="1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4.0" customHeight="1">
      <c r="A459" s="1"/>
      <c r="B459" s="2"/>
      <c r="C459" s="1"/>
      <c r="D459" s="2"/>
      <c r="E459" s="1"/>
      <c r="F459" s="1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4.0" customHeight="1">
      <c r="A460" s="1"/>
      <c r="B460" s="2"/>
      <c r="C460" s="1"/>
      <c r="D460" s="2"/>
      <c r="E460" s="1"/>
      <c r="F460" s="1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4.0" customHeight="1">
      <c r="A461" s="1"/>
      <c r="B461" s="2"/>
      <c r="C461" s="1"/>
      <c r="D461" s="2"/>
      <c r="E461" s="1"/>
      <c r="F461" s="1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4.0" customHeight="1">
      <c r="A462" s="1"/>
      <c r="B462" s="2"/>
      <c r="C462" s="1"/>
      <c r="D462" s="2"/>
      <c r="E462" s="1"/>
      <c r="F462" s="1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4.0" customHeight="1">
      <c r="A463" s="1"/>
      <c r="B463" s="2"/>
      <c r="C463" s="1"/>
      <c r="D463" s="2"/>
      <c r="E463" s="1"/>
      <c r="F463" s="1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4.0" customHeight="1">
      <c r="A464" s="1"/>
      <c r="B464" s="2"/>
      <c r="C464" s="1"/>
      <c r="D464" s="2"/>
      <c r="E464" s="1"/>
      <c r="F464" s="1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4.0" customHeight="1">
      <c r="A465" s="1"/>
      <c r="B465" s="2"/>
      <c r="C465" s="1"/>
      <c r="D465" s="2"/>
      <c r="E465" s="1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4.0" customHeight="1">
      <c r="A466" s="1"/>
      <c r="B466" s="2"/>
      <c r="C466" s="1"/>
      <c r="D466" s="2"/>
      <c r="E466" s="1"/>
      <c r="F466" s="1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4.0" customHeight="1">
      <c r="A467" s="1"/>
      <c r="B467" s="2"/>
      <c r="C467" s="1"/>
      <c r="D467" s="2"/>
      <c r="E467" s="1"/>
      <c r="F467" s="1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4.0" customHeight="1">
      <c r="A468" s="1"/>
      <c r="B468" s="2"/>
      <c r="C468" s="1"/>
      <c r="D468" s="2"/>
      <c r="E468" s="1"/>
      <c r="F468" s="1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4.0" customHeight="1">
      <c r="A469" s="1"/>
      <c r="B469" s="2"/>
      <c r="C469" s="1"/>
      <c r="D469" s="2"/>
      <c r="E469" s="1"/>
      <c r="F469" s="1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4.0" customHeight="1">
      <c r="A470" s="1"/>
      <c r="B470" s="2"/>
      <c r="C470" s="1"/>
      <c r="D470" s="2"/>
      <c r="E470" s="1"/>
      <c r="F470" s="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4.0" customHeight="1">
      <c r="A471" s="1"/>
      <c r="B471" s="2"/>
      <c r="C471" s="1"/>
      <c r="D471" s="2"/>
      <c r="E471" s="1"/>
      <c r="F471" s="1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4.0" customHeight="1">
      <c r="A472" s="1"/>
      <c r="B472" s="2"/>
      <c r="C472" s="1"/>
      <c r="D472" s="2"/>
      <c r="E472" s="1"/>
      <c r="F472" s="1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4.0" customHeight="1">
      <c r="A473" s="1"/>
      <c r="B473" s="2"/>
      <c r="C473" s="1"/>
      <c r="D473" s="2"/>
      <c r="E473" s="1"/>
      <c r="F473" s="1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4.0" customHeight="1">
      <c r="A474" s="1"/>
      <c r="B474" s="2"/>
      <c r="C474" s="1"/>
      <c r="D474" s="2"/>
      <c r="E474" s="1"/>
      <c r="F474" s="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4.0" customHeight="1">
      <c r="A475" s="1"/>
      <c r="B475" s="2"/>
      <c r="C475" s="1"/>
      <c r="D475" s="2"/>
      <c r="E475" s="1"/>
      <c r="F475" s="1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4.0" customHeight="1">
      <c r="A476" s="1"/>
      <c r="B476" s="2"/>
      <c r="C476" s="1"/>
      <c r="D476" s="2"/>
      <c r="E476" s="1"/>
      <c r="F476" s="1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4.0" customHeight="1">
      <c r="A477" s="1"/>
      <c r="B477" s="2"/>
      <c r="C477" s="1"/>
      <c r="D477" s="2"/>
      <c r="E477" s="1"/>
      <c r="F477" s="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4.0" customHeight="1">
      <c r="A478" s="1"/>
      <c r="B478" s="2"/>
      <c r="C478" s="1"/>
      <c r="D478" s="2"/>
      <c r="E478" s="1"/>
      <c r="F478" s="1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4.0" customHeight="1">
      <c r="A479" s="1"/>
      <c r="B479" s="2"/>
      <c r="C479" s="1"/>
      <c r="D479" s="2"/>
      <c r="E479" s="1"/>
      <c r="F479" s="1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4.0" customHeight="1">
      <c r="A480" s="1"/>
      <c r="B480" s="2"/>
      <c r="C480" s="1"/>
      <c r="D480" s="2"/>
      <c r="E480" s="1"/>
      <c r="F480" s="1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4.0" customHeight="1">
      <c r="A481" s="1"/>
      <c r="B481" s="2"/>
      <c r="C481" s="1"/>
      <c r="D481" s="2"/>
      <c r="E481" s="1"/>
      <c r="F481" s="1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4.0" customHeight="1">
      <c r="A482" s="1"/>
      <c r="B482" s="2"/>
      <c r="C482" s="1"/>
      <c r="D482" s="2"/>
      <c r="E482" s="1"/>
      <c r="F482" s="1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4.0" customHeight="1">
      <c r="A483" s="1"/>
      <c r="B483" s="2"/>
      <c r="C483" s="1"/>
      <c r="D483" s="2"/>
      <c r="E483" s="1"/>
      <c r="F483" s="1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4.0" customHeight="1">
      <c r="A484" s="1"/>
      <c r="B484" s="2"/>
      <c r="C484" s="1"/>
      <c r="D484" s="2"/>
      <c r="E484" s="1"/>
      <c r="F484" s="1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4.0" customHeight="1">
      <c r="A485" s="1"/>
      <c r="B485" s="2"/>
      <c r="C485" s="1"/>
      <c r="D485" s="2"/>
      <c r="E485" s="1"/>
      <c r="F485" s="1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4.0" customHeight="1">
      <c r="A486" s="1"/>
      <c r="B486" s="2"/>
      <c r="C486" s="1"/>
      <c r="D486" s="2"/>
      <c r="E486" s="1"/>
      <c r="F486" s="1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4.0" customHeight="1">
      <c r="A487" s="1"/>
      <c r="B487" s="2"/>
      <c r="C487" s="1"/>
      <c r="D487" s="2"/>
      <c r="E487" s="1"/>
      <c r="F487" s="1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4.0" customHeight="1">
      <c r="A488" s="1"/>
      <c r="B488" s="2"/>
      <c r="C488" s="1"/>
      <c r="D488" s="2"/>
      <c r="E488" s="1"/>
      <c r="F488" s="1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4.0" customHeight="1">
      <c r="A489" s="1"/>
      <c r="B489" s="2"/>
      <c r="C489" s="1"/>
      <c r="D489" s="2"/>
      <c r="E489" s="1"/>
      <c r="F489" s="1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4.0" customHeight="1">
      <c r="A490" s="1"/>
      <c r="B490" s="2"/>
      <c r="C490" s="1"/>
      <c r="D490" s="2"/>
      <c r="E490" s="1"/>
      <c r="F490" s="1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4.0" customHeight="1">
      <c r="A491" s="1"/>
      <c r="B491" s="2"/>
      <c r="C491" s="1"/>
      <c r="D491" s="2"/>
      <c r="E491" s="1"/>
      <c r="F491" s="1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4.0" customHeight="1">
      <c r="A492" s="1"/>
      <c r="B492" s="2"/>
      <c r="C492" s="1"/>
      <c r="D492" s="2"/>
      <c r="E492" s="1"/>
      <c r="F492" s="1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4.0" customHeight="1">
      <c r="A493" s="1"/>
      <c r="B493" s="2"/>
      <c r="C493" s="1"/>
      <c r="D493" s="2"/>
      <c r="E493" s="1"/>
      <c r="F493" s="1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4.0" customHeight="1">
      <c r="A494" s="1"/>
      <c r="B494" s="2"/>
      <c r="C494" s="1"/>
      <c r="D494" s="2"/>
      <c r="E494" s="1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4.0" customHeight="1">
      <c r="A495" s="1"/>
      <c r="B495" s="2"/>
      <c r="C495" s="1"/>
      <c r="D495" s="2"/>
      <c r="E495" s="1"/>
      <c r="F495" s="1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4.0" customHeight="1">
      <c r="A496" s="1"/>
      <c r="B496" s="2"/>
      <c r="C496" s="1"/>
      <c r="D496" s="2"/>
      <c r="E496" s="1"/>
      <c r="F496" s="1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4.0" customHeight="1">
      <c r="A497" s="1"/>
      <c r="B497" s="2"/>
      <c r="C497" s="1"/>
      <c r="D497" s="2"/>
      <c r="E497" s="1"/>
      <c r="F497" s="1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4.0" customHeight="1">
      <c r="A498" s="1"/>
      <c r="B498" s="2"/>
      <c r="C498" s="1"/>
      <c r="D498" s="2"/>
      <c r="E498" s="1"/>
      <c r="F498" s="1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4.0" customHeight="1">
      <c r="A499" s="1"/>
      <c r="B499" s="2"/>
      <c r="C499" s="1"/>
      <c r="D499" s="2"/>
      <c r="E499" s="1"/>
      <c r="F499" s="1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4.0" customHeight="1">
      <c r="A500" s="1"/>
      <c r="B500" s="2"/>
      <c r="C500" s="1"/>
      <c r="D500" s="2"/>
      <c r="E500" s="1"/>
      <c r="F500" s="1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4.0" customHeight="1">
      <c r="A501" s="1"/>
      <c r="B501" s="2"/>
      <c r="C501" s="1"/>
      <c r="D501" s="2"/>
      <c r="E501" s="1"/>
      <c r="F501" s="1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4.0" customHeight="1">
      <c r="A502" s="1"/>
      <c r="B502" s="2"/>
      <c r="C502" s="1"/>
      <c r="D502" s="2"/>
      <c r="E502" s="1"/>
      <c r="F502" s="1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4.0" customHeight="1">
      <c r="A503" s="1"/>
      <c r="B503" s="2"/>
      <c r="C503" s="1"/>
      <c r="D503" s="2"/>
      <c r="E503" s="1"/>
      <c r="F503" s="1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4.0" customHeight="1">
      <c r="A504" s="1"/>
      <c r="B504" s="2"/>
      <c r="C504" s="1"/>
      <c r="D504" s="2"/>
      <c r="E504" s="1"/>
      <c r="F504" s="1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4.0" customHeight="1">
      <c r="A505" s="1"/>
      <c r="B505" s="2"/>
      <c r="C505" s="1"/>
      <c r="D505" s="2"/>
      <c r="E505" s="1"/>
      <c r="F505" s="1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4.0" customHeight="1">
      <c r="A506" s="1"/>
      <c r="B506" s="2"/>
      <c r="C506" s="1"/>
      <c r="D506" s="2"/>
      <c r="E506" s="1"/>
      <c r="F506" s="1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4.0" customHeight="1">
      <c r="A507" s="1"/>
      <c r="B507" s="2"/>
      <c r="C507" s="1"/>
      <c r="D507" s="2"/>
      <c r="E507" s="1"/>
      <c r="F507" s="1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4.0" customHeight="1">
      <c r="A508" s="1"/>
      <c r="B508" s="2"/>
      <c r="C508" s="1"/>
      <c r="D508" s="2"/>
      <c r="E508" s="1"/>
      <c r="F508" s="1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4.0" customHeight="1">
      <c r="A509" s="1"/>
      <c r="B509" s="2"/>
      <c r="C509" s="1"/>
      <c r="D509" s="2"/>
      <c r="E509" s="1"/>
      <c r="F509" s="1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4.0" customHeight="1">
      <c r="A510" s="1"/>
      <c r="B510" s="2"/>
      <c r="C510" s="1"/>
      <c r="D510" s="2"/>
      <c r="E510" s="1"/>
      <c r="F510" s="1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4.0" customHeight="1">
      <c r="A511" s="1"/>
      <c r="B511" s="2"/>
      <c r="C511" s="1"/>
      <c r="D511" s="2"/>
      <c r="E511" s="1"/>
      <c r="F511" s="1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4.0" customHeight="1">
      <c r="A512" s="1"/>
      <c r="B512" s="2"/>
      <c r="C512" s="1"/>
      <c r="D512" s="2"/>
      <c r="E512" s="1"/>
      <c r="F512" s="1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4.0" customHeight="1">
      <c r="A513" s="1"/>
      <c r="B513" s="2"/>
      <c r="C513" s="1"/>
      <c r="D513" s="2"/>
      <c r="E513" s="1"/>
      <c r="F513" s="1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4.0" customHeight="1">
      <c r="A514" s="1"/>
      <c r="B514" s="2"/>
      <c r="C514" s="1"/>
      <c r="D514" s="2"/>
      <c r="E514" s="1"/>
      <c r="F514" s="1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4.0" customHeight="1">
      <c r="A515" s="1"/>
      <c r="B515" s="2"/>
      <c r="C515" s="1"/>
      <c r="D515" s="2"/>
      <c r="E515" s="1"/>
      <c r="F515" s="1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4.0" customHeight="1">
      <c r="A516" s="1"/>
      <c r="B516" s="2"/>
      <c r="C516" s="1"/>
      <c r="D516" s="2"/>
      <c r="E516" s="1"/>
      <c r="F516" s="1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4.0" customHeight="1">
      <c r="A517" s="1"/>
      <c r="B517" s="2"/>
      <c r="C517" s="1"/>
      <c r="D517" s="2"/>
      <c r="E517" s="1"/>
      <c r="F517" s="1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4.0" customHeight="1">
      <c r="A518" s="1"/>
      <c r="B518" s="2"/>
      <c r="C518" s="1"/>
      <c r="D518" s="2"/>
      <c r="E518" s="1"/>
      <c r="F518" s="1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4.0" customHeight="1">
      <c r="A519" s="1"/>
      <c r="B519" s="2"/>
      <c r="C519" s="1"/>
      <c r="D519" s="2"/>
      <c r="E519" s="1"/>
      <c r="F519" s="1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4.0" customHeight="1">
      <c r="A520" s="1"/>
      <c r="B520" s="2"/>
      <c r="C520" s="1"/>
      <c r="D520" s="2"/>
      <c r="E520" s="1"/>
      <c r="F520" s="1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4.0" customHeight="1">
      <c r="A521" s="1"/>
      <c r="B521" s="2"/>
      <c r="C521" s="1"/>
      <c r="D521" s="2"/>
      <c r="E521" s="1"/>
      <c r="F521" s="1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4.0" customHeight="1">
      <c r="A522" s="1"/>
      <c r="B522" s="2"/>
      <c r="C522" s="1"/>
      <c r="D522" s="2"/>
      <c r="E522" s="1"/>
      <c r="F522" s="1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4.0" customHeight="1">
      <c r="A523" s="1"/>
      <c r="B523" s="2"/>
      <c r="C523" s="1"/>
      <c r="D523" s="2"/>
      <c r="E523" s="1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4.0" customHeight="1">
      <c r="A524" s="1"/>
      <c r="B524" s="2"/>
      <c r="C524" s="1"/>
      <c r="D524" s="2"/>
      <c r="E524" s="1"/>
      <c r="F524" s="1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4.0" customHeight="1">
      <c r="A525" s="1"/>
      <c r="B525" s="2"/>
      <c r="C525" s="1"/>
      <c r="D525" s="2"/>
      <c r="E525" s="1"/>
      <c r="F525" s="1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4.0" customHeight="1">
      <c r="A526" s="1"/>
      <c r="B526" s="2"/>
      <c r="C526" s="1"/>
      <c r="D526" s="2"/>
      <c r="E526" s="1"/>
      <c r="F526" s="1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4.0" customHeight="1">
      <c r="A527" s="1"/>
      <c r="B527" s="2"/>
      <c r="C527" s="1"/>
      <c r="D527" s="2"/>
      <c r="E527" s="1"/>
      <c r="F527" s="1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4.0" customHeight="1">
      <c r="A528" s="1"/>
      <c r="B528" s="2"/>
      <c r="C528" s="1"/>
      <c r="D528" s="2"/>
      <c r="E528" s="1"/>
      <c r="F528" s="1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4.0" customHeight="1">
      <c r="A529" s="1"/>
      <c r="B529" s="2"/>
      <c r="C529" s="1"/>
      <c r="D529" s="2"/>
      <c r="E529" s="1"/>
      <c r="F529" s="1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4.0" customHeight="1">
      <c r="A530" s="1"/>
      <c r="B530" s="2"/>
      <c r="C530" s="1"/>
      <c r="D530" s="2"/>
      <c r="E530" s="1"/>
      <c r="F530" s="1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4.0" customHeight="1">
      <c r="A531" s="1"/>
      <c r="B531" s="2"/>
      <c r="C531" s="1"/>
      <c r="D531" s="2"/>
      <c r="E531" s="1"/>
      <c r="F531" s="1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4.0" customHeight="1">
      <c r="A532" s="1"/>
      <c r="B532" s="2"/>
      <c r="C532" s="1"/>
      <c r="D532" s="2"/>
      <c r="E532" s="1"/>
      <c r="F532" s="1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4.0" customHeight="1">
      <c r="A533" s="1"/>
      <c r="B533" s="2"/>
      <c r="C533" s="1"/>
      <c r="D533" s="2"/>
      <c r="E533" s="1"/>
      <c r="F533" s="1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4.0" customHeight="1">
      <c r="A534" s="1"/>
      <c r="B534" s="2"/>
      <c r="C534" s="1"/>
      <c r="D534" s="2"/>
      <c r="E534" s="1"/>
      <c r="F534" s="1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4.0" customHeight="1">
      <c r="A535" s="1"/>
      <c r="B535" s="2"/>
      <c r="C535" s="1"/>
      <c r="D535" s="2"/>
      <c r="E535" s="1"/>
      <c r="F535" s="1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4.0" customHeight="1">
      <c r="A536" s="1"/>
      <c r="B536" s="2"/>
      <c r="C536" s="1"/>
      <c r="D536" s="2"/>
      <c r="E536" s="1"/>
      <c r="F536" s="1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4.0" customHeight="1">
      <c r="A537" s="1"/>
      <c r="B537" s="2"/>
      <c r="C537" s="1"/>
      <c r="D537" s="2"/>
      <c r="E537" s="1"/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4.0" customHeight="1">
      <c r="A538" s="1"/>
      <c r="B538" s="2"/>
      <c r="C538" s="1"/>
      <c r="D538" s="2"/>
      <c r="E538" s="1"/>
      <c r="F538" s="1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4.0" customHeight="1">
      <c r="A539" s="1"/>
      <c r="B539" s="2"/>
      <c r="C539" s="1"/>
      <c r="D539" s="2"/>
      <c r="E539" s="1"/>
      <c r="F539" s="1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4.0" customHeight="1">
      <c r="A540" s="1"/>
      <c r="B540" s="2"/>
      <c r="C540" s="1"/>
      <c r="D540" s="2"/>
      <c r="E540" s="1"/>
      <c r="F540" s="1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4.0" customHeight="1">
      <c r="A541" s="1"/>
      <c r="B541" s="2"/>
      <c r="C541" s="1"/>
      <c r="D541" s="2"/>
      <c r="E541" s="1"/>
      <c r="F541" s="1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4.0" customHeight="1">
      <c r="A542" s="1"/>
      <c r="B542" s="2"/>
      <c r="C542" s="1"/>
      <c r="D542" s="2"/>
      <c r="E542" s="1"/>
      <c r="F542" s="1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4.0" customHeight="1">
      <c r="A543" s="1"/>
      <c r="B543" s="2"/>
      <c r="C543" s="1"/>
      <c r="D543" s="2"/>
      <c r="E543" s="1"/>
      <c r="F543" s="1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4.0" customHeight="1">
      <c r="A544" s="1"/>
      <c r="B544" s="2"/>
      <c r="C544" s="1"/>
      <c r="D544" s="2"/>
      <c r="E544" s="1"/>
      <c r="F544" s="1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4.0" customHeight="1">
      <c r="A545" s="1"/>
      <c r="B545" s="2"/>
      <c r="C545" s="1"/>
      <c r="D545" s="2"/>
      <c r="E545" s="1"/>
      <c r="F545" s="1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4.0" customHeight="1">
      <c r="A546" s="1"/>
      <c r="B546" s="2"/>
      <c r="C546" s="1"/>
      <c r="D546" s="2"/>
      <c r="E546" s="1"/>
      <c r="F546" s="1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4.0" customHeight="1">
      <c r="A547" s="1"/>
      <c r="B547" s="2"/>
      <c r="C547" s="1"/>
      <c r="D547" s="2"/>
      <c r="E547" s="1"/>
      <c r="F547" s="1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4.0" customHeight="1">
      <c r="A548" s="1"/>
      <c r="B548" s="2"/>
      <c r="C548" s="1"/>
      <c r="D548" s="2"/>
      <c r="E548" s="1"/>
      <c r="F548" s="1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4.0" customHeight="1">
      <c r="A549" s="1"/>
      <c r="B549" s="2"/>
      <c r="C549" s="1"/>
      <c r="D549" s="2"/>
      <c r="E549" s="1"/>
      <c r="F549" s="1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4.0" customHeight="1">
      <c r="A550" s="1"/>
      <c r="B550" s="2"/>
      <c r="C550" s="1"/>
      <c r="D550" s="2"/>
      <c r="E550" s="1"/>
      <c r="F550" s="1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4.0" customHeight="1">
      <c r="A551" s="1"/>
      <c r="B551" s="2"/>
      <c r="C551" s="1"/>
      <c r="D551" s="2"/>
      <c r="E551" s="1"/>
      <c r="F551" s="1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4.0" customHeight="1">
      <c r="A552" s="1"/>
      <c r="B552" s="2"/>
      <c r="C552" s="1"/>
      <c r="D552" s="2"/>
      <c r="E552" s="1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4.0" customHeight="1">
      <c r="A553" s="1"/>
      <c r="B553" s="2"/>
      <c r="C553" s="1"/>
      <c r="D553" s="2"/>
      <c r="E553" s="1"/>
      <c r="F553" s="1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4.0" customHeight="1">
      <c r="A554" s="1"/>
      <c r="B554" s="2"/>
      <c r="C554" s="1"/>
      <c r="D554" s="2"/>
      <c r="E554" s="1"/>
      <c r="F554" s="1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4.0" customHeight="1">
      <c r="A555" s="1"/>
      <c r="B555" s="2"/>
      <c r="C555" s="1"/>
      <c r="D555" s="2"/>
      <c r="E555" s="1"/>
      <c r="F555" s="1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4.0" customHeight="1">
      <c r="A556" s="1"/>
      <c r="B556" s="2"/>
      <c r="C556" s="1"/>
      <c r="D556" s="2"/>
      <c r="E556" s="1"/>
      <c r="F556" s="1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4.0" customHeight="1">
      <c r="A557" s="1"/>
      <c r="B557" s="2"/>
      <c r="C557" s="1"/>
      <c r="D557" s="2"/>
      <c r="E557" s="1"/>
      <c r="F557" s="1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4.0" customHeight="1">
      <c r="A558" s="1"/>
      <c r="B558" s="2"/>
      <c r="C558" s="1"/>
      <c r="D558" s="2"/>
      <c r="E558" s="1"/>
      <c r="F558" s="1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4.0" customHeight="1">
      <c r="A559" s="1"/>
      <c r="B559" s="2"/>
      <c r="C559" s="1"/>
      <c r="D559" s="2"/>
      <c r="E559" s="1"/>
      <c r="F559" s="1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4.0" customHeight="1">
      <c r="A560" s="1"/>
      <c r="B560" s="2"/>
      <c r="C560" s="1"/>
      <c r="D560" s="2"/>
      <c r="E560" s="1"/>
      <c r="F560" s="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4.0" customHeight="1">
      <c r="A561" s="1"/>
      <c r="B561" s="2"/>
      <c r="C561" s="1"/>
      <c r="D561" s="2"/>
      <c r="E561" s="1"/>
      <c r="F561" s="1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4.0" customHeight="1">
      <c r="A562" s="1"/>
      <c r="B562" s="2"/>
      <c r="C562" s="1"/>
      <c r="D562" s="2"/>
      <c r="E562" s="1"/>
      <c r="F562" s="1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4.0" customHeight="1">
      <c r="A563" s="1"/>
      <c r="B563" s="2"/>
      <c r="C563" s="1"/>
      <c r="D563" s="2"/>
      <c r="E563" s="1"/>
      <c r="F563" s="1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4.0" customHeight="1">
      <c r="A564" s="1"/>
      <c r="B564" s="2"/>
      <c r="C564" s="1"/>
      <c r="D564" s="2"/>
      <c r="E564" s="1"/>
      <c r="F564" s="1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4.0" customHeight="1">
      <c r="A565" s="1"/>
      <c r="B565" s="2"/>
      <c r="C565" s="1"/>
      <c r="D565" s="2"/>
      <c r="E565" s="1"/>
      <c r="F565" s="1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4.0" customHeight="1">
      <c r="A566" s="1"/>
      <c r="B566" s="2"/>
      <c r="C566" s="1"/>
      <c r="D566" s="2"/>
      <c r="E566" s="1"/>
      <c r="F566" s="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4.0" customHeight="1">
      <c r="A567" s="1"/>
      <c r="B567" s="2"/>
      <c r="C567" s="1"/>
      <c r="D567" s="2"/>
      <c r="E567" s="1"/>
      <c r="F567" s="1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4.0" customHeight="1">
      <c r="A568" s="1"/>
      <c r="B568" s="2"/>
      <c r="C568" s="1"/>
      <c r="D568" s="2"/>
      <c r="E568" s="1"/>
      <c r="F568" s="1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4.0" customHeight="1">
      <c r="A569" s="1"/>
      <c r="B569" s="2"/>
      <c r="C569" s="1"/>
      <c r="D569" s="2"/>
      <c r="E569" s="1"/>
      <c r="F569" s="1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4.0" customHeight="1">
      <c r="A570" s="1"/>
      <c r="B570" s="2"/>
      <c r="C570" s="1"/>
      <c r="D570" s="2"/>
      <c r="E570" s="1"/>
      <c r="F570" s="1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4.0" customHeight="1">
      <c r="A571" s="1"/>
      <c r="B571" s="2"/>
      <c r="C571" s="1"/>
      <c r="D571" s="2"/>
      <c r="E571" s="1"/>
      <c r="F571" s="1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4.0" customHeight="1">
      <c r="A572" s="1"/>
      <c r="B572" s="2"/>
      <c r="C572" s="1"/>
      <c r="D572" s="2"/>
      <c r="E572" s="1"/>
      <c r="F572" s="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4.0" customHeight="1">
      <c r="A573" s="1"/>
      <c r="B573" s="2"/>
      <c r="C573" s="1"/>
      <c r="D573" s="2"/>
      <c r="E573" s="1"/>
      <c r="F573" s="1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4.0" customHeight="1">
      <c r="A574" s="1"/>
      <c r="B574" s="2"/>
      <c r="C574" s="1"/>
      <c r="D574" s="2"/>
      <c r="E574" s="1"/>
      <c r="F574" s="1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4.0" customHeight="1">
      <c r="A575" s="1"/>
      <c r="B575" s="2"/>
      <c r="C575" s="1"/>
      <c r="D575" s="2"/>
      <c r="E575" s="1"/>
      <c r="F575" s="1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4.0" customHeight="1">
      <c r="A576" s="1"/>
      <c r="B576" s="2"/>
      <c r="C576" s="1"/>
      <c r="D576" s="2"/>
      <c r="E576" s="1"/>
      <c r="F576" s="1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4.0" customHeight="1">
      <c r="A577" s="1"/>
      <c r="B577" s="2"/>
      <c r="C577" s="1"/>
      <c r="D577" s="2"/>
      <c r="E577" s="1"/>
      <c r="F577" s="1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4.0" customHeight="1">
      <c r="A578" s="1"/>
      <c r="B578" s="2"/>
      <c r="C578" s="1"/>
      <c r="D578" s="2"/>
      <c r="E578" s="1"/>
      <c r="F578" s="1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4.0" customHeight="1">
      <c r="A579" s="1"/>
      <c r="B579" s="2"/>
      <c r="C579" s="1"/>
      <c r="D579" s="2"/>
      <c r="E579" s="1"/>
      <c r="F579" s="1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4.0" customHeight="1">
      <c r="A580" s="1"/>
      <c r="B580" s="2"/>
      <c r="C580" s="1"/>
      <c r="D580" s="2"/>
      <c r="E580" s="1"/>
      <c r="F580" s="1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4.0" customHeight="1">
      <c r="A581" s="1"/>
      <c r="B581" s="2"/>
      <c r="C581" s="1"/>
      <c r="D581" s="2"/>
      <c r="E581" s="1"/>
      <c r="F581" s="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4.0" customHeight="1">
      <c r="A582" s="1"/>
      <c r="B582" s="2"/>
      <c r="C582" s="1"/>
      <c r="D582" s="2"/>
      <c r="E582" s="1"/>
      <c r="F582" s="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4.0" customHeight="1">
      <c r="A583" s="1"/>
      <c r="B583" s="2"/>
      <c r="C583" s="1"/>
      <c r="D583" s="2"/>
      <c r="E583" s="1"/>
      <c r="F583" s="1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4.0" customHeight="1">
      <c r="A584" s="1"/>
      <c r="B584" s="2"/>
      <c r="C584" s="1"/>
      <c r="D584" s="2"/>
      <c r="E584" s="1"/>
      <c r="F584" s="1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4.0" customHeight="1">
      <c r="A585" s="1"/>
      <c r="B585" s="2"/>
      <c r="C585" s="1"/>
      <c r="D585" s="2"/>
      <c r="E585" s="1"/>
      <c r="F585" s="1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4.0" customHeight="1">
      <c r="A586" s="1"/>
      <c r="B586" s="2"/>
      <c r="C586" s="1"/>
      <c r="D586" s="2"/>
      <c r="E586" s="1"/>
      <c r="F586" s="1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4.0" customHeight="1">
      <c r="A587" s="1"/>
      <c r="B587" s="2"/>
      <c r="C587" s="1"/>
      <c r="D587" s="2"/>
      <c r="E587" s="1"/>
      <c r="F587" s="1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4.0" customHeight="1">
      <c r="A588" s="1"/>
      <c r="B588" s="2"/>
      <c r="C588" s="1"/>
      <c r="D588" s="2"/>
      <c r="E588" s="1"/>
      <c r="F588" s="1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4.0" customHeight="1">
      <c r="A589" s="1"/>
      <c r="B589" s="2"/>
      <c r="C589" s="1"/>
      <c r="D589" s="2"/>
      <c r="E589" s="1"/>
      <c r="F589" s="1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4.0" customHeight="1">
      <c r="A590" s="1"/>
      <c r="B590" s="2"/>
      <c r="C590" s="1"/>
      <c r="D590" s="2"/>
      <c r="E590" s="1"/>
      <c r="F590" s="1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4.0" customHeight="1">
      <c r="A591" s="1"/>
      <c r="B591" s="2"/>
      <c r="C591" s="1"/>
      <c r="D591" s="2"/>
      <c r="E591" s="1"/>
      <c r="F591" s="1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4.0" customHeight="1">
      <c r="A592" s="1"/>
      <c r="B592" s="2"/>
      <c r="C592" s="1"/>
      <c r="D592" s="2"/>
      <c r="E592" s="1"/>
      <c r="F592" s="1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4.0" customHeight="1">
      <c r="A593" s="1"/>
      <c r="B593" s="2"/>
      <c r="C593" s="1"/>
      <c r="D593" s="2"/>
      <c r="E593" s="1"/>
      <c r="F593" s="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4.0" customHeight="1">
      <c r="A594" s="1"/>
      <c r="B594" s="2"/>
      <c r="C594" s="1"/>
      <c r="D594" s="2"/>
      <c r="E594" s="1"/>
      <c r="F594" s="1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4.0" customHeight="1">
      <c r="A595" s="1"/>
      <c r="B595" s="2"/>
      <c r="C595" s="1"/>
      <c r="D595" s="2"/>
      <c r="E595" s="1"/>
      <c r="F595" s="1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4.0" customHeight="1">
      <c r="A596" s="1"/>
      <c r="B596" s="2"/>
      <c r="C596" s="1"/>
      <c r="D596" s="2"/>
      <c r="E596" s="1"/>
      <c r="F596" s="1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4.0" customHeight="1">
      <c r="A597" s="1"/>
      <c r="B597" s="2"/>
      <c r="C597" s="1"/>
      <c r="D597" s="2"/>
      <c r="E597" s="1"/>
      <c r="F597" s="1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4.0" customHeight="1">
      <c r="A598" s="1"/>
      <c r="B598" s="2"/>
      <c r="C598" s="1"/>
      <c r="D598" s="2"/>
      <c r="E598" s="1"/>
      <c r="F598" s="1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4.0" customHeight="1">
      <c r="A599" s="1"/>
      <c r="B599" s="2"/>
      <c r="C599" s="1"/>
      <c r="D599" s="2"/>
      <c r="E599" s="1"/>
      <c r="F599" s="1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4.0" customHeight="1">
      <c r="A600" s="1"/>
      <c r="B600" s="2"/>
      <c r="C600" s="1"/>
      <c r="D600" s="2"/>
      <c r="E600" s="1"/>
      <c r="F600" s="1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4.0" customHeight="1">
      <c r="A601" s="1"/>
      <c r="B601" s="2"/>
      <c r="C601" s="1"/>
      <c r="D601" s="2"/>
      <c r="E601" s="1"/>
      <c r="F601" s="1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4.0" customHeight="1">
      <c r="A602" s="1"/>
      <c r="B602" s="2"/>
      <c r="C602" s="1"/>
      <c r="D602" s="2"/>
      <c r="E602" s="1"/>
      <c r="F602" s="1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4.0" customHeight="1">
      <c r="A603" s="1"/>
      <c r="B603" s="2"/>
      <c r="C603" s="1"/>
      <c r="D603" s="2"/>
      <c r="E603" s="1"/>
      <c r="F603" s="1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4.0" customHeight="1">
      <c r="A604" s="1"/>
      <c r="B604" s="2"/>
      <c r="C604" s="1"/>
      <c r="D604" s="2"/>
      <c r="E604" s="1"/>
      <c r="F604" s="1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4.0" customHeight="1">
      <c r="A605" s="1"/>
      <c r="B605" s="2"/>
      <c r="C605" s="1"/>
      <c r="D605" s="2"/>
      <c r="E605" s="1"/>
      <c r="F605" s="1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4.0" customHeight="1">
      <c r="A606" s="1"/>
      <c r="B606" s="2"/>
      <c r="C606" s="1"/>
      <c r="D606" s="2"/>
      <c r="E606" s="1"/>
      <c r="F606" s="1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4.0" customHeight="1">
      <c r="A607" s="1"/>
      <c r="B607" s="2"/>
      <c r="C607" s="1"/>
      <c r="D607" s="2"/>
      <c r="E607" s="1"/>
      <c r="F607" s="1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4.0" customHeight="1">
      <c r="A608" s="1"/>
      <c r="B608" s="2"/>
      <c r="C608" s="1"/>
      <c r="D608" s="2"/>
      <c r="E608" s="1"/>
      <c r="F608" s="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4.0" customHeight="1">
      <c r="A609" s="1"/>
      <c r="B609" s="2"/>
      <c r="C609" s="1"/>
      <c r="D609" s="2"/>
      <c r="E609" s="1"/>
      <c r="F609" s="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4.0" customHeight="1">
      <c r="A610" s="1"/>
      <c r="B610" s="2"/>
      <c r="C610" s="1"/>
      <c r="D610" s="2"/>
      <c r="E610" s="1"/>
      <c r="F610" s="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4.0" customHeight="1">
      <c r="A611" s="1"/>
      <c r="B611" s="2"/>
      <c r="C611" s="1"/>
      <c r="D611" s="2"/>
      <c r="E611" s="1"/>
      <c r="F611" s="1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4.0" customHeight="1">
      <c r="A612" s="1"/>
      <c r="B612" s="2"/>
      <c r="C612" s="1"/>
      <c r="D612" s="2"/>
      <c r="E612" s="1"/>
      <c r="F612" s="1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4.0" customHeight="1">
      <c r="A613" s="1"/>
      <c r="B613" s="2"/>
      <c r="C613" s="1"/>
      <c r="D613" s="2"/>
      <c r="E613" s="1"/>
      <c r="F613" s="1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4.0" customHeight="1">
      <c r="A614" s="1"/>
      <c r="B614" s="2"/>
      <c r="C614" s="1"/>
      <c r="D614" s="2"/>
      <c r="E614" s="1"/>
      <c r="F614" s="1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4.0" customHeight="1">
      <c r="A615" s="1"/>
      <c r="B615" s="2"/>
      <c r="C615" s="1"/>
      <c r="D615" s="2"/>
      <c r="E615" s="1"/>
      <c r="F615" s="1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4.0" customHeight="1">
      <c r="A616" s="1"/>
      <c r="B616" s="2"/>
      <c r="C616" s="1"/>
      <c r="D616" s="2"/>
      <c r="E616" s="1"/>
      <c r="F616" s="1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4.0" customHeight="1">
      <c r="A617" s="1"/>
      <c r="B617" s="2"/>
      <c r="C617" s="1"/>
      <c r="D617" s="2"/>
      <c r="E617" s="1"/>
      <c r="F617" s="1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4.0" customHeight="1">
      <c r="A618" s="1"/>
      <c r="B618" s="2"/>
      <c r="C618" s="1"/>
      <c r="D618" s="2"/>
      <c r="E618" s="1"/>
      <c r="F618" s="1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4.0" customHeight="1">
      <c r="A619" s="1"/>
      <c r="B619" s="2"/>
      <c r="C619" s="1"/>
      <c r="D619" s="2"/>
      <c r="E619" s="1"/>
      <c r="F619" s="1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4.0" customHeight="1">
      <c r="A620" s="1"/>
      <c r="B620" s="2"/>
      <c r="C620" s="1"/>
      <c r="D620" s="2"/>
      <c r="E620" s="1"/>
      <c r="F620" s="1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4.0" customHeight="1">
      <c r="A621" s="1"/>
      <c r="B621" s="2"/>
      <c r="C621" s="1"/>
      <c r="D621" s="2"/>
      <c r="E621" s="1"/>
      <c r="F621" s="1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4.0" customHeight="1">
      <c r="A622" s="1"/>
      <c r="B622" s="2"/>
      <c r="C622" s="1"/>
      <c r="D622" s="2"/>
      <c r="E622" s="1"/>
      <c r="F622" s="1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4.0" customHeight="1">
      <c r="A623" s="1"/>
      <c r="B623" s="2"/>
      <c r="C623" s="1"/>
      <c r="D623" s="2"/>
      <c r="E623" s="1"/>
      <c r="F623" s="1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4.0" customHeight="1">
      <c r="A624" s="1"/>
      <c r="B624" s="2"/>
      <c r="C624" s="1"/>
      <c r="D624" s="2"/>
      <c r="E624" s="1"/>
      <c r="F624" s="1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4.0" customHeight="1">
      <c r="A625" s="1"/>
      <c r="B625" s="2"/>
      <c r="C625" s="1"/>
      <c r="D625" s="2"/>
      <c r="E625" s="1"/>
      <c r="F625" s="1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4.0" customHeight="1">
      <c r="A626" s="1"/>
      <c r="B626" s="2"/>
      <c r="C626" s="1"/>
      <c r="D626" s="2"/>
      <c r="E626" s="1"/>
      <c r="F626" s="1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4.0" customHeight="1">
      <c r="A627" s="1"/>
      <c r="B627" s="2"/>
      <c r="C627" s="1"/>
      <c r="D627" s="2"/>
      <c r="E627" s="1"/>
      <c r="F627" s="1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4.0" customHeight="1">
      <c r="A628" s="1"/>
      <c r="B628" s="2"/>
      <c r="C628" s="1"/>
      <c r="D628" s="2"/>
      <c r="E628" s="1"/>
      <c r="F628" s="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4.0" customHeight="1">
      <c r="A629" s="1"/>
      <c r="B629" s="2"/>
      <c r="C629" s="1"/>
      <c r="D629" s="2"/>
      <c r="E629" s="1"/>
      <c r="F629" s="1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4.0" customHeight="1">
      <c r="A630" s="1"/>
      <c r="B630" s="2"/>
      <c r="C630" s="1"/>
      <c r="D630" s="2"/>
      <c r="E630" s="1"/>
      <c r="F630" s="1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4.0" customHeight="1">
      <c r="A631" s="1"/>
      <c r="B631" s="2"/>
      <c r="C631" s="1"/>
      <c r="D631" s="2"/>
      <c r="E631" s="1"/>
      <c r="F631" s="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4.0" customHeight="1">
      <c r="A632" s="1"/>
      <c r="B632" s="2"/>
      <c r="C632" s="1"/>
      <c r="D632" s="2"/>
      <c r="E632" s="1"/>
      <c r="F632" s="1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4.0" customHeight="1">
      <c r="A633" s="1"/>
      <c r="B633" s="2"/>
      <c r="C633" s="1"/>
      <c r="D633" s="2"/>
      <c r="E633" s="1"/>
      <c r="F633" s="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4.0" customHeight="1">
      <c r="A634" s="1"/>
      <c r="B634" s="2"/>
      <c r="C634" s="1"/>
      <c r="D634" s="2"/>
      <c r="E634" s="1"/>
      <c r="F634" s="1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4.0" customHeight="1">
      <c r="A635" s="1"/>
      <c r="B635" s="2"/>
      <c r="C635" s="1"/>
      <c r="D635" s="2"/>
      <c r="E635" s="1"/>
      <c r="F635" s="1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4.0" customHeight="1">
      <c r="A636" s="1"/>
      <c r="B636" s="2"/>
      <c r="C636" s="1"/>
      <c r="D636" s="2"/>
      <c r="E636" s="1"/>
      <c r="F636" s="1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4.0" customHeight="1">
      <c r="A637" s="1"/>
      <c r="B637" s="2"/>
      <c r="C637" s="1"/>
      <c r="D637" s="2"/>
      <c r="E637" s="1"/>
      <c r="F637" s="1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4.0" customHeight="1">
      <c r="A638" s="1"/>
      <c r="B638" s="2"/>
      <c r="C638" s="1"/>
      <c r="D638" s="2"/>
      <c r="E638" s="1"/>
      <c r="F638" s="1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4.0" customHeight="1">
      <c r="A639" s="1"/>
      <c r="B639" s="2"/>
      <c r="C639" s="1"/>
      <c r="D639" s="2"/>
      <c r="E639" s="1"/>
      <c r="F639" s="1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4.0" customHeight="1">
      <c r="A640" s="1"/>
      <c r="B640" s="2"/>
      <c r="C640" s="1"/>
      <c r="D640" s="2"/>
      <c r="E640" s="1"/>
      <c r="F640" s="1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4.0" customHeight="1">
      <c r="A641" s="1"/>
      <c r="B641" s="2"/>
      <c r="C641" s="1"/>
      <c r="D641" s="2"/>
      <c r="E641" s="1"/>
      <c r="F641" s="1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4.0" customHeight="1">
      <c r="A642" s="1"/>
      <c r="B642" s="2"/>
      <c r="C642" s="1"/>
      <c r="D642" s="2"/>
      <c r="E642" s="1"/>
      <c r="F642" s="1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4.0" customHeight="1">
      <c r="A643" s="1"/>
      <c r="B643" s="2"/>
      <c r="C643" s="1"/>
      <c r="D643" s="2"/>
      <c r="E643" s="1"/>
      <c r="F643" s="1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4.0" customHeight="1">
      <c r="A644" s="1"/>
      <c r="B644" s="2"/>
      <c r="C644" s="1"/>
      <c r="D644" s="2"/>
      <c r="E644" s="1"/>
      <c r="F644" s="1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4.0" customHeight="1">
      <c r="A645" s="1"/>
      <c r="B645" s="2"/>
      <c r="C645" s="1"/>
      <c r="D645" s="2"/>
      <c r="E645" s="1"/>
      <c r="F645" s="1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4.0" customHeight="1">
      <c r="A646" s="1"/>
      <c r="B646" s="2"/>
      <c r="C646" s="1"/>
      <c r="D646" s="2"/>
      <c r="E646" s="1"/>
      <c r="F646" s="1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4.0" customHeight="1">
      <c r="A647" s="1"/>
      <c r="B647" s="2"/>
      <c r="C647" s="1"/>
      <c r="D647" s="2"/>
      <c r="E647" s="1"/>
      <c r="F647" s="1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4.0" customHeight="1">
      <c r="A648" s="1"/>
      <c r="B648" s="2"/>
      <c r="C648" s="1"/>
      <c r="D648" s="2"/>
      <c r="E648" s="1"/>
      <c r="F648" s="1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4.0" customHeight="1">
      <c r="A649" s="1"/>
      <c r="B649" s="2"/>
      <c r="C649" s="1"/>
      <c r="D649" s="2"/>
      <c r="E649" s="1"/>
      <c r="F649" s="1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4.0" customHeight="1">
      <c r="A650" s="1"/>
      <c r="B650" s="2"/>
      <c r="C650" s="1"/>
      <c r="D650" s="2"/>
      <c r="E650" s="1"/>
      <c r="F650" s="1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4.0" customHeight="1">
      <c r="A651" s="1"/>
      <c r="B651" s="2"/>
      <c r="C651" s="1"/>
      <c r="D651" s="2"/>
      <c r="E651" s="1"/>
      <c r="F651" s="1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4.0" customHeight="1">
      <c r="A652" s="1"/>
      <c r="B652" s="2"/>
      <c r="C652" s="1"/>
      <c r="D652" s="2"/>
      <c r="E652" s="1"/>
      <c r="F652" s="1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4.0" customHeight="1">
      <c r="A653" s="1"/>
      <c r="B653" s="2"/>
      <c r="C653" s="1"/>
      <c r="D653" s="2"/>
      <c r="E653" s="1"/>
      <c r="F653" s="1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4.0" customHeight="1">
      <c r="A654" s="1"/>
      <c r="B654" s="2"/>
      <c r="C654" s="1"/>
      <c r="D654" s="2"/>
      <c r="E654" s="1"/>
      <c r="F654" s="1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4.0" customHeight="1">
      <c r="A655" s="1"/>
      <c r="B655" s="2"/>
      <c r="C655" s="1"/>
      <c r="D655" s="2"/>
      <c r="E655" s="1"/>
      <c r="F655" s="1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4.0" customHeight="1">
      <c r="A656" s="1"/>
      <c r="B656" s="2"/>
      <c r="C656" s="1"/>
      <c r="D656" s="2"/>
      <c r="E656" s="1"/>
      <c r="F656" s="1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4.0" customHeight="1">
      <c r="A657" s="1"/>
      <c r="B657" s="2"/>
      <c r="C657" s="1"/>
      <c r="D657" s="2"/>
      <c r="E657" s="1"/>
      <c r="F657" s="1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4.0" customHeight="1">
      <c r="A658" s="1"/>
      <c r="B658" s="2"/>
      <c r="C658" s="1"/>
      <c r="D658" s="2"/>
      <c r="E658" s="1"/>
      <c r="F658" s="1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4.0" customHeight="1">
      <c r="A659" s="1"/>
      <c r="B659" s="2"/>
      <c r="C659" s="1"/>
      <c r="D659" s="2"/>
      <c r="E659" s="1"/>
      <c r="F659" s="1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4.0" customHeight="1">
      <c r="A660" s="1"/>
      <c r="B660" s="2"/>
      <c r="C660" s="1"/>
      <c r="D660" s="2"/>
      <c r="E660" s="1"/>
      <c r="F660" s="1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4.0" customHeight="1">
      <c r="A661" s="1"/>
      <c r="B661" s="2"/>
      <c r="C661" s="1"/>
      <c r="D661" s="2"/>
      <c r="E661" s="1"/>
      <c r="F661" s="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4.0" customHeight="1">
      <c r="A662" s="1"/>
      <c r="B662" s="2"/>
      <c r="C662" s="1"/>
      <c r="D662" s="2"/>
      <c r="E662" s="1"/>
      <c r="F662" s="1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4.0" customHeight="1">
      <c r="A663" s="1"/>
      <c r="B663" s="2"/>
      <c r="C663" s="1"/>
      <c r="D663" s="2"/>
      <c r="E663" s="1"/>
      <c r="F663" s="1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4.0" customHeight="1">
      <c r="A664" s="1"/>
      <c r="B664" s="2"/>
      <c r="C664" s="1"/>
      <c r="D664" s="2"/>
      <c r="E664" s="1"/>
      <c r="F664" s="1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4.0" customHeight="1">
      <c r="A665" s="1"/>
      <c r="B665" s="2"/>
      <c r="C665" s="1"/>
      <c r="D665" s="2"/>
      <c r="E665" s="1"/>
      <c r="F665" s="1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4.0" customHeight="1">
      <c r="A666" s="1"/>
      <c r="B666" s="2"/>
      <c r="C666" s="1"/>
      <c r="D666" s="2"/>
      <c r="E666" s="1"/>
      <c r="F666" s="1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4.0" customHeight="1">
      <c r="A667" s="1"/>
      <c r="B667" s="2"/>
      <c r="C667" s="1"/>
      <c r="D667" s="2"/>
      <c r="E667" s="1"/>
      <c r="F667" s="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4.0" customHeight="1">
      <c r="A668" s="1"/>
      <c r="B668" s="2"/>
      <c r="C668" s="1"/>
      <c r="D668" s="2"/>
      <c r="E668" s="1"/>
      <c r="F668" s="1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4.0" customHeight="1">
      <c r="A669" s="1"/>
      <c r="B669" s="2"/>
      <c r="C669" s="1"/>
      <c r="D669" s="2"/>
      <c r="E669" s="1"/>
      <c r="F669" s="1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4.0" customHeight="1">
      <c r="A670" s="1"/>
      <c r="B670" s="2"/>
      <c r="C670" s="1"/>
      <c r="D670" s="2"/>
      <c r="E670" s="1"/>
      <c r="F670" s="1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4.0" customHeight="1">
      <c r="A671" s="1"/>
      <c r="B671" s="2"/>
      <c r="C671" s="1"/>
      <c r="D671" s="2"/>
      <c r="E671" s="1"/>
      <c r="F671" s="1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4.0" customHeight="1">
      <c r="A672" s="1"/>
      <c r="B672" s="2"/>
      <c r="C672" s="1"/>
      <c r="D672" s="2"/>
      <c r="E672" s="1"/>
      <c r="F672" s="1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4.0" customHeight="1">
      <c r="A673" s="1"/>
      <c r="B673" s="2"/>
      <c r="C673" s="1"/>
      <c r="D673" s="2"/>
      <c r="E673" s="1"/>
      <c r="F673" s="1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4.0" customHeight="1">
      <c r="A674" s="1"/>
      <c r="B674" s="2"/>
      <c r="C674" s="1"/>
      <c r="D674" s="2"/>
      <c r="E674" s="1"/>
      <c r="F674" s="1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4.0" customHeight="1">
      <c r="A675" s="1"/>
      <c r="B675" s="2"/>
      <c r="C675" s="1"/>
      <c r="D675" s="2"/>
      <c r="E675" s="1"/>
      <c r="F675" s="1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4.0" customHeight="1">
      <c r="A676" s="1"/>
      <c r="B676" s="2"/>
      <c r="C676" s="1"/>
      <c r="D676" s="2"/>
      <c r="E676" s="1"/>
      <c r="F676" s="1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4.0" customHeight="1">
      <c r="A677" s="1"/>
      <c r="B677" s="2"/>
      <c r="C677" s="1"/>
      <c r="D677" s="2"/>
      <c r="E677" s="1"/>
      <c r="F677" s="1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4.0" customHeight="1">
      <c r="A678" s="1"/>
      <c r="B678" s="2"/>
      <c r="C678" s="1"/>
      <c r="D678" s="2"/>
      <c r="E678" s="1"/>
      <c r="F678" s="1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4.0" customHeight="1">
      <c r="A679" s="1"/>
      <c r="B679" s="2"/>
      <c r="C679" s="1"/>
      <c r="D679" s="2"/>
      <c r="E679" s="1"/>
      <c r="F679" s="1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4.0" customHeight="1">
      <c r="A680" s="1"/>
      <c r="B680" s="2"/>
      <c r="C680" s="1"/>
      <c r="D680" s="2"/>
      <c r="E680" s="1"/>
      <c r="F680" s="1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4.0" customHeight="1">
      <c r="A681" s="1"/>
      <c r="B681" s="2"/>
      <c r="C681" s="1"/>
      <c r="D681" s="2"/>
      <c r="E681" s="1"/>
      <c r="F681" s="1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4.0" customHeight="1">
      <c r="A682" s="1"/>
      <c r="B682" s="2"/>
      <c r="C682" s="1"/>
      <c r="D682" s="2"/>
      <c r="E682" s="1"/>
      <c r="F682" s="1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4.0" customHeight="1">
      <c r="A683" s="1"/>
      <c r="B683" s="2"/>
      <c r="C683" s="1"/>
      <c r="D683" s="2"/>
      <c r="E683" s="1"/>
      <c r="F683" s="1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4.0" customHeight="1">
      <c r="A684" s="1"/>
      <c r="B684" s="2"/>
      <c r="C684" s="1"/>
      <c r="D684" s="2"/>
      <c r="E684" s="1"/>
      <c r="F684" s="1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4.0" customHeight="1">
      <c r="A685" s="1"/>
      <c r="B685" s="2"/>
      <c r="C685" s="1"/>
      <c r="D685" s="2"/>
      <c r="E685" s="1"/>
      <c r="F685" s="1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4.0" customHeight="1">
      <c r="A686" s="1"/>
      <c r="B686" s="2"/>
      <c r="C686" s="1"/>
      <c r="D686" s="2"/>
      <c r="E686" s="1"/>
      <c r="F686" s="1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4.0" customHeight="1">
      <c r="A687" s="1"/>
      <c r="B687" s="2"/>
      <c r="C687" s="1"/>
      <c r="D687" s="2"/>
      <c r="E687" s="1"/>
      <c r="F687" s="1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4.0" customHeight="1">
      <c r="A688" s="1"/>
      <c r="B688" s="2"/>
      <c r="C688" s="1"/>
      <c r="D688" s="2"/>
      <c r="E688" s="1"/>
      <c r="F688" s="1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4.0" customHeight="1">
      <c r="A689" s="1"/>
      <c r="B689" s="2"/>
      <c r="C689" s="1"/>
      <c r="D689" s="2"/>
      <c r="E689" s="1"/>
      <c r="F689" s="1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4.0" customHeight="1">
      <c r="A690" s="1"/>
      <c r="B690" s="2"/>
      <c r="C690" s="1"/>
      <c r="D690" s="2"/>
      <c r="E690" s="1"/>
      <c r="F690" s="1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4.0" customHeight="1">
      <c r="A691" s="1"/>
      <c r="B691" s="2"/>
      <c r="C691" s="1"/>
      <c r="D691" s="2"/>
      <c r="E691" s="1"/>
      <c r="F691" s="1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4.0" customHeight="1">
      <c r="A692" s="1"/>
      <c r="B692" s="2"/>
      <c r="C692" s="1"/>
      <c r="D692" s="2"/>
      <c r="E692" s="1"/>
      <c r="F692" s="1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4.0" customHeight="1">
      <c r="A693" s="1"/>
      <c r="B693" s="2"/>
      <c r="C693" s="1"/>
      <c r="D693" s="2"/>
      <c r="E693" s="1"/>
      <c r="F693" s="1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4.0" customHeight="1">
      <c r="A694" s="1"/>
      <c r="B694" s="2"/>
      <c r="C694" s="1"/>
      <c r="D694" s="2"/>
      <c r="E694" s="1"/>
      <c r="F694" s="1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4.0" customHeight="1">
      <c r="A695" s="1"/>
      <c r="B695" s="2"/>
      <c r="C695" s="1"/>
      <c r="D695" s="2"/>
      <c r="E695" s="1"/>
      <c r="F695" s="1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4.0" customHeight="1">
      <c r="A696" s="1"/>
      <c r="B696" s="2"/>
      <c r="C696" s="1"/>
      <c r="D696" s="2"/>
      <c r="E696" s="1"/>
      <c r="F696" s="1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4.0" customHeight="1">
      <c r="A697" s="1"/>
      <c r="B697" s="2"/>
      <c r="C697" s="1"/>
      <c r="D697" s="2"/>
      <c r="E697" s="1"/>
      <c r="F697" s="1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4.0" customHeight="1">
      <c r="A698" s="1"/>
      <c r="B698" s="2"/>
      <c r="C698" s="1"/>
      <c r="D698" s="2"/>
      <c r="E698" s="1"/>
      <c r="F698" s="1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4.0" customHeight="1">
      <c r="A699" s="1"/>
      <c r="B699" s="2"/>
      <c r="C699" s="1"/>
      <c r="D699" s="2"/>
      <c r="E699" s="1"/>
      <c r="F699" s="1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4.0" customHeight="1">
      <c r="A700" s="1"/>
      <c r="B700" s="2"/>
      <c r="C700" s="1"/>
      <c r="D700" s="2"/>
      <c r="E700" s="1"/>
      <c r="F700" s="1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4.0" customHeight="1">
      <c r="A701" s="1"/>
      <c r="B701" s="2"/>
      <c r="C701" s="1"/>
      <c r="D701" s="2"/>
      <c r="E701" s="1"/>
      <c r="F701" s="1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4.0" customHeight="1">
      <c r="A702" s="1"/>
      <c r="B702" s="2"/>
      <c r="C702" s="1"/>
      <c r="D702" s="2"/>
      <c r="E702" s="1"/>
      <c r="F702" s="1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4.0" customHeight="1">
      <c r="A703" s="1"/>
      <c r="B703" s="2"/>
      <c r="C703" s="1"/>
      <c r="D703" s="2"/>
      <c r="E703" s="1"/>
      <c r="F703" s="1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4.0" customHeight="1">
      <c r="A704" s="1"/>
      <c r="B704" s="2"/>
      <c r="C704" s="1"/>
      <c r="D704" s="2"/>
      <c r="E704" s="1"/>
      <c r="F704" s="1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4.0" customHeight="1">
      <c r="A705" s="1"/>
      <c r="B705" s="2"/>
      <c r="C705" s="1"/>
      <c r="D705" s="2"/>
      <c r="E705" s="1"/>
      <c r="F705" s="1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4.0" customHeight="1">
      <c r="A706" s="1"/>
      <c r="B706" s="2"/>
      <c r="C706" s="1"/>
      <c r="D706" s="2"/>
      <c r="E706" s="1"/>
      <c r="F706" s="1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4.0" customHeight="1">
      <c r="A707" s="1"/>
      <c r="B707" s="2"/>
      <c r="C707" s="1"/>
      <c r="D707" s="2"/>
      <c r="E707" s="1"/>
      <c r="F707" s="1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4.0" customHeight="1">
      <c r="A708" s="1"/>
      <c r="B708" s="2"/>
      <c r="C708" s="1"/>
      <c r="D708" s="2"/>
      <c r="E708" s="1"/>
      <c r="F708" s="1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4.0" customHeight="1">
      <c r="A709" s="1"/>
      <c r="B709" s="2"/>
      <c r="C709" s="1"/>
      <c r="D709" s="2"/>
      <c r="E709" s="1"/>
      <c r="F709" s="1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4.0" customHeight="1">
      <c r="A710" s="1"/>
      <c r="B710" s="2"/>
      <c r="C710" s="1"/>
      <c r="D710" s="2"/>
      <c r="E710" s="1"/>
      <c r="F710" s="1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4.0" customHeight="1">
      <c r="A711" s="1"/>
      <c r="B711" s="2"/>
      <c r="C711" s="1"/>
      <c r="D711" s="2"/>
      <c r="E711" s="1"/>
      <c r="F711" s="1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4.0" customHeight="1">
      <c r="A712" s="1"/>
      <c r="B712" s="2"/>
      <c r="C712" s="1"/>
      <c r="D712" s="2"/>
      <c r="E712" s="1"/>
      <c r="F712" s="1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4.0" customHeight="1">
      <c r="A713" s="1"/>
      <c r="B713" s="2"/>
      <c r="C713" s="1"/>
      <c r="D713" s="2"/>
      <c r="E713" s="1"/>
      <c r="F713" s="1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4.0" customHeight="1">
      <c r="A714" s="1"/>
      <c r="B714" s="2"/>
      <c r="C714" s="1"/>
      <c r="D714" s="2"/>
      <c r="E714" s="1"/>
      <c r="F714" s="1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4.0" customHeight="1">
      <c r="A715" s="1"/>
      <c r="B715" s="2"/>
      <c r="C715" s="1"/>
      <c r="D715" s="2"/>
      <c r="E715" s="1"/>
      <c r="F715" s="1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4.0" customHeight="1">
      <c r="A716" s="1"/>
      <c r="B716" s="2"/>
      <c r="C716" s="1"/>
      <c r="D716" s="2"/>
      <c r="E716" s="1"/>
      <c r="F716" s="1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4.0" customHeight="1">
      <c r="A717" s="1"/>
      <c r="B717" s="2"/>
      <c r="C717" s="1"/>
      <c r="D717" s="2"/>
      <c r="E717" s="1"/>
      <c r="F717" s="1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4.0" customHeight="1">
      <c r="A718" s="1"/>
      <c r="B718" s="2"/>
      <c r="C718" s="1"/>
      <c r="D718" s="2"/>
      <c r="E718" s="1"/>
      <c r="F718" s="1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4.0" customHeight="1">
      <c r="A719" s="1"/>
      <c r="B719" s="2"/>
      <c r="C719" s="1"/>
      <c r="D719" s="2"/>
      <c r="E719" s="1"/>
      <c r="F719" s="1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4.0" customHeight="1">
      <c r="A720" s="1"/>
      <c r="B720" s="2"/>
      <c r="C720" s="1"/>
      <c r="D720" s="2"/>
      <c r="E720" s="1"/>
      <c r="F720" s="1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4.0" customHeight="1">
      <c r="A721" s="1"/>
      <c r="B721" s="2"/>
      <c r="C721" s="1"/>
      <c r="D721" s="2"/>
      <c r="E721" s="1"/>
      <c r="F721" s="1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4.0" customHeight="1">
      <c r="A722" s="1"/>
      <c r="B722" s="2"/>
      <c r="C722" s="1"/>
      <c r="D722" s="2"/>
      <c r="E722" s="1"/>
      <c r="F722" s="1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4.0" customHeight="1">
      <c r="A723" s="1"/>
      <c r="B723" s="2"/>
      <c r="C723" s="1"/>
      <c r="D723" s="2"/>
      <c r="E723" s="1"/>
      <c r="F723" s="1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4.0" customHeight="1">
      <c r="A724" s="1"/>
      <c r="B724" s="2"/>
      <c r="C724" s="1"/>
      <c r="D724" s="2"/>
      <c r="E724" s="1"/>
      <c r="F724" s="1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4.0" customHeight="1">
      <c r="A725" s="1"/>
      <c r="B725" s="2"/>
      <c r="C725" s="1"/>
      <c r="D725" s="2"/>
      <c r="E725" s="1"/>
      <c r="F725" s="1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4.0" customHeight="1">
      <c r="A726" s="1"/>
      <c r="B726" s="2"/>
      <c r="C726" s="1"/>
      <c r="D726" s="2"/>
      <c r="E726" s="1"/>
      <c r="F726" s="1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4.0" customHeight="1">
      <c r="A727" s="1"/>
      <c r="B727" s="2"/>
      <c r="C727" s="1"/>
      <c r="D727" s="2"/>
      <c r="E727" s="1"/>
      <c r="F727" s="1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4.0" customHeight="1">
      <c r="A728" s="1"/>
      <c r="B728" s="2"/>
      <c r="C728" s="1"/>
      <c r="D728" s="2"/>
      <c r="E728" s="1"/>
      <c r="F728" s="1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4.0" customHeight="1">
      <c r="A729" s="1"/>
      <c r="B729" s="2"/>
      <c r="C729" s="1"/>
      <c r="D729" s="2"/>
      <c r="E729" s="1"/>
      <c r="F729" s="1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4.0" customHeight="1">
      <c r="A730" s="1"/>
      <c r="B730" s="2"/>
      <c r="C730" s="1"/>
      <c r="D730" s="2"/>
      <c r="E730" s="1"/>
      <c r="F730" s="1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4.0" customHeight="1">
      <c r="A731" s="1"/>
      <c r="B731" s="2"/>
      <c r="C731" s="1"/>
      <c r="D731" s="2"/>
      <c r="E731" s="1"/>
      <c r="F731" s="1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4.0" customHeight="1">
      <c r="A732" s="1"/>
      <c r="B732" s="2"/>
      <c r="C732" s="1"/>
      <c r="D732" s="2"/>
      <c r="E732" s="1"/>
      <c r="F732" s="1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4.0" customHeight="1">
      <c r="A733" s="1"/>
      <c r="B733" s="2"/>
      <c r="C733" s="1"/>
      <c r="D733" s="2"/>
      <c r="E733" s="1"/>
      <c r="F733" s="1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4.0" customHeight="1">
      <c r="A734" s="1"/>
      <c r="B734" s="2"/>
      <c r="C734" s="1"/>
      <c r="D734" s="2"/>
      <c r="E734" s="1"/>
      <c r="F734" s="1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4.0" customHeight="1">
      <c r="A735" s="1"/>
      <c r="B735" s="2"/>
      <c r="C735" s="1"/>
      <c r="D735" s="2"/>
      <c r="E735" s="1"/>
      <c r="F735" s="1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4.0" customHeight="1">
      <c r="A736" s="1"/>
      <c r="B736" s="2"/>
      <c r="C736" s="1"/>
      <c r="D736" s="2"/>
      <c r="E736" s="1"/>
      <c r="F736" s="1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4.0" customHeight="1">
      <c r="A737" s="1"/>
      <c r="B737" s="2"/>
      <c r="C737" s="1"/>
      <c r="D737" s="2"/>
      <c r="E737" s="1"/>
      <c r="F737" s="1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4.0" customHeight="1">
      <c r="A738" s="1"/>
      <c r="B738" s="2"/>
      <c r="C738" s="1"/>
      <c r="D738" s="2"/>
      <c r="E738" s="1"/>
      <c r="F738" s="1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4.0" customHeight="1">
      <c r="A739" s="1"/>
      <c r="B739" s="2"/>
      <c r="C739" s="1"/>
      <c r="D739" s="2"/>
      <c r="E739" s="1"/>
      <c r="F739" s="1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4.0" customHeight="1">
      <c r="A740" s="1"/>
      <c r="B740" s="2"/>
      <c r="C740" s="1"/>
      <c r="D740" s="2"/>
      <c r="E740" s="1"/>
      <c r="F740" s="1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4.0" customHeight="1">
      <c r="A741" s="1"/>
      <c r="B741" s="2"/>
      <c r="C741" s="1"/>
      <c r="D741" s="2"/>
      <c r="E741" s="1"/>
      <c r="F741" s="1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4.0" customHeight="1">
      <c r="A742" s="1"/>
      <c r="B742" s="2"/>
      <c r="C742" s="1"/>
      <c r="D742" s="2"/>
      <c r="E742" s="1"/>
      <c r="F742" s="1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4.0" customHeight="1">
      <c r="A743" s="1"/>
      <c r="B743" s="2"/>
      <c r="C743" s="1"/>
      <c r="D743" s="2"/>
      <c r="E743" s="1"/>
      <c r="F743" s="1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4.0" customHeight="1">
      <c r="A744" s="1"/>
      <c r="B744" s="2"/>
      <c r="C744" s="1"/>
      <c r="D744" s="2"/>
      <c r="E744" s="1"/>
      <c r="F744" s="1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4.0" customHeight="1">
      <c r="A745" s="1"/>
      <c r="B745" s="2"/>
      <c r="C745" s="1"/>
      <c r="D745" s="2"/>
      <c r="E745" s="1"/>
      <c r="F745" s="1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4.0" customHeight="1">
      <c r="A746" s="1"/>
      <c r="B746" s="2"/>
      <c r="C746" s="1"/>
      <c r="D746" s="2"/>
      <c r="E746" s="1"/>
      <c r="F746" s="1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4.0" customHeight="1">
      <c r="A747" s="1"/>
      <c r="B747" s="2"/>
      <c r="C747" s="1"/>
      <c r="D747" s="2"/>
      <c r="E747" s="1"/>
      <c r="F747" s="1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4.0" customHeight="1">
      <c r="A748" s="1"/>
      <c r="B748" s="2"/>
      <c r="C748" s="1"/>
      <c r="D748" s="2"/>
      <c r="E748" s="1"/>
      <c r="F748" s="1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4.0" customHeight="1">
      <c r="A749" s="1"/>
      <c r="B749" s="2"/>
      <c r="C749" s="1"/>
      <c r="D749" s="2"/>
      <c r="E749" s="1"/>
      <c r="F749" s="1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4.0" customHeight="1">
      <c r="A750" s="1"/>
      <c r="B750" s="2"/>
      <c r="C750" s="1"/>
      <c r="D750" s="2"/>
      <c r="E750" s="1"/>
      <c r="F750" s="1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4.0" customHeight="1">
      <c r="A751" s="1"/>
      <c r="B751" s="2"/>
      <c r="C751" s="1"/>
      <c r="D751" s="2"/>
      <c r="E751" s="1"/>
      <c r="F751" s="1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4.0" customHeight="1">
      <c r="A752" s="1"/>
      <c r="B752" s="2"/>
      <c r="C752" s="1"/>
      <c r="D752" s="2"/>
      <c r="E752" s="1"/>
      <c r="F752" s="1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4.0" customHeight="1">
      <c r="A753" s="1"/>
      <c r="B753" s="2"/>
      <c r="C753" s="1"/>
      <c r="D753" s="2"/>
      <c r="E753" s="1"/>
      <c r="F753" s="1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4.0" customHeight="1">
      <c r="A754" s="1"/>
      <c r="B754" s="2"/>
      <c r="C754" s="1"/>
      <c r="D754" s="2"/>
      <c r="E754" s="1"/>
      <c r="F754" s="1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4.0" customHeight="1">
      <c r="A755" s="1"/>
      <c r="B755" s="2"/>
      <c r="C755" s="1"/>
      <c r="D755" s="2"/>
      <c r="E755" s="1"/>
      <c r="F755" s="1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4.0" customHeight="1">
      <c r="A756" s="1"/>
      <c r="B756" s="2"/>
      <c r="C756" s="1"/>
      <c r="D756" s="2"/>
      <c r="E756" s="1"/>
      <c r="F756" s="1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4.0" customHeight="1">
      <c r="A757" s="1"/>
      <c r="B757" s="2"/>
      <c r="C757" s="1"/>
      <c r="D757" s="2"/>
      <c r="E757" s="1"/>
      <c r="F757" s="1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4.0" customHeight="1">
      <c r="A758" s="1"/>
      <c r="B758" s="2"/>
      <c r="C758" s="1"/>
      <c r="D758" s="2"/>
      <c r="E758" s="1"/>
      <c r="F758" s="1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4.0" customHeight="1">
      <c r="A759" s="1"/>
      <c r="B759" s="2"/>
      <c r="C759" s="1"/>
      <c r="D759" s="2"/>
      <c r="E759" s="1"/>
      <c r="F759" s="1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4.0" customHeight="1">
      <c r="A760" s="1"/>
      <c r="B760" s="2"/>
      <c r="C760" s="1"/>
      <c r="D760" s="2"/>
      <c r="E760" s="1"/>
      <c r="F760" s="1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4.0" customHeight="1">
      <c r="A761" s="1"/>
      <c r="B761" s="2"/>
      <c r="C761" s="1"/>
      <c r="D761" s="2"/>
      <c r="E761" s="1"/>
      <c r="F761" s="1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4.0" customHeight="1">
      <c r="A762" s="1"/>
      <c r="B762" s="2"/>
      <c r="C762" s="1"/>
      <c r="D762" s="2"/>
      <c r="E762" s="1"/>
      <c r="F762" s="1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4.0" customHeight="1">
      <c r="A763" s="1"/>
      <c r="B763" s="2"/>
      <c r="C763" s="1"/>
      <c r="D763" s="2"/>
      <c r="E763" s="1"/>
      <c r="F763" s="1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4.0" customHeight="1">
      <c r="A764" s="1"/>
      <c r="B764" s="2"/>
      <c r="C764" s="1"/>
      <c r="D764" s="2"/>
      <c r="E764" s="1"/>
      <c r="F764" s="1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4.0" customHeight="1">
      <c r="A765" s="1"/>
      <c r="B765" s="2"/>
      <c r="C765" s="1"/>
      <c r="D765" s="2"/>
      <c r="E765" s="1"/>
      <c r="F765" s="1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4.0" customHeight="1">
      <c r="A766" s="1"/>
      <c r="B766" s="2"/>
      <c r="C766" s="1"/>
      <c r="D766" s="2"/>
      <c r="E766" s="1"/>
      <c r="F766" s="1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4.0" customHeight="1">
      <c r="A767" s="1"/>
      <c r="B767" s="2"/>
      <c r="C767" s="1"/>
      <c r="D767" s="2"/>
      <c r="E767" s="1"/>
      <c r="F767" s="1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4.0" customHeight="1">
      <c r="A768" s="1"/>
      <c r="B768" s="2"/>
      <c r="C768" s="1"/>
      <c r="D768" s="2"/>
      <c r="E768" s="1"/>
      <c r="F768" s="1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4.0" customHeight="1">
      <c r="A769" s="1"/>
      <c r="B769" s="2"/>
      <c r="C769" s="1"/>
      <c r="D769" s="2"/>
      <c r="E769" s="1"/>
      <c r="F769" s="1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4.0" customHeight="1">
      <c r="A770" s="1"/>
      <c r="B770" s="2"/>
      <c r="C770" s="1"/>
      <c r="D770" s="2"/>
      <c r="E770" s="1"/>
      <c r="F770" s="1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4.0" customHeight="1">
      <c r="A771" s="1"/>
      <c r="B771" s="2"/>
      <c r="C771" s="1"/>
      <c r="D771" s="2"/>
      <c r="E771" s="1"/>
      <c r="F771" s="1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4.0" customHeight="1">
      <c r="A772" s="1"/>
      <c r="B772" s="2"/>
      <c r="C772" s="1"/>
      <c r="D772" s="2"/>
      <c r="E772" s="1"/>
      <c r="F772" s="1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4.0" customHeight="1">
      <c r="A773" s="1"/>
      <c r="B773" s="2"/>
      <c r="C773" s="1"/>
      <c r="D773" s="2"/>
      <c r="E773" s="1"/>
      <c r="F773" s="1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4.0" customHeight="1">
      <c r="A774" s="1"/>
      <c r="B774" s="2"/>
      <c r="C774" s="1"/>
      <c r="D774" s="2"/>
      <c r="E774" s="1"/>
      <c r="F774" s="1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4.0" customHeight="1">
      <c r="A775" s="1"/>
      <c r="B775" s="2"/>
      <c r="C775" s="1"/>
      <c r="D775" s="2"/>
      <c r="E775" s="1"/>
      <c r="F775" s="1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4.0" customHeight="1">
      <c r="A776" s="1"/>
      <c r="B776" s="2"/>
      <c r="C776" s="1"/>
      <c r="D776" s="2"/>
      <c r="E776" s="1"/>
      <c r="F776" s="1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4.0" customHeight="1">
      <c r="A777" s="1"/>
      <c r="B777" s="2"/>
      <c r="C777" s="1"/>
      <c r="D777" s="2"/>
      <c r="E777" s="1"/>
      <c r="F777" s="1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4.0" customHeight="1">
      <c r="A778" s="1"/>
      <c r="B778" s="2"/>
      <c r="C778" s="1"/>
      <c r="D778" s="2"/>
      <c r="E778" s="1"/>
      <c r="F778" s="1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4.0" customHeight="1">
      <c r="A779" s="1"/>
      <c r="B779" s="2"/>
      <c r="C779" s="1"/>
      <c r="D779" s="2"/>
      <c r="E779" s="1"/>
      <c r="F779" s="1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4.0" customHeight="1">
      <c r="A780" s="1"/>
      <c r="B780" s="2"/>
      <c r="C780" s="1"/>
      <c r="D780" s="2"/>
      <c r="E780" s="1"/>
      <c r="F780" s="1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4.0" customHeight="1">
      <c r="A781" s="1"/>
      <c r="B781" s="2"/>
      <c r="C781" s="1"/>
      <c r="D781" s="2"/>
      <c r="E781" s="1"/>
      <c r="F781" s="1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4.0" customHeight="1">
      <c r="A782" s="1"/>
      <c r="B782" s="2"/>
      <c r="C782" s="1"/>
      <c r="D782" s="2"/>
      <c r="E782" s="1"/>
      <c r="F782" s="1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4.0" customHeight="1">
      <c r="A783" s="1"/>
      <c r="B783" s="2"/>
      <c r="C783" s="1"/>
      <c r="D783" s="2"/>
      <c r="E783" s="1"/>
      <c r="F783" s="1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4.0" customHeight="1">
      <c r="A784" s="1"/>
      <c r="B784" s="2"/>
      <c r="C784" s="1"/>
      <c r="D784" s="2"/>
      <c r="E784" s="1"/>
      <c r="F784" s="1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4.0" customHeight="1">
      <c r="A785" s="1"/>
      <c r="B785" s="2"/>
      <c r="C785" s="1"/>
      <c r="D785" s="2"/>
      <c r="E785" s="1"/>
      <c r="F785" s="1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4.0" customHeight="1">
      <c r="A786" s="1"/>
      <c r="B786" s="2"/>
      <c r="C786" s="1"/>
      <c r="D786" s="2"/>
      <c r="E786" s="1"/>
      <c r="F786" s="1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4.0" customHeight="1">
      <c r="A787" s="1"/>
      <c r="B787" s="2"/>
      <c r="C787" s="1"/>
      <c r="D787" s="2"/>
      <c r="E787" s="1"/>
      <c r="F787" s="1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4.0" customHeight="1">
      <c r="A788" s="1"/>
      <c r="B788" s="2"/>
      <c r="C788" s="1"/>
      <c r="D788" s="2"/>
      <c r="E788" s="1"/>
      <c r="F788" s="1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4.0" customHeight="1">
      <c r="A789" s="1"/>
      <c r="B789" s="2"/>
      <c r="C789" s="1"/>
      <c r="D789" s="2"/>
      <c r="E789" s="1"/>
      <c r="F789" s="1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4.0" customHeight="1">
      <c r="A790" s="1"/>
      <c r="B790" s="2"/>
      <c r="C790" s="1"/>
      <c r="D790" s="2"/>
      <c r="E790" s="1"/>
      <c r="F790" s="1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4.0" customHeight="1">
      <c r="A791" s="1"/>
      <c r="B791" s="2"/>
      <c r="C791" s="1"/>
      <c r="D791" s="2"/>
      <c r="E791" s="1"/>
      <c r="F791" s="1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4.0" customHeight="1">
      <c r="A792" s="1"/>
      <c r="B792" s="2"/>
      <c r="C792" s="1"/>
      <c r="D792" s="2"/>
      <c r="E792" s="1"/>
      <c r="F792" s="1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4.0" customHeight="1">
      <c r="A793" s="1"/>
      <c r="B793" s="2"/>
      <c r="C793" s="1"/>
      <c r="D793" s="2"/>
      <c r="E793" s="1"/>
      <c r="F793" s="1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4.0" customHeight="1">
      <c r="A794" s="1"/>
      <c r="B794" s="2"/>
      <c r="C794" s="1"/>
      <c r="D794" s="2"/>
      <c r="E794" s="1"/>
      <c r="F794" s="1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4.0" customHeight="1">
      <c r="A795" s="1"/>
      <c r="B795" s="2"/>
      <c r="C795" s="1"/>
      <c r="D795" s="2"/>
      <c r="E795" s="1"/>
      <c r="F795" s="1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4.0" customHeight="1">
      <c r="A796" s="1"/>
      <c r="B796" s="2"/>
      <c r="C796" s="1"/>
      <c r="D796" s="2"/>
      <c r="E796" s="1"/>
      <c r="F796" s="1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4.0" customHeight="1">
      <c r="A797" s="1"/>
      <c r="B797" s="2"/>
      <c r="C797" s="1"/>
      <c r="D797" s="2"/>
      <c r="E797" s="1"/>
      <c r="F797" s="1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4.0" customHeight="1">
      <c r="A798" s="1"/>
      <c r="B798" s="2"/>
      <c r="C798" s="1"/>
      <c r="D798" s="2"/>
      <c r="E798" s="1"/>
      <c r="F798" s="1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4.0" customHeight="1">
      <c r="A799" s="1"/>
      <c r="B799" s="2"/>
      <c r="C799" s="1"/>
      <c r="D799" s="2"/>
      <c r="E799" s="1"/>
      <c r="F799" s="1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4.0" customHeight="1">
      <c r="A800" s="1"/>
      <c r="B800" s="2"/>
      <c r="C800" s="1"/>
      <c r="D800" s="2"/>
      <c r="E800" s="1"/>
      <c r="F800" s="1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4.0" customHeight="1">
      <c r="A801" s="1"/>
      <c r="B801" s="2"/>
      <c r="C801" s="1"/>
      <c r="D801" s="2"/>
      <c r="E801" s="1"/>
      <c r="F801" s="1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4.0" customHeight="1">
      <c r="A802" s="1"/>
      <c r="B802" s="2"/>
      <c r="C802" s="1"/>
      <c r="D802" s="2"/>
      <c r="E802" s="1"/>
      <c r="F802" s="1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4.0" customHeight="1">
      <c r="A803" s="1"/>
      <c r="B803" s="2"/>
      <c r="C803" s="1"/>
      <c r="D803" s="2"/>
      <c r="E803" s="1"/>
      <c r="F803" s="1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4.0" customHeight="1">
      <c r="A804" s="1"/>
      <c r="B804" s="2"/>
      <c r="C804" s="1"/>
      <c r="D804" s="2"/>
      <c r="E804" s="1"/>
      <c r="F804" s="1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4.0" customHeight="1">
      <c r="A805" s="1"/>
      <c r="B805" s="2"/>
      <c r="C805" s="1"/>
      <c r="D805" s="2"/>
      <c r="E805" s="1"/>
      <c r="F805" s="1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4.0" customHeight="1">
      <c r="A806" s="1"/>
      <c r="B806" s="2"/>
      <c r="C806" s="1"/>
      <c r="D806" s="2"/>
      <c r="E806" s="1"/>
      <c r="F806" s="1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4.0" customHeight="1">
      <c r="A807" s="1"/>
      <c r="B807" s="2"/>
      <c r="C807" s="1"/>
      <c r="D807" s="2"/>
      <c r="E807" s="1"/>
      <c r="F807" s="1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4.0" customHeight="1">
      <c r="A808" s="1"/>
      <c r="B808" s="2"/>
      <c r="C808" s="1"/>
      <c r="D808" s="2"/>
      <c r="E808" s="1"/>
      <c r="F808" s="1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4.0" customHeight="1">
      <c r="A809" s="1"/>
      <c r="B809" s="2"/>
      <c r="C809" s="1"/>
      <c r="D809" s="2"/>
      <c r="E809" s="1"/>
      <c r="F809" s="1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4.0" customHeight="1">
      <c r="A810" s="1"/>
      <c r="B810" s="2"/>
      <c r="C810" s="1"/>
      <c r="D810" s="2"/>
      <c r="E810" s="1"/>
      <c r="F810" s="1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4.0" customHeight="1">
      <c r="A811" s="1"/>
      <c r="B811" s="2"/>
      <c r="C811" s="1"/>
      <c r="D811" s="2"/>
      <c r="E811" s="1"/>
      <c r="F811" s="1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4.0" customHeight="1">
      <c r="A812" s="1"/>
      <c r="B812" s="2"/>
      <c r="C812" s="1"/>
      <c r="D812" s="2"/>
      <c r="E812" s="1"/>
      <c r="F812" s="1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4.0" customHeight="1">
      <c r="A813" s="1"/>
      <c r="B813" s="2"/>
      <c r="C813" s="1"/>
      <c r="D813" s="2"/>
      <c r="E813" s="1"/>
      <c r="F813" s="1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4.0" customHeight="1">
      <c r="A814" s="1"/>
      <c r="B814" s="2"/>
      <c r="C814" s="1"/>
      <c r="D814" s="2"/>
      <c r="E814" s="1"/>
      <c r="F814" s="1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4.0" customHeight="1">
      <c r="A815" s="1"/>
      <c r="B815" s="2"/>
      <c r="C815" s="1"/>
      <c r="D815" s="2"/>
      <c r="E815" s="1"/>
      <c r="F815" s="1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4.0" customHeight="1">
      <c r="A816" s="1"/>
      <c r="B816" s="2"/>
      <c r="C816" s="1"/>
      <c r="D816" s="2"/>
      <c r="E816" s="1"/>
      <c r="F816" s="1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4.0" customHeight="1">
      <c r="A817" s="1"/>
      <c r="B817" s="2"/>
      <c r="C817" s="1"/>
      <c r="D817" s="2"/>
      <c r="E817" s="1"/>
      <c r="F817" s="1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4.0" customHeight="1">
      <c r="A818" s="1"/>
      <c r="B818" s="2"/>
      <c r="C818" s="1"/>
      <c r="D818" s="2"/>
      <c r="E818" s="1"/>
      <c r="F818" s="1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4.0" customHeight="1">
      <c r="A819" s="1"/>
      <c r="B819" s="2"/>
      <c r="C819" s="1"/>
      <c r="D819" s="2"/>
      <c r="E819" s="1"/>
      <c r="F819" s="1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4.0" customHeight="1">
      <c r="A820" s="1"/>
      <c r="B820" s="2"/>
      <c r="C820" s="1"/>
      <c r="D820" s="2"/>
      <c r="E820" s="1"/>
      <c r="F820" s="1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4.0" customHeight="1">
      <c r="A821" s="1"/>
      <c r="B821" s="2"/>
      <c r="C821" s="1"/>
      <c r="D821" s="2"/>
      <c r="E821" s="1"/>
      <c r="F821" s="1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4.0" customHeight="1">
      <c r="A822" s="1"/>
      <c r="B822" s="2"/>
      <c r="C822" s="1"/>
      <c r="D822" s="2"/>
      <c r="E822" s="1"/>
      <c r="F822" s="1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4.0" customHeight="1">
      <c r="A823" s="1"/>
      <c r="B823" s="2"/>
      <c r="C823" s="1"/>
      <c r="D823" s="2"/>
      <c r="E823" s="1"/>
      <c r="F823" s="1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4.0" customHeight="1">
      <c r="A824" s="1"/>
      <c r="B824" s="2"/>
      <c r="C824" s="1"/>
      <c r="D824" s="2"/>
      <c r="E824" s="1"/>
      <c r="F824" s="1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4.0" customHeight="1">
      <c r="A825" s="1"/>
      <c r="B825" s="2"/>
      <c r="C825" s="1"/>
      <c r="D825" s="2"/>
      <c r="E825" s="1"/>
      <c r="F825" s="1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4.0" customHeight="1">
      <c r="A826" s="1"/>
      <c r="B826" s="2"/>
      <c r="C826" s="1"/>
      <c r="D826" s="2"/>
      <c r="E826" s="1"/>
      <c r="F826" s="1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4.0" customHeight="1">
      <c r="A827" s="1"/>
      <c r="B827" s="2"/>
      <c r="C827" s="1"/>
      <c r="D827" s="2"/>
      <c r="E827" s="1"/>
      <c r="F827" s="1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4.0" customHeight="1">
      <c r="A828" s="1"/>
      <c r="B828" s="2"/>
      <c r="C828" s="1"/>
      <c r="D828" s="2"/>
      <c r="E828" s="1"/>
      <c r="F828" s="1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4.0" customHeight="1">
      <c r="A829" s="1"/>
      <c r="B829" s="2"/>
      <c r="C829" s="1"/>
      <c r="D829" s="2"/>
      <c r="E829" s="1"/>
      <c r="F829" s="1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4.0" customHeight="1">
      <c r="A830" s="1"/>
      <c r="B830" s="2"/>
      <c r="C830" s="1"/>
      <c r="D830" s="2"/>
      <c r="E830" s="1"/>
      <c r="F830" s="1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4.0" customHeight="1">
      <c r="A831" s="1"/>
      <c r="B831" s="2"/>
      <c r="C831" s="1"/>
      <c r="D831" s="2"/>
      <c r="E831" s="1"/>
      <c r="F831" s="1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4.0" customHeight="1">
      <c r="A832" s="1"/>
      <c r="B832" s="2"/>
      <c r="C832" s="1"/>
      <c r="D832" s="2"/>
      <c r="E832" s="1"/>
      <c r="F832" s="1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4.0" customHeight="1">
      <c r="A833" s="1"/>
      <c r="B833" s="2"/>
      <c r="C833" s="1"/>
      <c r="D833" s="2"/>
      <c r="E833" s="1"/>
      <c r="F833" s="1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4.0" customHeight="1">
      <c r="A834" s="1"/>
      <c r="B834" s="2"/>
      <c r="C834" s="1"/>
      <c r="D834" s="2"/>
      <c r="E834" s="1"/>
      <c r="F834" s="1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4.0" customHeight="1">
      <c r="A835" s="1"/>
      <c r="B835" s="2"/>
      <c r="C835" s="1"/>
      <c r="D835" s="2"/>
      <c r="E835" s="1"/>
      <c r="F835" s="1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4.0" customHeight="1">
      <c r="A836" s="1"/>
      <c r="B836" s="2"/>
      <c r="C836" s="1"/>
      <c r="D836" s="2"/>
      <c r="E836" s="1"/>
      <c r="F836" s="1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4.0" customHeight="1">
      <c r="A837" s="1"/>
      <c r="B837" s="2"/>
      <c r="C837" s="1"/>
      <c r="D837" s="2"/>
      <c r="E837" s="1"/>
      <c r="F837" s="1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4.0" customHeight="1">
      <c r="A838" s="1"/>
      <c r="B838" s="2"/>
      <c r="C838" s="1"/>
      <c r="D838" s="2"/>
      <c r="E838" s="1"/>
      <c r="F838" s="1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4.0" customHeight="1">
      <c r="A839" s="1"/>
      <c r="B839" s="2"/>
      <c r="C839" s="1"/>
      <c r="D839" s="2"/>
      <c r="E839" s="1"/>
      <c r="F839" s="1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4.0" customHeight="1">
      <c r="A840" s="1"/>
      <c r="B840" s="2"/>
      <c r="C840" s="1"/>
      <c r="D840" s="2"/>
      <c r="E840" s="1"/>
      <c r="F840" s="1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4.0" customHeight="1">
      <c r="A841" s="1"/>
      <c r="B841" s="2"/>
      <c r="C841" s="1"/>
      <c r="D841" s="2"/>
      <c r="E841" s="1"/>
      <c r="F841" s="1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4.0" customHeight="1">
      <c r="A842" s="1"/>
      <c r="B842" s="2"/>
      <c r="C842" s="1"/>
      <c r="D842" s="2"/>
      <c r="E842" s="1"/>
      <c r="F842" s="1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4.0" customHeight="1">
      <c r="A843" s="1"/>
      <c r="B843" s="2"/>
      <c r="C843" s="1"/>
      <c r="D843" s="2"/>
      <c r="E843" s="1"/>
      <c r="F843" s="1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4.0" customHeight="1">
      <c r="A844" s="1"/>
      <c r="B844" s="2"/>
      <c r="C844" s="1"/>
      <c r="D844" s="2"/>
      <c r="E844" s="1"/>
      <c r="F844" s="1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4.0" customHeight="1">
      <c r="A845" s="1"/>
      <c r="B845" s="2"/>
      <c r="C845" s="1"/>
      <c r="D845" s="2"/>
      <c r="E845" s="1"/>
      <c r="F845" s="1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4.0" customHeight="1">
      <c r="A846" s="1"/>
      <c r="B846" s="2"/>
      <c r="C846" s="1"/>
      <c r="D846" s="2"/>
      <c r="E846" s="1"/>
      <c r="F846" s="1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4.0" customHeight="1">
      <c r="A847" s="1"/>
      <c r="B847" s="2"/>
      <c r="C847" s="1"/>
      <c r="D847" s="2"/>
      <c r="E847" s="1"/>
      <c r="F847" s="1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4.0" customHeight="1">
      <c r="A848" s="1"/>
      <c r="B848" s="2"/>
      <c r="C848" s="1"/>
      <c r="D848" s="2"/>
      <c r="E848" s="1"/>
      <c r="F848" s="1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4.0" customHeight="1">
      <c r="A849" s="1"/>
      <c r="B849" s="2"/>
      <c r="C849" s="1"/>
      <c r="D849" s="2"/>
      <c r="E849" s="1"/>
      <c r="F849" s="1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4.0" customHeight="1">
      <c r="A850" s="1"/>
      <c r="B850" s="2"/>
      <c r="C850" s="1"/>
      <c r="D850" s="2"/>
      <c r="E850" s="1"/>
      <c r="F850" s="1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4.0" customHeight="1">
      <c r="A851" s="1"/>
      <c r="B851" s="2"/>
      <c r="C851" s="1"/>
      <c r="D851" s="2"/>
      <c r="E851" s="1"/>
      <c r="F851" s="1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4.0" customHeight="1">
      <c r="A852" s="1"/>
      <c r="B852" s="2"/>
      <c r="C852" s="1"/>
      <c r="D852" s="2"/>
      <c r="E852" s="1"/>
      <c r="F852" s="1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4.0" customHeight="1">
      <c r="A853" s="1"/>
      <c r="B853" s="2"/>
      <c r="C853" s="1"/>
      <c r="D853" s="2"/>
      <c r="E853" s="1"/>
      <c r="F853" s="1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4.0" customHeight="1">
      <c r="A854" s="1"/>
      <c r="B854" s="2"/>
      <c r="C854" s="1"/>
      <c r="D854" s="2"/>
      <c r="E854" s="1"/>
      <c r="F854" s="1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4.0" customHeight="1">
      <c r="A855" s="1"/>
      <c r="B855" s="2"/>
      <c r="C855" s="1"/>
      <c r="D855" s="2"/>
      <c r="E855" s="1"/>
      <c r="F855" s="1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4.0" customHeight="1">
      <c r="A856" s="1"/>
      <c r="B856" s="2"/>
      <c r="C856" s="1"/>
      <c r="D856" s="2"/>
      <c r="E856" s="1"/>
      <c r="F856" s="1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4.0" customHeight="1">
      <c r="A857" s="1"/>
      <c r="B857" s="2"/>
      <c r="C857" s="1"/>
      <c r="D857" s="2"/>
      <c r="E857" s="1"/>
      <c r="F857" s="1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4.0" customHeight="1">
      <c r="A858" s="1"/>
      <c r="B858" s="2"/>
      <c r="C858" s="1"/>
      <c r="D858" s="2"/>
      <c r="E858" s="1"/>
      <c r="F858" s="1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4.0" customHeight="1">
      <c r="A859" s="1"/>
      <c r="B859" s="2"/>
      <c r="C859" s="1"/>
      <c r="D859" s="2"/>
      <c r="E859" s="1"/>
      <c r="F859" s="1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4.0" customHeight="1">
      <c r="A860" s="1"/>
      <c r="B860" s="2"/>
      <c r="C860" s="1"/>
      <c r="D860" s="2"/>
      <c r="E860" s="1"/>
      <c r="F860" s="1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4.0" customHeight="1">
      <c r="A861" s="1"/>
      <c r="B861" s="2"/>
      <c r="C861" s="1"/>
      <c r="D861" s="2"/>
      <c r="E861" s="1"/>
      <c r="F861" s="1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4.0" customHeight="1">
      <c r="A862" s="1"/>
      <c r="B862" s="2"/>
      <c r="C862" s="1"/>
      <c r="D862" s="2"/>
      <c r="E862" s="1"/>
      <c r="F862" s="1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4.0" customHeight="1">
      <c r="A863" s="1"/>
      <c r="B863" s="2"/>
      <c r="C863" s="1"/>
      <c r="D863" s="2"/>
      <c r="E863" s="1"/>
      <c r="F863" s="1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4.0" customHeight="1">
      <c r="A864" s="1"/>
      <c r="B864" s="2"/>
      <c r="C864" s="1"/>
      <c r="D864" s="2"/>
      <c r="E864" s="1"/>
      <c r="F864" s="1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4.0" customHeight="1">
      <c r="A865" s="1"/>
      <c r="B865" s="2"/>
      <c r="C865" s="1"/>
      <c r="D865" s="2"/>
      <c r="E865" s="1"/>
      <c r="F865" s="1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4.0" customHeight="1">
      <c r="A866" s="1"/>
      <c r="B866" s="2"/>
      <c r="C866" s="1"/>
      <c r="D866" s="2"/>
      <c r="E866" s="1"/>
      <c r="F866" s="1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4.0" customHeight="1">
      <c r="A867" s="1"/>
      <c r="B867" s="2"/>
      <c r="C867" s="1"/>
      <c r="D867" s="2"/>
      <c r="E867" s="1"/>
      <c r="F867" s="1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4.0" customHeight="1">
      <c r="A868" s="1"/>
      <c r="B868" s="2"/>
      <c r="C868" s="1"/>
      <c r="D868" s="2"/>
      <c r="E868" s="1"/>
      <c r="F868" s="1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4.0" customHeight="1">
      <c r="A869" s="1"/>
      <c r="B869" s="2"/>
      <c r="C869" s="1"/>
      <c r="D869" s="2"/>
      <c r="E869" s="1"/>
      <c r="F869" s="1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4.0" customHeight="1">
      <c r="A870" s="1"/>
      <c r="B870" s="2"/>
      <c r="C870" s="1"/>
      <c r="D870" s="2"/>
      <c r="E870" s="1"/>
      <c r="F870" s="1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4.0" customHeight="1">
      <c r="A871" s="1"/>
      <c r="B871" s="2"/>
      <c r="C871" s="1"/>
      <c r="D871" s="2"/>
      <c r="E871" s="1"/>
      <c r="F871" s="1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4.0" customHeight="1">
      <c r="A872" s="1"/>
      <c r="B872" s="2"/>
      <c r="C872" s="1"/>
      <c r="D872" s="2"/>
      <c r="E872" s="1"/>
      <c r="F872" s="1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4.0" customHeight="1">
      <c r="A873" s="1"/>
      <c r="B873" s="2"/>
      <c r="C873" s="1"/>
      <c r="D873" s="2"/>
      <c r="E873" s="1"/>
      <c r="F873" s="1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4.0" customHeight="1">
      <c r="A874" s="1"/>
      <c r="B874" s="2"/>
      <c r="C874" s="1"/>
      <c r="D874" s="2"/>
      <c r="E874" s="1"/>
      <c r="F874" s="1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4.0" customHeight="1">
      <c r="A875" s="1"/>
      <c r="B875" s="2"/>
      <c r="C875" s="1"/>
      <c r="D875" s="2"/>
      <c r="E875" s="1"/>
      <c r="F875" s="1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4.0" customHeight="1">
      <c r="A876" s="1"/>
      <c r="B876" s="2"/>
      <c r="C876" s="1"/>
      <c r="D876" s="2"/>
      <c r="E876" s="1"/>
      <c r="F876" s="1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4.0" customHeight="1">
      <c r="A877" s="1"/>
      <c r="B877" s="2"/>
      <c r="C877" s="1"/>
      <c r="D877" s="2"/>
      <c r="E877" s="1"/>
      <c r="F877" s="1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4.0" customHeight="1">
      <c r="A878" s="1"/>
      <c r="B878" s="2"/>
      <c r="C878" s="1"/>
      <c r="D878" s="2"/>
      <c r="E878" s="1"/>
      <c r="F878" s="1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4.0" customHeight="1">
      <c r="A879" s="1"/>
      <c r="B879" s="2"/>
      <c r="C879" s="1"/>
      <c r="D879" s="2"/>
      <c r="E879" s="1"/>
      <c r="F879" s="1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4.0" customHeight="1">
      <c r="A880" s="1"/>
      <c r="B880" s="2"/>
      <c r="C880" s="1"/>
      <c r="D880" s="2"/>
      <c r="E880" s="1"/>
      <c r="F880" s="1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4.0" customHeight="1">
      <c r="A881" s="1"/>
      <c r="B881" s="2"/>
      <c r="C881" s="1"/>
      <c r="D881" s="2"/>
      <c r="E881" s="1"/>
      <c r="F881" s="1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4.0" customHeight="1">
      <c r="A882" s="1"/>
      <c r="B882" s="2"/>
      <c r="C882" s="1"/>
      <c r="D882" s="2"/>
      <c r="E882" s="1"/>
      <c r="F882" s="1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4.0" customHeight="1">
      <c r="A883" s="1"/>
      <c r="B883" s="2"/>
      <c r="C883" s="1"/>
      <c r="D883" s="2"/>
      <c r="E883" s="1"/>
      <c r="F883" s="1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4.0" customHeight="1">
      <c r="A884" s="1"/>
      <c r="B884" s="2"/>
      <c r="C884" s="1"/>
      <c r="D884" s="2"/>
      <c r="E884" s="1"/>
      <c r="F884" s="1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4.0" customHeight="1">
      <c r="A885" s="1"/>
      <c r="B885" s="2"/>
      <c r="C885" s="1"/>
      <c r="D885" s="2"/>
      <c r="E885" s="1"/>
      <c r="F885" s="1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4.0" customHeight="1">
      <c r="A886" s="1"/>
      <c r="B886" s="2"/>
      <c r="C886" s="1"/>
      <c r="D886" s="2"/>
      <c r="E886" s="1"/>
      <c r="F886" s="1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4.0" customHeight="1">
      <c r="A887" s="1"/>
      <c r="B887" s="2"/>
      <c r="C887" s="1"/>
      <c r="D887" s="2"/>
      <c r="E887" s="1"/>
      <c r="F887" s="1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4.0" customHeight="1">
      <c r="A888" s="1"/>
      <c r="B888" s="2"/>
      <c r="C888" s="1"/>
      <c r="D888" s="2"/>
      <c r="E888" s="1"/>
      <c r="F888" s="1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4.0" customHeight="1">
      <c r="A889" s="1"/>
      <c r="B889" s="2"/>
      <c r="C889" s="1"/>
      <c r="D889" s="2"/>
      <c r="E889" s="1"/>
      <c r="F889" s="1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4.0" customHeight="1">
      <c r="A890" s="1"/>
      <c r="B890" s="2"/>
      <c r="C890" s="1"/>
      <c r="D890" s="2"/>
      <c r="E890" s="1"/>
      <c r="F890" s="1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4.0" customHeight="1">
      <c r="A891" s="1"/>
      <c r="B891" s="2"/>
      <c r="C891" s="1"/>
      <c r="D891" s="2"/>
      <c r="E891" s="1"/>
      <c r="F891" s="1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4.0" customHeight="1">
      <c r="A892" s="1"/>
      <c r="B892" s="2"/>
      <c r="C892" s="1"/>
      <c r="D892" s="2"/>
      <c r="E892" s="1"/>
      <c r="F892" s="1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4.0" customHeight="1">
      <c r="A893" s="1"/>
      <c r="B893" s="2"/>
      <c r="C893" s="1"/>
      <c r="D893" s="2"/>
      <c r="E893" s="1"/>
      <c r="F893" s="1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4.0" customHeight="1">
      <c r="A894" s="1"/>
      <c r="B894" s="2"/>
      <c r="C894" s="1"/>
      <c r="D894" s="2"/>
      <c r="E894" s="1"/>
      <c r="F894" s="1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4.0" customHeight="1">
      <c r="A895" s="1"/>
      <c r="B895" s="2"/>
      <c r="C895" s="1"/>
      <c r="D895" s="2"/>
      <c r="E895" s="1"/>
      <c r="F895" s="1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4.0" customHeight="1">
      <c r="A896" s="1"/>
      <c r="B896" s="2"/>
      <c r="C896" s="1"/>
      <c r="D896" s="2"/>
      <c r="E896" s="1"/>
      <c r="F896" s="1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4.0" customHeight="1">
      <c r="A897" s="1"/>
      <c r="B897" s="2"/>
      <c r="C897" s="1"/>
      <c r="D897" s="2"/>
      <c r="E897" s="1"/>
      <c r="F897" s="1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4.0" customHeight="1">
      <c r="A898" s="1"/>
      <c r="B898" s="2"/>
      <c r="C898" s="1"/>
      <c r="D898" s="2"/>
      <c r="E898" s="1"/>
      <c r="F898" s="1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4.0" customHeight="1">
      <c r="A899" s="1"/>
      <c r="B899" s="2"/>
      <c r="C899" s="1"/>
      <c r="D899" s="2"/>
      <c r="E899" s="1"/>
      <c r="F899" s="1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4.0" customHeight="1">
      <c r="A900" s="1"/>
      <c r="B900" s="2"/>
      <c r="C900" s="1"/>
      <c r="D900" s="2"/>
      <c r="E900" s="1"/>
      <c r="F900" s="1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4.0" customHeight="1">
      <c r="A901" s="1"/>
      <c r="B901" s="2"/>
      <c r="C901" s="1"/>
      <c r="D901" s="2"/>
      <c r="E901" s="1"/>
      <c r="F901" s="1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4.0" customHeight="1">
      <c r="A902" s="1"/>
      <c r="B902" s="2"/>
      <c r="C902" s="1"/>
      <c r="D902" s="2"/>
      <c r="E902" s="1"/>
      <c r="F902" s="1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4.0" customHeight="1">
      <c r="A903" s="1"/>
      <c r="B903" s="2"/>
      <c r="C903" s="1"/>
      <c r="D903" s="2"/>
      <c r="E903" s="1"/>
      <c r="F903" s="1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4.0" customHeight="1">
      <c r="A904" s="1"/>
      <c r="B904" s="2"/>
      <c r="C904" s="1"/>
      <c r="D904" s="2"/>
      <c r="E904" s="1"/>
      <c r="F904" s="1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4.0" customHeight="1">
      <c r="A905" s="1"/>
      <c r="B905" s="2"/>
      <c r="C905" s="1"/>
      <c r="D905" s="2"/>
      <c r="E905" s="1"/>
      <c r="F905" s="1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4.0" customHeight="1">
      <c r="A906" s="1"/>
      <c r="B906" s="2"/>
      <c r="C906" s="1"/>
      <c r="D906" s="2"/>
      <c r="E906" s="1"/>
      <c r="F906" s="1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4.0" customHeight="1">
      <c r="A907" s="1"/>
      <c r="B907" s="2"/>
      <c r="C907" s="1"/>
      <c r="D907" s="2"/>
      <c r="E907" s="1"/>
      <c r="F907" s="1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4.0" customHeight="1">
      <c r="A908" s="1"/>
      <c r="B908" s="2"/>
      <c r="C908" s="1"/>
      <c r="D908" s="2"/>
      <c r="E908" s="1"/>
      <c r="F908" s="1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4.0" customHeight="1">
      <c r="A909" s="1"/>
      <c r="B909" s="2"/>
      <c r="C909" s="1"/>
      <c r="D909" s="2"/>
      <c r="E909" s="1"/>
      <c r="F909" s="1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4.0" customHeight="1">
      <c r="A910" s="1"/>
      <c r="B910" s="2"/>
      <c r="C910" s="1"/>
      <c r="D910" s="2"/>
      <c r="E910" s="1"/>
      <c r="F910" s="1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4.0" customHeight="1">
      <c r="A911" s="1"/>
      <c r="B911" s="2"/>
      <c r="C911" s="1"/>
      <c r="D911" s="2"/>
      <c r="E911" s="1"/>
      <c r="F911" s="1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4.0" customHeight="1">
      <c r="A912" s="1"/>
      <c r="B912" s="2"/>
      <c r="C912" s="1"/>
      <c r="D912" s="2"/>
      <c r="E912" s="1"/>
      <c r="F912" s="1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4.0" customHeight="1">
      <c r="A913" s="1"/>
      <c r="B913" s="2"/>
      <c r="C913" s="1"/>
      <c r="D913" s="2"/>
      <c r="E913" s="1"/>
      <c r="F913" s="1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4.0" customHeight="1">
      <c r="A914" s="1"/>
      <c r="B914" s="2"/>
      <c r="C914" s="1"/>
      <c r="D914" s="2"/>
      <c r="E914" s="1"/>
      <c r="F914" s="1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4.0" customHeight="1">
      <c r="A915" s="1"/>
      <c r="B915" s="2"/>
      <c r="C915" s="1"/>
      <c r="D915" s="2"/>
      <c r="E915" s="1"/>
      <c r="F915" s="1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4.0" customHeight="1">
      <c r="A916" s="1"/>
      <c r="B916" s="2"/>
      <c r="C916" s="1"/>
      <c r="D916" s="2"/>
      <c r="E916" s="1"/>
      <c r="F916" s="1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4.0" customHeight="1">
      <c r="A917" s="1"/>
      <c r="B917" s="2"/>
      <c r="C917" s="1"/>
      <c r="D917" s="2"/>
      <c r="E917" s="1"/>
      <c r="F917" s="1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4.0" customHeight="1">
      <c r="A918" s="1"/>
      <c r="B918" s="2"/>
      <c r="C918" s="1"/>
      <c r="D918" s="2"/>
      <c r="E918" s="1"/>
      <c r="F918" s="1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4.0" customHeight="1">
      <c r="A919" s="1"/>
      <c r="B919" s="2"/>
      <c r="C919" s="1"/>
      <c r="D919" s="2"/>
      <c r="E919" s="1"/>
      <c r="F919" s="1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4.0" customHeight="1">
      <c r="A920" s="1"/>
      <c r="B920" s="2"/>
      <c r="C920" s="1"/>
      <c r="D920" s="2"/>
      <c r="E920" s="1"/>
      <c r="F920" s="1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4.0" customHeight="1">
      <c r="A921" s="1"/>
      <c r="B921" s="2"/>
      <c r="C921" s="1"/>
      <c r="D921" s="2"/>
      <c r="E921" s="1"/>
      <c r="F921" s="1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4.0" customHeight="1">
      <c r="A922" s="1"/>
      <c r="B922" s="2"/>
      <c r="C922" s="1"/>
      <c r="D922" s="2"/>
      <c r="E922" s="1"/>
      <c r="F922" s="1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4.0" customHeight="1">
      <c r="A923" s="1"/>
      <c r="B923" s="2"/>
      <c r="C923" s="1"/>
      <c r="D923" s="2"/>
      <c r="E923" s="1"/>
      <c r="F923" s="1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4.0" customHeight="1">
      <c r="A924" s="1"/>
      <c r="B924" s="2"/>
      <c r="C924" s="1"/>
      <c r="D924" s="2"/>
      <c r="E924" s="1"/>
      <c r="F924" s="1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4.0" customHeight="1">
      <c r="A925" s="1"/>
      <c r="B925" s="2"/>
      <c r="C925" s="1"/>
      <c r="D925" s="2"/>
      <c r="E925" s="1"/>
      <c r="F925" s="1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4.0" customHeight="1">
      <c r="A926" s="1"/>
      <c r="B926" s="2"/>
      <c r="C926" s="1"/>
      <c r="D926" s="2"/>
      <c r="E926" s="1"/>
      <c r="F926" s="1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4.0" customHeight="1">
      <c r="A927" s="1"/>
      <c r="B927" s="2"/>
      <c r="C927" s="1"/>
      <c r="D927" s="2"/>
      <c r="E927" s="1"/>
      <c r="F927" s="1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4.0" customHeight="1">
      <c r="A928" s="1"/>
      <c r="B928" s="2"/>
      <c r="C928" s="1"/>
      <c r="D928" s="2"/>
      <c r="E928" s="1"/>
      <c r="F928" s="1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4.0" customHeight="1">
      <c r="A929" s="1"/>
      <c r="B929" s="2"/>
      <c r="C929" s="1"/>
      <c r="D929" s="2"/>
      <c r="E929" s="1"/>
      <c r="F929" s="1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4.0" customHeight="1">
      <c r="A930" s="1"/>
      <c r="B930" s="2"/>
      <c r="C930" s="1"/>
      <c r="D930" s="2"/>
      <c r="E930" s="1"/>
      <c r="F930" s="1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4.0" customHeight="1">
      <c r="A931" s="1"/>
      <c r="B931" s="2"/>
      <c r="C931" s="1"/>
      <c r="D931" s="2"/>
      <c r="E931" s="1"/>
      <c r="F931" s="1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4.0" customHeight="1">
      <c r="A932" s="1"/>
      <c r="B932" s="2"/>
      <c r="C932" s="1"/>
      <c r="D932" s="2"/>
      <c r="E932" s="1"/>
      <c r="F932" s="1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4.0" customHeight="1">
      <c r="A933" s="1"/>
      <c r="B933" s="2"/>
      <c r="C933" s="1"/>
      <c r="D933" s="2"/>
      <c r="E933" s="1"/>
      <c r="F933" s="1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4.0" customHeight="1">
      <c r="A934" s="1"/>
      <c r="B934" s="2"/>
      <c r="C934" s="1"/>
      <c r="D934" s="2"/>
      <c r="E934" s="1"/>
      <c r="F934" s="1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4.0" customHeight="1">
      <c r="A935" s="1"/>
      <c r="B935" s="2"/>
      <c r="C935" s="1"/>
      <c r="D935" s="2"/>
      <c r="E935" s="1"/>
      <c r="F935" s="1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4.0" customHeight="1">
      <c r="A936" s="1"/>
      <c r="B936" s="2"/>
      <c r="C936" s="1"/>
      <c r="D936" s="2"/>
      <c r="E936" s="1"/>
      <c r="F936" s="1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4.0" customHeight="1">
      <c r="A937" s="1"/>
      <c r="B937" s="2"/>
      <c r="C937" s="1"/>
      <c r="D937" s="2"/>
      <c r="E937" s="1"/>
      <c r="F937" s="1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4.0" customHeight="1">
      <c r="A938" s="1"/>
      <c r="B938" s="2"/>
      <c r="C938" s="1"/>
      <c r="D938" s="2"/>
      <c r="E938" s="1"/>
      <c r="F938" s="1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4.0" customHeight="1">
      <c r="A939" s="1"/>
      <c r="B939" s="2"/>
      <c r="C939" s="1"/>
      <c r="D939" s="2"/>
      <c r="E939" s="1"/>
      <c r="F939" s="1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4.0" customHeight="1">
      <c r="A940" s="1"/>
      <c r="B940" s="2"/>
      <c r="C940" s="1"/>
      <c r="D940" s="2"/>
      <c r="E940" s="1"/>
      <c r="F940" s="1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4.0" customHeight="1">
      <c r="A941" s="1"/>
      <c r="B941" s="2"/>
      <c r="C941" s="1"/>
      <c r="D941" s="2"/>
      <c r="E941" s="1"/>
      <c r="F941" s="1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4.0" customHeight="1">
      <c r="A942" s="1"/>
      <c r="B942" s="2"/>
      <c r="C942" s="1"/>
      <c r="D942" s="2"/>
      <c r="E942" s="1"/>
      <c r="F942" s="1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4.0" customHeight="1">
      <c r="A943" s="1"/>
      <c r="B943" s="2"/>
      <c r="C943" s="1"/>
      <c r="D943" s="2"/>
      <c r="E943" s="1"/>
      <c r="F943" s="1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4.0" customHeight="1">
      <c r="A944" s="1"/>
      <c r="B944" s="2"/>
      <c r="C944" s="1"/>
      <c r="D944" s="2"/>
      <c r="E944" s="1"/>
      <c r="F944" s="1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4.0" customHeight="1">
      <c r="A945" s="1"/>
      <c r="B945" s="2"/>
      <c r="C945" s="1"/>
      <c r="D945" s="2"/>
      <c r="E945" s="1"/>
      <c r="F945" s="1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4.0" customHeight="1">
      <c r="A946" s="1"/>
      <c r="B946" s="2"/>
      <c r="C946" s="1"/>
      <c r="D946" s="2"/>
      <c r="E946" s="1"/>
      <c r="F946" s="1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4.0" customHeight="1">
      <c r="A947" s="1"/>
      <c r="B947" s="2"/>
      <c r="C947" s="1"/>
      <c r="D947" s="2"/>
      <c r="E947" s="1"/>
      <c r="F947" s="1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4.0" customHeight="1">
      <c r="A948" s="1"/>
      <c r="B948" s="2"/>
      <c r="C948" s="1"/>
      <c r="D948" s="2"/>
      <c r="E948" s="1"/>
      <c r="F948" s="1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4.0" customHeight="1">
      <c r="A949" s="1"/>
      <c r="B949" s="2"/>
      <c r="C949" s="1"/>
      <c r="D949" s="2"/>
      <c r="E949" s="1"/>
      <c r="F949" s="1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4.0" customHeight="1">
      <c r="A950" s="1"/>
      <c r="B950" s="2"/>
      <c r="C950" s="1"/>
      <c r="D950" s="2"/>
      <c r="E950" s="1"/>
      <c r="F950" s="1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4.0" customHeight="1">
      <c r="A951" s="1"/>
      <c r="B951" s="2"/>
      <c r="C951" s="1"/>
      <c r="D951" s="2"/>
      <c r="E951" s="1"/>
      <c r="F951" s="1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4.0" customHeight="1">
      <c r="A952" s="1"/>
      <c r="B952" s="2"/>
      <c r="C952" s="1"/>
      <c r="D952" s="2"/>
      <c r="E952" s="1"/>
      <c r="F952" s="1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4.0" customHeight="1">
      <c r="A953" s="1"/>
      <c r="B953" s="2"/>
      <c r="C953" s="1"/>
      <c r="D953" s="2"/>
      <c r="E953" s="1"/>
      <c r="F953" s="1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4.0" customHeight="1">
      <c r="A954" s="1"/>
      <c r="B954" s="2"/>
      <c r="C954" s="1"/>
      <c r="D954" s="2"/>
      <c r="E954" s="1"/>
      <c r="F954" s="1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4.0" customHeight="1">
      <c r="A955" s="1"/>
      <c r="B955" s="2"/>
      <c r="C955" s="1"/>
      <c r="D955" s="2"/>
      <c r="E955" s="1"/>
      <c r="F955" s="1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4.0" customHeight="1">
      <c r="A956" s="1"/>
      <c r="B956" s="2"/>
      <c r="C956" s="1"/>
      <c r="D956" s="2"/>
      <c r="E956" s="1"/>
      <c r="F956" s="1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4.0" customHeight="1">
      <c r="A957" s="1"/>
      <c r="B957" s="2"/>
      <c r="C957" s="1"/>
      <c r="D957" s="2"/>
      <c r="E957" s="1"/>
      <c r="F957" s="1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4.0" customHeight="1">
      <c r="A958" s="1"/>
      <c r="B958" s="2"/>
      <c r="C958" s="1"/>
      <c r="D958" s="2"/>
      <c r="E958" s="1"/>
      <c r="F958" s="1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4.0" customHeight="1">
      <c r="A959" s="1"/>
      <c r="B959" s="2"/>
      <c r="C959" s="1"/>
      <c r="D959" s="2"/>
      <c r="E959" s="1"/>
      <c r="F959" s="1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4.0" customHeight="1">
      <c r="A960" s="1"/>
      <c r="B960" s="2"/>
      <c r="C960" s="1"/>
      <c r="D960" s="2"/>
      <c r="E960" s="1"/>
      <c r="F960" s="1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4.0" customHeight="1">
      <c r="A961" s="1"/>
      <c r="B961" s="2"/>
      <c r="C961" s="1"/>
      <c r="D961" s="2"/>
      <c r="E961" s="1"/>
      <c r="F961" s="1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4.0" customHeight="1">
      <c r="A962" s="1"/>
      <c r="B962" s="2"/>
      <c r="C962" s="1"/>
      <c r="D962" s="2"/>
      <c r="E962" s="1"/>
      <c r="F962" s="1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4.0" customHeight="1">
      <c r="A963" s="1"/>
      <c r="B963" s="2"/>
      <c r="C963" s="1"/>
      <c r="D963" s="2"/>
      <c r="E963" s="1"/>
      <c r="F963" s="1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4.0" customHeight="1">
      <c r="A964" s="1"/>
      <c r="B964" s="2"/>
      <c r="C964" s="1"/>
      <c r="D964" s="2"/>
      <c r="E964" s="1"/>
      <c r="F964" s="1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4.0" customHeight="1">
      <c r="A965" s="1"/>
      <c r="B965" s="2"/>
      <c r="C965" s="1"/>
      <c r="D965" s="2"/>
      <c r="E965" s="1"/>
      <c r="F965" s="1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4.0" customHeight="1">
      <c r="A966" s="1"/>
      <c r="B966" s="2"/>
      <c r="C966" s="1"/>
      <c r="D966" s="2"/>
      <c r="E966" s="1"/>
      <c r="F966" s="1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4.0" customHeight="1">
      <c r="A967" s="1"/>
      <c r="B967" s="2"/>
      <c r="C967" s="1"/>
      <c r="D967" s="2"/>
      <c r="E967" s="1"/>
      <c r="F967" s="1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4.0" customHeight="1">
      <c r="A968" s="1"/>
      <c r="B968" s="2"/>
      <c r="C968" s="1"/>
      <c r="D968" s="2"/>
      <c r="E968" s="1"/>
      <c r="F968" s="1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4.0" customHeight="1">
      <c r="A969" s="1"/>
      <c r="B969" s="2"/>
      <c r="C969" s="1"/>
      <c r="D969" s="2"/>
      <c r="E969" s="1"/>
      <c r="F969" s="1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4.0" customHeight="1">
      <c r="A970" s="1"/>
      <c r="B970" s="2"/>
      <c r="C970" s="1"/>
      <c r="D970" s="2"/>
      <c r="E970" s="1"/>
      <c r="F970" s="1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4.0" customHeight="1">
      <c r="A971" s="1"/>
      <c r="B971" s="2"/>
      <c r="C971" s="1"/>
      <c r="D971" s="2"/>
      <c r="E971" s="1"/>
      <c r="F971" s="1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4.0" customHeight="1">
      <c r="A972" s="1"/>
      <c r="B972" s="2"/>
      <c r="C972" s="1"/>
      <c r="D972" s="2"/>
      <c r="E972" s="1"/>
      <c r="F972" s="1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4.0" customHeight="1">
      <c r="A973" s="1"/>
      <c r="B973" s="2"/>
      <c r="C973" s="1"/>
      <c r="D973" s="2"/>
      <c r="E973" s="1"/>
      <c r="F973" s="1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4.0" customHeight="1">
      <c r="A974" s="1"/>
      <c r="B974" s="2"/>
      <c r="C974" s="1"/>
      <c r="D974" s="2"/>
      <c r="E974" s="1"/>
      <c r="F974" s="1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4.0" customHeight="1">
      <c r="A975" s="1"/>
      <c r="B975" s="2"/>
      <c r="C975" s="1"/>
      <c r="D975" s="2"/>
      <c r="E975" s="1"/>
      <c r="F975" s="1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4.0" customHeight="1">
      <c r="A976" s="1"/>
      <c r="B976" s="2"/>
      <c r="C976" s="1"/>
      <c r="D976" s="2"/>
      <c r="E976" s="1"/>
      <c r="F976" s="1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4.0" customHeight="1">
      <c r="A977" s="1"/>
      <c r="B977" s="2"/>
      <c r="C977" s="1"/>
      <c r="D977" s="2"/>
      <c r="E977" s="1"/>
      <c r="F977" s="1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4.0" customHeight="1">
      <c r="A978" s="1"/>
      <c r="B978" s="2"/>
      <c r="C978" s="1"/>
      <c r="D978" s="2"/>
      <c r="E978" s="1"/>
      <c r="F978" s="1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4.0" customHeight="1">
      <c r="A979" s="1"/>
      <c r="B979" s="2"/>
      <c r="C979" s="1"/>
      <c r="D979" s="2"/>
      <c r="E979" s="1"/>
      <c r="F979" s="1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4.0" customHeight="1">
      <c r="A980" s="1"/>
      <c r="B980" s="2"/>
      <c r="C980" s="1"/>
      <c r="D980" s="2"/>
      <c r="E980" s="1"/>
      <c r="F980" s="1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4.0" customHeight="1">
      <c r="A981" s="1"/>
      <c r="B981" s="2"/>
      <c r="C981" s="1"/>
      <c r="D981" s="2"/>
      <c r="E981" s="1"/>
      <c r="F981" s="1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4.0" customHeight="1">
      <c r="A982" s="1"/>
      <c r="B982" s="2"/>
      <c r="C982" s="1"/>
      <c r="D982" s="2"/>
      <c r="E982" s="1"/>
      <c r="F982" s="1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4.0" customHeight="1">
      <c r="A983" s="1"/>
      <c r="B983" s="2"/>
      <c r="C983" s="1"/>
      <c r="D983" s="2"/>
      <c r="E983" s="1"/>
      <c r="F983" s="1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4.0" customHeight="1">
      <c r="A984" s="1"/>
      <c r="B984" s="2"/>
      <c r="C984" s="1"/>
      <c r="D984" s="2"/>
      <c r="E984" s="1"/>
      <c r="F984" s="1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4.0" customHeight="1">
      <c r="A985" s="1"/>
      <c r="B985" s="2"/>
      <c r="C985" s="1"/>
      <c r="D985" s="2"/>
      <c r="E985" s="1"/>
      <c r="F985" s="1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4.0" customHeight="1">
      <c r="A986" s="1"/>
      <c r="B986" s="2"/>
      <c r="C986" s="1"/>
      <c r="D986" s="2"/>
      <c r="E986" s="1"/>
      <c r="F986" s="1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4.0" customHeight="1">
      <c r="A987" s="1"/>
      <c r="B987" s="2"/>
      <c r="C987" s="1"/>
      <c r="D987" s="2"/>
      <c r="E987" s="1"/>
      <c r="F987" s="1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4.0" customHeight="1">
      <c r="A988" s="1"/>
      <c r="B988" s="2"/>
      <c r="C988" s="1"/>
      <c r="D988" s="2"/>
      <c r="E988" s="1"/>
      <c r="F988" s="1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4.0" customHeight="1">
      <c r="A989" s="1"/>
      <c r="B989" s="2"/>
      <c r="C989" s="1"/>
      <c r="D989" s="2"/>
      <c r="E989" s="1"/>
      <c r="F989" s="1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4.0" customHeight="1">
      <c r="A990" s="1"/>
      <c r="B990" s="2"/>
      <c r="C990" s="1"/>
      <c r="D990" s="2"/>
      <c r="E990" s="1"/>
      <c r="F990" s="1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4.0" customHeight="1">
      <c r="A991" s="1"/>
      <c r="B991" s="2"/>
      <c r="C991" s="1"/>
      <c r="D991" s="2"/>
      <c r="E991" s="1"/>
      <c r="F991" s="1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4.0" customHeight="1">
      <c r="A992" s="1"/>
      <c r="B992" s="2"/>
      <c r="C992" s="1"/>
      <c r="D992" s="2"/>
      <c r="E992" s="1"/>
      <c r="F992" s="1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4.0" customHeight="1">
      <c r="A993" s="1"/>
      <c r="B993" s="2"/>
      <c r="C993" s="1"/>
      <c r="D993" s="2"/>
      <c r="E993" s="1"/>
      <c r="F993" s="1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4.0" customHeight="1">
      <c r="A994" s="1"/>
      <c r="B994" s="2"/>
      <c r="C994" s="1"/>
      <c r="D994" s="2"/>
      <c r="E994" s="1"/>
      <c r="F994" s="1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4.0" customHeight="1">
      <c r="A995" s="1"/>
      <c r="B995" s="2"/>
      <c r="C995" s="1"/>
      <c r="D995" s="2"/>
      <c r="E995" s="1"/>
      <c r="F995" s="1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4.0" customHeight="1">
      <c r="A996" s="1"/>
      <c r="B996" s="2"/>
      <c r="C996" s="1"/>
      <c r="D996" s="2"/>
      <c r="E996" s="1"/>
      <c r="F996" s="1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4.0" customHeight="1">
      <c r="A997" s="1"/>
      <c r="B997" s="2"/>
      <c r="C997" s="1"/>
      <c r="D997" s="2"/>
      <c r="E997" s="1"/>
      <c r="F997" s="1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4.0" customHeight="1">
      <c r="A998" s="1"/>
      <c r="B998" s="2"/>
      <c r="C998" s="1"/>
      <c r="D998" s="2"/>
      <c r="E998" s="1"/>
      <c r="F998" s="1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4.0" customHeight="1">
      <c r="A999" s="1"/>
      <c r="B999" s="2"/>
      <c r="C999" s="1"/>
      <c r="D999" s="2"/>
      <c r="E999" s="1"/>
      <c r="F999" s="1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4.0" customHeight="1">
      <c r="A1000" s="1"/>
      <c r="B1000" s="2"/>
      <c r="C1000" s="1"/>
      <c r="D1000" s="2"/>
      <c r="E1000" s="1"/>
      <c r="F1000" s="1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B6:M125">
    <cfRule type="expression" dxfId="0" priority="1">
      <formula>$A6=1</formula>
    </cfRule>
  </conditionalFormatting>
  <printOptions/>
  <pageMargins bottom="0.7480314960629921" footer="0.0" header="0.0" left="0.7086614173228347" right="0.7086614173228347" top="0.7480314960629921"/>
  <pageSetup paperSize="9" scale="68"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63"/>
    <col customWidth="1" min="2" max="2" width="4.38"/>
    <col customWidth="1" min="3" max="3" width="6.75"/>
    <col customWidth="1" min="4" max="4" width="21.13"/>
    <col customWidth="1" min="5" max="5" width="5.25"/>
    <col customWidth="1" min="6" max="6" width="8.5"/>
    <col customWidth="1" min="7" max="7" width="36.5"/>
    <col customWidth="1" min="8" max="8" width="17.63"/>
    <col customWidth="1" min="9" max="9" width="10.75"/>
    <col customWidth="1" min="10" max="10" width="6.0"/>
    <col customWidth="1" min="11" max="11" width="11.38"/>
    <col customWidth="1" min="12" max="12" width="10.88"/>
    <col customWidth="1" min="13" max="13" width="6.88"/>
    <col customWidth="1" min="14" max="14" width="10.13"/>
    <col customWidth="1" min="15" max="26" width="7.88"/>
  </cols>
  <sheetData>
    <row r="1" ht="24.0" customHeight="1">
      <c r="A1" s="1"/>
      <c r="B1" s="2"/>
      <c r="C1" s="1"/>
      <c r="D1" s="3" t="s">
        <v>0</v>
      </c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1"/>
      <c r="B2" s="2"/>
      <c r="C2" s="1"/>
      <c r="D2" s="4" t="s">
        <v>1</v>
      </c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57.75" customHeight="1">
      <c r="A3" s="1"/>
      <c r="B3" s="2"/>
      <c r="C3" s="1"/>
      <c r="D3" s="2"/>
      <c r="E3" s="5" t="s">
        <v>297</v>
      </c>
      <c r="F3" s="1"/>
      <c r="G3" s="2"/>
      <c r="H3" s="2"/>
      <c r="I3" s="2"/>
      <c r="J3" s="2"/>
      <c r="K3" s="2"/>
      <c r="L3" s="6" t="s">
        <v>5</v>
      </c>
      <c r="M3" s="7">
        <v>3.0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.0" customHeight="1">
      <c r="A4" s="1"/>
      <c r="B4" s="2"/>
      <c r="C4" s="1"/>
      <c r="D4" s="2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2.25" customHeight="1">
      <c r="A5" s="8" t="s">
        <v>6</v>
      </c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  <c r="G5" s="9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18</v>
      </c>
      <c r="N5" s="9" t="s">
        <v>19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2.5" customHeight="1">
      <c r="A6" s="11">
        <f>IFERROR((('Tháng 1'!$K6+'Tháng 1'!Ngayquahan)&lt;TODAY())*(LEN('Tháng 1'!$L6)=0)*(LEN('Tháng 1'!$K6)&gt;0),0)</f>
        <v>0</v>
      </c>
      <c r="B6" s="12" t="str">
        <f>IF('Tháng 1'!$C6&lt;&gt;"",COUNTA($C$6:C6),"")</f>
        <v/>
      </c>
      <c r="C6" s="11"/>
      <c r="D6" s="12" t="str">
        <f>IF('Tháng 1'!$C6&lt;&gt;"",VLOOKUP('Tháng 1'!$C6,'Danh sách HS'!$B$6:$D$421,2,),"")</f>
        <v/>
      </c>
      <c r="E6" s="11" t="str">
        <f>IF('Tháng 1'!$D6&lt;&gt;"",VLOOKUP('Tháng 1'!$C6,'Danh sách HS'!$B$6:$D$421,3,),"")</f>
        <v/>
      </c>
      <c r="F6" s="11"/>
      <c r="G6" s="12" t="str">
        <f>IF('Tháng 1'!$F6&lt;&gt;"",VLOOKUP('Tháng 1'!$F6,'Quản lý sách'!$C$6:$F$1000,3,FALSE),"")</f>
        <v/>
      </c>
      <c r="H6" s="12" t="str">
        <f>IF('Tháng 1'!$G6&lt;&gt;"",VLOOKUP('Tháng 1'!$F6,'Quản lý sách'!$C$6:$F$1000,4,FALSE),"")</f>
        <v/>
      </c>
      <c r="I6" s="12" t="str">
        <f>IF('Tháng 1'!$F6&lt;&gt;"",VLOOKUP(LEFT('Tháng 1'!$F6,2),'Biên mục sách'!$A$1:$B$13,2,FALSE),"")</f>
        <v/>
      </c>
      <c r="J6" s="12"/>
      <c r="K6" s="13"/>
      <c r="L6" s="13"/>
      <c r="M6" s="12" t="str">
        <f>IFERROR(IF('Tháng 1'!$L6="",IF('Tháng 1'!$K6&lt;&gt;"", TODAY()-'Tháng 1'!$K6,""),'Tháng 1'!$L6-'Tháng 1'!$K6), "")</f>
        <v/>
      </c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2.5" customHeight="1">
      <c r="A7" s="11">
        <f>IFERROR((('Tháng 1'!$K7+'Tháng 1'!Ngayquahan)&lt;TODAY())*(LEN('Tháng 1'!$L7)=0)*(LEN('Tháng 1'!$K7)&gt;0),0)</f>
        <v>0</v>
      </c>
      <c r="B7" s="12" t="str">
        <f>IF('Tháng 1'!$C7&lt;&gt;"",COUNTA($C$6:C7),"")</f>
        <v/>
      </c>
      <c r="C7" s="11"/>
      <c r="D7" s="12" t="str">
        <f>IF('Tháng 1'!$C7&lt;&gt;"",VLOOKUP('Tháng 1'!$C7,'Danh sách HS'!$B$6:$D$421,2,),"")</f>
        <v/>
      </c>
      <c r="E7" s="11" t="str">
        <f>IF('Tháng 1'!$D7&lt;&gt;"",VLOOKUP('Tháng 1'!$C7,'Danh sách HS'!$B$6:$D$421,3,),"")</f>
        <v/>
      </c>
      <c r="F7" s="11"/>
      <c r="G7" s="12" t="str">
        <f>IF('Tháng 1'!$F7&lt;&gt;"",VLOOKUP('Tháng 1'!$F7,'Quản lý sách'!$C$6:$F$1000,3,FALSE),"")</f>
        <v/>
      </c>
      <c r="H7" s="12" t="str">
        <f>IF('Tháng 1'!$G7&lt;&gt;"",VLOOKUP('Tháng 1'!$F7,'Quản lý sách'!$C$6:$F$1000,4,FALSE),"")</f>
        <v/>
      </c>
      <c r="I7" s="12" t="str">
        <f>IF('Tháng 1'!$F7&lt;&gt;"",VLOOKUP(LEFT('Tháng 1'!$F7,2),'Biên mục sách'!$A$1:$B$13,2,FALSE),"")</f>
        <v/>
      </c>
      <c r="J7" s="12"/>
      <c r="K7" s="13"/>
      <c r="L7" s="13"/>
      <c r="M7" s="12" t="str">
        <f>IFERROR(IF('Tháng 1'!$L7="",IF('Tháng 1'!$K7&lt;&gt;"", TODAY()-'Tháng 1'!$K7,""),'Tháng 1'!$L7-'Tháng 1'!$K7), "")</f>
        <v/>
      </c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2.5" customHeight="1">
      <c r="A8" s="11">
        <f>IFERROR((('Tháng 1'!$K8+'Tháng 1'!Ngayquahan)&lt;TODAY())*(LEN('Tháng 1'!$L8)=0)*(LEN('Tháng 1'!$K8)&gt;0),0)</f>
        <v>0</v>
      </c>
      <c r="B8" s="12" t="str">
        <f>IF('Tháng 1'!$C8&lt;&gt;"",COUNTA($C$6:C8),"")</f>
        <v/>
      </c>
      <c r="C8" s="11"/>
      <c r="D8" s="12" t="str">
        <f>IF('Tháng 1'!$C8&lt;&gt;"",VLOOKUP('Tháng 1'!$C8,'Danh sách HS'!$B$6:$D$421,2,),"")</f>
        <v/>
      </c>
      <c r="E8" s="11" t="str">
        <f>IF('Tháng 1'!$D8&lt;&gt;"",VLOOKUP('Tháng 1'!$C8,'Danh sách HS'!$B$6:$D$421,3,),"")</f>
        <v/>
      </c>
      <c r="F8" s="11"/>
      <c r="G8" s="12" t="str">
        <f>IF('Tháng 1'!$F8&lt;&gt;"",VLOOKUP('Tháng 1'!$F8,'Quản lý sách'!$C$6:$F$1000,3,FALSE),"")</f>
        <v/>
      </c>
      <c r="H8" s="12" t="str">
        <f>IF('Tháng 1'!$G8&lt;&gt;"",VLOOKUP('Tháng 1'!$F8,'Quản lý sách'!$C$6:$F$1000,4,FALSE),"")</f>
        <v/>
      </c>
      <c r="I8" s="12" t="str">
        <f>IF('Tháng 1'!$F8&lt;&gt;"",VLOOKUP(LEFT('Tháng 1'!$F8,2),'Biên mục sách'!$A$1:$B$13,2,FALSE),"")</f>
        <v/>
      </c>
      <c r="J8" s="12"/>
      <c r="K8" s="13"/>
      <c r="L8" s="13"/>
      <c r="M8" s="12" t="str">
        <f>IFERROR(IF('Tháng 1'!$L8="",IF('Tháng 1'!$K8&lt;&gt;"", TODAY()-'Tháng 1'!$K8,""),'Tháng 1'!$L8-'Tháng 1'!$K8), "")</f>
        <v/>
      </c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2.5" customHeight="1">
      <c r="A9" s="11">
        <f>IFERROR((('Tháng 1'!$K9+'Tháng 1'!Ngayquahan)&lt;TODAY())*(LEN('Tháng 1'!$L9)=0)*(LEN('Tháng 1'!$K9)&gt;0),0)</f>
        <v>0</v>
      </c>
      <c r="B9" s="12" t="str">
        <f>IF('Tháng 1'!$C9&lt;&gt;"",COUNTA($C$6:C9),"")</f>
        <v/>
      </c>
      <c r="C9" s="11"/>
      <c r="D9" s="12" t="str">
        <f>IF('Tháng 1'!$C9&lt;&gt;"",VLOOKUP('Tháng 1'!$C9,'Danh sách HS'!$B$6:$D$421,2,),"")</f>
        <v/>
      </c>
      <c r="E9" s="11" t="str">
        <f>IF('Tháng 1'!$D9&lt;&gt;"",VLOOKUP('Tháng 1'!$C9,'Danh sách HS'!$B$6:$D$421,3,),"")</f>
        <v/>
      </c>
      <c r="F9" s="11"/>
      <c r="G9" s="12" t="str">
        <f>IF('Tháng 1'!$F9&lt;&gt;"",VLOOKUP('Tháng 1'!$F9,'Quản lý sách'!$C$6:$F$1000,3,FALSE),"")</f>
        <v/>
      </c>
      <c r="H9" s="12" t="str">
        <f>IF('Tháng 1'!$G9&lt;&gt;"",VLOOKUP('Tháng 1'!$F9,'Quản lý sách'!$C$6:$F$1000,4,FALSE),"")</f>
        <v/>
      </c>
      <c r="I9" s="12" t="str">
        <f>IF('Tháng 1'!$F9&lt;&gt;"",VLOOKUP(LEFT('Tháng 1'!$F9,2),'Biên mục sách'!$A$1:$B$13,2,FALSE),"")</f>
        <v/>
      </c>
      <c r="J9" s="12"/>
      <c r="K9" s="13"/>
      <c r="L9" s="13"/>
      <c r="M9" s="12" t="str">
        <f>IFERROR(IF('Tháng 1'!$L9="",IF('Tháng 1'!$K9&lt;&gt;"", TODAY()-'Tháng 1'!$K9,""),'Tháng 1'!$L9-'Tháng 1'!$K9), "")</f>
        <v/>
      </c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2.5" customHeight="1">
      <c r="A10" s="11">
        <f>IFERROR((('Tháng 1'!$K10+'Tháng 1'!Ngayquahan)&lt;TODAY())*(LEN('Tháng 1'!$L10)=0)*(LEN('Tháng 1'!$K10)&gt;0),0)</f>
        <v>0</v>
      </c>
      <c r="B10" s="12" t="str">
        <f>IF('Tháng 1'!$C10&lt;&gt;"",COUNTA($C$6:C10),"")</f>
        <v/>
      </c>
      <c r="C10" s="11"/>
      <c r="D10" s="12" t="str">
        <f>IF('Tháng 1'!$C10&lt;&gt;"",VLOOKUP('Tháng 1'!$C10,'Danh sách HS'!$B$6:$D$421,2,),"")</f>
        <v/>
      </c>
      <c r="E10" s="11" t="str">
        <f>IF('Tháng 1'!$D10&lt;&gt;"",VLOOKUP('Tháng 1'!$C10,'Danh sách HS'!$B$6:$D$421,3,),"")</f>
        <v/>
      </c>
      <c r="F10" s="11"/>
      <c r="G10" s="12" t="str">
        <f>IF('Tháng 1'!$F10&lt;&gt;"",VLOOKUP('Tháng 1'!$F10,'Quản lý sách'!$C$6:$F$1000,3,FALSE),"")</f>
        <v/>
      </c>
      <c r="H10" s="12" t="str">
        <f>IF('Tháng 1'!$G10&lt;&gt;"",VLOOKUP('Tháng 1'!$F10,'Quản lý sách'!$C$6:$F$1000,4,FALSE),"")</f>
        <v/>
      </c>
      <c r="I10" s="12" t="str">
        <f>IF('Tháng 1'!$F10&lt;&gt;"",VLOOKUP(LEFT('Tháng 1'!$F10,2),'Biên mục sách'!$A$1:$B$13,2,FALSE),"")</f>
        <v/>
      </c>
      <c r="J10" s="12"/>
      <c r="K10" s="13"/>
      <c r="L10" s="13"/>
      <c r="M10" s="12" t="str">
        <f>IFERROR(IF('Tháng 1'!$L10="",IF('Tháng 1'!$K10&lt;&gt;"", TODAY()-'Tháng 1'!$K10,""),'Tháng 1'!$L10-'Tháng 1'!$K10), "")</f>
        <v/>
      </c>
      <c r="N10" s="1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2.5" customHeight="1">
      <c r="A11" s="11">
        <f>IFERROR((('Tháng 1'!$K11+'Tháng 1'!Ngayquahan)&lt;TODAY())*(LEN('Tháng 1'!$L11)=0)*(LEN('Tháng 1'!$K11)&gt;0),0)</f>
        <v>0</v>
      </c>
      <c r="B11" s="12" t="str">
        <f>IF('Tháng 1'!$C11&lt;&gt;"",COUNTA($C$6:C11),"")</f>
        <v/>
      </c>
      <c r="C11" s="11"/>
      <c r="D11" s="12" t="str">
        <f>IF('Tháng 1'!$C11&lt;&gt;"",VLOOKUP('Tháng 1'!$C11,'Danh sách HS'!$B$6:$D$421,2,),"")</f>
        <v/>
      </c>
      <c r="E11" s="11" t="str">
        <f>IF('Tháng 1'!$D11&lt;&gt;"",VLOOKUP('Tháng 1'!$C11,'Danh sách HS'!$B$6:$D$421,3,),"")</f>
        <v/>
      </c>
      <c r="F11" s="11"/>
      <c r="G11" s="12" t="str">
        <f>IF('Tháng 1'!$F11&lt;&gt;"",VLOOKUP('Tháng 1'!$F11,'Quản lý sách'!$C$6:$F$1000,3,FALSE),"")</f>
        <v/>
      </c>
      <c r="H11" s="12" t="str">
        <f>IF('Tháng 1'!$G11&lt;&gt;"",VLOOKUP('Tháng 1'!$F11,'Quản lý sách'!$C$6:$F$1000,4,FALSE),"")</f>
        <v/>
      </c>
      <c r="I11" s="12" t="str">
        <f>IF('Tháng 1'!$F11&lt;&gt;"",VLOOKUP(LEFT('Tháng 1'!$F11,2),'Biên mục sách'!$A$1:$B$13,2,FALSE),"")</f>
        <v/>
      </c>
      <c r="J11" s="12"/>
      <c r="K11" s="13"/>
      <c r="L11" s="13"/>
      <c r="M11" s="12" t="str">
        <f>IFERROR(IF('Tháng 1'!$L11="",IF('Tháng 1'!$K11&lt;&gt;"", TODAY()-'Tháng 1'!$K11,""),'Tháng 1'!$L11-'Tháng 1'!$K11), "")</f>
        <v/>
      </c>
      <c r="N11" s="1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2.5" customHeight="1">
      <c r="A12" s="11">
        <f>IFERROR((('Tháng 1'!$K12+'Tháng 1'!Ngayquahan)&lt;TODAY())*(LEN('Tháng 1'!$L12)=0)*(LEN('Tháng 1'!$K12)&gt;0),0)</f>
        <v>0</v>
      </c>
      <c r="B12" s="12" t="str">
        <f>IF('Tháng 1'!$C12&lt;&gt;"",COUNTA($C$6:C12),"")</f>
        <v/>
      </c>
      <c r="C12" s="11"/>
      <c r="D12" s="12" t="str">
        <f>IF('Tháng 1'!$C12&lt;&gt;"",VLOOKUP('Tháng 1'!$C12,'Danh sách HS'!$B$6:$D$421,2,),"")</f>
        <v/>
      </c>
      <c r="E12" s="11" t="str">
        <f>IF('Tháng 1'!$D12&lt;&gt;"",VLOOKUP('Tháng 1'!$C12,'Danh sách HS'!$B$6:$D$421,3,),"")</f>
        <v/>
      </c>
      <c r="F12" s="11"/>
      <c r="G12" s="12" t="str">
        <f>IF('Tháng 1'!$F12&lt;&gt;"",VLOOKUP('Tháng 1'!$F12,'Quản lý sách'!$C$6:$F$1000,3,FALSE),"")</f>
        <v/>
      </c>
      <c r="H12" s="12" t="str">
        <f>IF('Tháng 1'!$G12&lt;&gt;"",VLOOKUP('Tháng 1'!$F12,'Quản lý sách'!$C$6:$F$1000,4,FALSE),"")</f>
        <v/>
      </c>
      <c r="I12" s="12" t="str">
        <f>IF('Tháng 1'!$F12&lt;&gt;"",VLOOKUP(LEFT('Tháng 1'!$F12,2),'Biên mục sách'!$A$1:$B$13,2,FALSE),"")</f>
        <v/>
      </c>
      <c r="J12" s="12"/>
      <c r="K12" s="13"/>
      <c r="L12" s="13"/>
      <c r="M12" s="12" t="str">
        <f>IFERROR(IF('Tháng 1'!$L12="",IF('Tháng 1'!$K12&lt;&gt;"", TODAY()-'Tháng 1'!$K12,""),'Tháng 1'!$L12-'Tháng 1'!$K12), "")</f>
        <v/>
      </c>
      <c r="N12" s="1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2.5" customHeight="1">
      <c r="A13" s="11">
        <f>IFERROR((('Tháng 1'!$K13+'Tháng 1'!Ngayquahan)&lt;TODAY())*(LEN('Tháng 1'!$L13)=0)*(LEN('Tháng 1'!$K13)&gt;0),0)</f>
        <v>0</v>
      </c>
      <c r="B13" s="12" t="str">
        <f>IF('Tháng 1'!$C13&lt;&gt;"",COUNTA($C$6:C13),"")</f>
        <v/>
      </c>
      <c r="C13" s="11"/>
      <c r="D13" s="12" t="str">
        <f>IF('Tháng 1'!$C13&lt;&gt;"",VLOOKUP('Tháng 1'!$C13,'Danh sách HS'!$B$6:$D$421,2,),"")</f>
        <v/>
      </c>
      <c r="E13" s="11" t="str">
        <f>IF('Tháng 1'!$D13&lt;&gt;"",VLOOKUP('Tháng 1'!$C13,'Danh sách HS'!$B$6:$D$421,3,),"")</f>
        <v/>
      </c>
      <c r="F13" s="11"/>
      <c r="G13" s="12" t="str">
        <f>IF('Tháng 1'!$F13&lt;&gt;"",VLOOKUP('Tháng 1'!$F13,'Quản lý sách'!$C$6:$F$1000,3,FALSE),"")</f>
        <v/>
      </c>
      <c r="H13" s="12" t="str">
        <f>IF('Tháng 1'!$G13&lt;&gt;"",VLOOKUP('Tháng 1'!$F13,'Quản lý sách'!$C$6:$F$1000,4,FALSE),"")</f>
        <v/>
      </c>
      <c r="I13" s="12" t="str">
        <f>IF('Tháng 1'!$F13&lt;&gt;"",VLOOKUP(LEFT('Tháng 1'!$F13,2),'Biên mục sách'!$A$1:$B$13,2,FALSE),"")</f>
        <v/>
      </c>
      <c r="J13" s="12"/>
      <c r="K13" s="13"/>
      <c r="L13" s="13"/>
      <c r="M13" s="12" t="str">
        <f>IFERROR(IF('Tháng 1'!$L13="",IF('Tháng 1'!$K13&lt;&gt;"", TODAY()-'Tháng 1'!$K13,""),'Tháng 1'!$L13-'Tháng 1'!$K13), "")</f>
        <v/>
      </c>
      <c r="N13" s="1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2.5" customHeight="1">
      <c r="A14" s="11">
        <f>IFERROR((('Tháng 1'!$K14+'Tháng 1'!Ngayquahan)&lt;TODAY())*(LEN('Tháng 1'!$L14)=0)*(LEN('Tháng 1'!$K14)&gt;0),0)</f>
        <v>0</v>
      </c>
      <c r="B14" s="12" t="str">
        <f>IF('Tháng 1'!$C14&lt;&gt;"",COUNTA($C$6:C14),"")</f>
        <v/>
      </c>
      <c r="C14" s="11"/>
      <c r="D14" s="12" t="str">
        <f>IF('Tháng 1'!$C14&lt;&gt;"",VLOOKUP('Tháng 1'!$C14,'Danh sách HS'!$B$6:$D$421,2,),"")</f>
        <v/>
      </c>
      <c r="E14" s="11" t="str">
        <f>IF('Tháng 1'!$D14&lt;&gt;"",VLOOKUP('Tháng 1'!$C14,'Danh sách HS'!$B$6:$D$421,3,),"")</f>
        <v/>
      </c>
      <c r="F14" s="11"/>
      <c r="G14" s="12" t="str">
        <f>IF('Tháng 1'!$F14&lt;&gt;"",VLOOKUP('Tháng 1'!$F14,'Quản lý sách'!$C$6:$F$1000,3,FALSE),"")</f>
        <v/>
      </c>
      <c r="H14" s="12" t="str">
        <f>IF('Tháng 1'!$G14&lt;&gt;"",VLOOKUP('Tháng 1'!$F14,'Quản lý sách'!$C$6:$F$1000,4,FALSE),"")</f>
        <v/>
      </c>
      <c r="I14" s="12" t="str">
        <f>IF('Tháng 1'!$F14&lt;&gt;"",VLOOKUP(LEFT('Tháng 1'!$F14,2),'Biên mục sách'!$A$1:$B$13,2,FALSE),"")</f>
        <v/>
      </c>
      <c r="J14" s="12"/>
      <c r="K14" s="13"/>
      <c r="L14" s="13"/>
      <c r="M14" s="12" t="str">
        <f>IFERROR(IF('Tháng 1'!$L14="",IF('Tháng 1'!$K14&lt;&gt;"", TODAY()-'Tháng 1'!$K14,""),'Tháng 1'!$L14-'Tháng 1'!$K14), "")</f>
        <v/>
      </c>
      <c r="N14" s="1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2.5" customHeight="1">
      <c r="A15" s="11">
        <f>IFERROR((('Tháng 1'!$K15+'Tháng 1'!Ngayquahan)&lt;TODAY())*(LEN('Tháng 1'!$L15)=0)*(LEN('Tháng 1'!$K15)&gt;0),0)</f>
        <v>0</v>
      </c>
      <c r="B15" s="12" t="str">
        <f>IF('Tháng 1'!$C15&lt;&gt;"",COUNTA($C$6:C15),"")</f>
        <v/>
      </c>
      <c r="C15" s="11"/>
      <c r="D15" s="12" t="str">
        <f>IF('Tháng 1'!$C15&lt;&gt;"",VLOOKUP('Tháng 1'!$C15,'Danh sách HS'!$B$6:$D$421,2,),"")</f>
        <v/>
      </c>
      <c r="E15" s="11" t="str">
        <f>IF('Tháng 1'!$D15&lt;&gt;"",VLOOKUP('Tháng 1'!$C15,'Danh sách HS'!$B$6:$D$421,3,),"")</f>
        <v/>
      </c>
      <c r="F15" s="11"/>
      <c r="G15" s="12" t="str">
        <f>IF('Tháng 1'!$F15&lt;&gt;"",VLOOKUP('Tháng 1'!$F15,'Quản lý sách'!$C$6:$F$1000,3,FALSE),"")</f>
        <v/>
      </c>
      <c r="H15" s="12" t="str">
        <f>IF('Tháng 1'!$G15&lt;&gt;"",VLOOKUP('Tháng 1'!$F15,'Quản lý sách'!$C$6:$F$1000,4,FALSE),"")</f>
        <v/>
      </c>
      <c r="I15" s="12" t="str">
        <f>IF('Tháng 1'!$F15&lt;&gt;"",VLOOKUP(LEFT('Tháng 1'!$F15,2),'Biên mục sách'!$A$1:$B$13,2,FALSE),"")</f>
        <v/>
      </c>
      <c r="J15" s="12"/>
      <c r="K15" s="13"/>
      <c r="L15" s="13"/>
      <c r="M15" s="12" t="str">
        <f>IFERROR(IF('Tháng 1'!$L15="",IF('Tháng 1'!$K15&lt;&gt;"", TODAY()-'Tháng 1'!$K15,""),'Tháng 1'!$L15-'Tháng 1'!$K15), "")</f>
        <v/>
      </c>
      <c r="N15" s="1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2.5" customHeight="1">
      <c r="A16" s="11">
        <f>IFERROR((('Tháng 1'!$K16+'Tháng 1'!Ngayquahan)&lt;TODAY())*(LEN('Tháng 1'!$L16)=0)*(LEN('Tháng 1'!$K16)&gt;0),0)</f>
        <v>0</v>
      </c>
      <c r="B16" s="12" t="str">
        <f>IF('Tháng 1'!$C16&lt;&gt;"",COUNTA($C$6:C16),"")</f>
        <v/>
      </c>
      <c r="C16" s="11"/>
      <c r="D16" s="12" t="str">
        <f>IF('Tháng 1'!$C16&lt;&gt;"",VLOOKUP('Tháng 1'!$C16,'Danh sách HS'!$B$6:$D$421,2,),"")</f>
        <v/>
      </c>
      <c r="E16" s="11" t="str">
        <f>IF('Tháng 1'!$D16&lt;&gt;"",VLOOKUP('Tháng 1'!$C16,'Danh sách HS'!$B$6:$D$421,3,),"")</f>
        <v/>
      </c>
      <c r="F16" s="11"/>
      <c r="G16" s="12" t="str">
        <f>IF('Tháng 1'!$F16&lt;&gt;"",VLOOKUP('Tháng 1'!$F16,'Quản lý sách'!$C$6:$F$1000,3,FALSE),"")</f>
        <v/>
      </c>
      <c r="H16" s="12" t="str">
        <f>IF('Tháng 1'!$G16&lt;&gt;"",VLOOKUP('Tháng 1'!$F16,'Quản lý sách'!$C$6:$F$1000,4,FALSE),"")</f>
        <v/>
      </c>
      <c r="I16" s="12" t="str">
        <f>IF('Tháng 1'!$F16&lt;&gt;"",VLOOKUP(LEFT('Tháng 1'!$F16,2),'Biên mục sách'!$A$1:$B$13,2,FALSE),"")</f>
        <v/>
      </c>
      <c r="J16" s="12"/>
      <c r="K16" s="13"/>
      <c r="L16" s="13"/>
      <c r="M16" s="12" t="str">
        <f>IFERROR(IF('Tháng 1'!$L16="",IF('Tháng 1'!$K16&lt;&gt;"", TODAY()-'Tháng 1'!$K16,""),'Tháng 1'!$L16-'Tháng 1'!$K16), "")</f>
        <v/>
      </c>
      <c r="N16" s="1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2.5" customHeight="1">
      <c r="A17" s="11">
        <f>IFERROR((('Tháng 1'!$K17+'Tháng 1'!Ngayquahan)&lt;TODAY())*(LEN('Tháng 1'!$L17)=0)*(LEN('Tháng 1'!$K17)&gt;0),0)</f>
        <v>0</v>
      </c>
      <c r="B17" s="12" t="str">
        <f>IF('Tháng 1'!$C17&lt;&gt;"",COUNTA($C$6:C17),"")</f>
        <v/>
      </c>
      <c r="C17" s="11"/>
      <c r="D17" s="12" t="str">
        <f>IF('Tháng 1'!$C17&lt;&gt;"",VLOOKUP('Tháng 1'!$C17,'Danh sách HS'!$B$6:$D$421,2,),"")</f>
        <v/>
      </c>
      <c r="E17" s="11" t="str">
        <f>IF('Tháng 1'!$D17&lt;&gt;"",VLOOKUP('Tháng 1'!$C17,'Danh sách HS'!$B$6:$D$421,3,),"")</f>
        <v/>
      </c>
      <c r="F17" s="11"/>
      <c r="G17" s="12" t="str">
        <f>IF('Tháng 1'!$F17&lt;&gt;"",VLOOKUP('Tháng 1'!$F17,'Quản lý sách'!$C$6:$F$1000,3,FALSE),"")</f>
        <v/>
      </c>
      <c r="H17" s="12" t="str">
        <f>IF('Tháng 1'!$G17&lt;&gt;"",VLOOKUP('Tháng 1'!$F17,'Quản lý sách'!$C$6:$F$1000,4,FALSE),"")</f>
        <v/>
      </c>
      <c r="I17" s="12" t="str">
        <f>IF('Tháng 1'!$F17&lt;&gt;"",VLOOKUP(LEFT('Tháng 1'!$F17,2),'Biên mục sách'!$A$1:$B$13,2,FALSE),"")</f>
        <v/>
      </c>
      <c r="J17" s="12"/>
      <c r="K17" s="13"/>
      <c r="L17" s="13"/>
      <c r="M17" s="12" t="str">
        <f>IFERROR(IF('Tháng 1'!$L17="",IF('Tháng 1'!$K17&lt;&gt;"", TODAY()-'Tháng 1'!$K17,""),'Tháng 1'!$L17-'Tháng 1'!$K17), "")</f>
        <v/>
      </c>
      <c r="N17" s="1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2.5" customHeight="1">
      <c r="A18" s="11">
        <f>IFERROR((('Tháng 1'!$K18+'Tháng 1'!Ngayquahan)&lt;TODAY())*(LEN('Tháng 1'!$L18)=0)*(LEN('Tháng 1'!$K18)&gt;0),0)</f>
        <v>0</v>
      </c>
      <c r="B18" s="12" t="str">
        <f>IF('Tháng 1'!$C18&lt;&gt;"",COUNTA($C$6:C18),"")</f>
        <v/>
      </c>
      <c r="C18" s="11"/>
      <c r="D18" s="12" t="str">
        <f>IF('Tháng 1'!$C18&lt;&gt;"",VLOOKUP('Tháng 1'!$C18,'Danh sách HS'!$B$6:$D$421,2,),"")</f>
        <v/>
      </c>
      <c r="E18" s="11" t="str">
        <f>IF('Tháng 1'!$D18&lt;&gt;"",VLOOKUP('Tháng 1'!$C18,'Danh sách HS'!$B$6:$D$421,3,),"")</f>
        <v/>
      </c>
      <c r="F18" s="11"/>
      <c r="G18" s="12" t="str">
        <f>IF('Tháng 1'!$F18&lt;&gt;"",VLOOKUP('Tháng 1'!$F18,'Quản lý sách'!$C$6:$F$1000,3,FALSE),"")</f>
        <v/>
      </c>
      <c r="H18" s="12" t="str">
        <f>IF('Tháng 1'!$G18&lt;&gt;"",VLOOKUP('Tháng 1'!$F18,'Quản lý sách'!$C$6:$F$1000,4,FALSE),"")</f>
        <v/>
      </c>
      <c r="I18" s="12" t="str">
        <f>IF('Tháng 1'!$F18&lt;&gt;"",VLOOKUP(LEFT('Tháng 1'!$F18,2),'Biên mục sách'!$A$1:$B$13,2,FALSE),"")</f>
        <v/>
      </c>
      <c r="J18" s="12"/>
      <c r="K18" s="13"/>
      <c r="L18" s="13"/>
      <c r="M18" s="12" t="str">
        <f>IFERROR(IF('Tháng 1'!$L18="",IF('Tháng 1'!$K18&lt;&gt;"", TODAY()-'Tháng 1'!$K18,""),'Tháng 1'!$L18-'Tháng 1'!$K18), "")</f>
        <v/>
      </c>
      <c r="N18" s="1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2.5" customHeight="1">
      <c r="A19" s="11">
        <f>IFERROR((('Tháng 1'!$K19+'Tháng 1'!Ngayquahan)&lt;TODAY())*(LEN('Tháng 1'!$L19)=0)*(LEN('Tháng 1'!$K19)&gt;0),0)</f>
        <v>0</v>
      </c>
      <c r="B19" s="12" t="str">
        <f>IF('Tháng 1'!$C19&lt;&gt;"",COUNTA($C$6:C19),"")</f>
        <v/>
      </c>
      <c r="C19" s="11"/>
      <c r="D19" s="12" t="str">
        <f>IF('Tháng 1'!$C19&lt;&gt;"",VLOOKUP('Tháng 1'!$C19,'Danh sách HS'!$B$6:$D$421,2,),"")</f>
        <v/>
      </c>
      <c r="E19" s="11" t="str">
        <f>IF('Tháng 1'!$D19&lt;&gt;"",VLOOKUP('Tháng 1'!$C19,'Danh sách HS'!$B$6:$D$421,3,),"")</f>
        <v/>
      </c>
      <c r="F19" s="11"/>
      <c r="G19" s="12" t="str">
        <f>IF('Tháng 1'!$F19&lt;&gt;"",VLOOKUP('Tháng 1'!$F19,'Quản lý sách'!$C$6:$F$1000,3,FALSE),"")</f>
        <v/>
      </c>
      <c r="H19" s="12" t="str">
        <f>IF('Tháng 1'!$G19&lt;&gt;"",VLOOKUP('Tháng 1'!$F19,'Quản lý sách'!$C$6:$F$1000,4,FALSE),"")</f>
        <v/>
      </c>
      <c r="I19" s="12" t="str">
        <f>IF('Tháng 1'!$F19&lt;&gt;"",VLOOKUP(LEFT('Tháng 1'!$F19,2),'Biên mục sách'!$A$1:$B$13,2,FALSE),"")</f>
        <v/>
      </c>
      <c r="J19" s="12"/>
      <c r="K19" s="13"/>
      <c r="L19" s="13"/>
      <c r="M19" s="12" t="str">
        <f>IFERROR(IF('Tháng 1'!$L19="",IF('Tháng 1'!$K19&lt;&gt;"", TODAY()-'Tháng 1'!$K19,""),'Tháng 1'!$L19-'Tháng 1'!$K19), "")</f>
        <v/>
      </c>
      <c r="N19" s="1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2.5" customHeight="1">
      <c r="A20" s="11">
        <f>IFERROR((('Tháng 1'!$K20+'Tháng 1'!Ngayquahan)&lt;TODAY())*(LEN('Tháng 1'!$L20)=0)*(LEN('Tháng 1'!$K20)&gt;0),0)</f>
        <v>0</v>
      </c>
      <c r="B20" s="12" t="str">
        <f>IF('Tháng 1'!$C20&lt;&gt;"",COUNTA($C$6:C20),"")</f>
        <v/>
      </c>
      <c r="C20" s="11"/>
      <c r="D20" s="12" t="str">
        <f>IF('Tháng 1'!$C20&lt;&gt;"",VLOOKUP('Tháng 1'!$C20,'Danh sách HS'!$B$6:$D$421,2,),"")</f>
        <v/>
      </c>
      <c r="E20" s="11" t="str">
        <f>IF('Tháng 1'!$D20&lt;&gt;"",VLOOKUP('Tháng 1'!$C20,'Danh sách HS'!$B$6:$D$421,3,),"")</f>
        <v/>
      </c>
      <c r="F20" s="11"/>
      <c r="G20" s="12" t="str">
        <f>IF('Tháng 1'!$F20&lt;&gt;"",VLOOKUP('Tháng 1'!$F20,'Quản lý sách'!$C$6:$F$1000,3,FALSE),"")</f>
        <v/>
      </c>
      <c r="H20" s="12" t="str">
        <f>IF('Tháng 1'!$G20&lt;&gt;"",VLOOKUP('Tháng 1'!$F20,'Quản lý sách'!$C$6:$F$1000,4,FALSE),"")</f>
        <v/>
      </c>
      <c r="I20" s="12" t="str">
        <f>IF('Tháng 1'!$F20&lt;&gt;"",VLOOKUP(LEFT('Tháng 1'!$F20,2),'Biên mục sách'!$A$1:$B$13,2,FALSE),"")</f>
        <v/>
      </c>
      <c r="J20" s="12"/>
      <c r="K20" s="13"/>
      <c r="L20" s="13"/>
      <c r="M20" s="12" t="str">
        <f>IFERROR(IF('Tháng 1'!$L20="",IF('Tháng 1'!$K20&lt;&gt;"", TODAY()-'Tháng 1'!$K20,""),'Tháng 1'!$L20-'Tháng 1'!$K20), "")</f>
        <v/>
      </c>
      <c r="N20" s="1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0" customHeight="1">
      <c r="A21" s="11">
        <f>IFERROR((('Tháng 1'!$K21+'Tháng 1'!Ngayquahan)&lt;TODAY())*(LEN('Tháng 1'!$L21)=0)*(LEN('Tháng 1'!$K21)&gt;0),0)</f>
        <v>0</v>
      </c>
      <c r="B21" s="12" t="str">
        <f>IF('Tháng 1'!$C21&lt;&gt;"",COUNTA($C$6:C21),"")</f>
        <v/>
      </c>
      <c r="C21" s="11"/>
      <c r="D21" s="12" t="str">
        <f>IF('Tháng 1'!$C21&lt;&gt;"",VLOOKUP('Tháng 1'!$C21,'Danh sách HS'!$B$6:$D$421,2,),"")</f>
        <v/>
      </c>
      <c r="E21" s="11" t="str">
        <f>IF('Tháng 1'!$D21&lt;&gt;"",VLOOKUP('Tháng 1'!$C21,'Danh sách HS'!$B$6:$D$421,3,),"")</f>
        <v/>
      </c>
      <c r="F21" s="11"/>
      <c r="G21" s="12" t="str">
        <f>IF('Tháng 1'!$F21&lt;&gt;"",VLOOKUP('Tháng 1'!$F21,'Quản lý sách'!$C$6:$F$1000,3,FALSE),"")</f>
        <v/>
      </c>
      <c r="H21" s="12" t="str">
        <f>IF('Tháng 1'!$G21&lt;&gt;"",VLOOKUP('Tháng 1'!$F21,'Quản lý sách'!$C$6:$F$1000,4,FALSE),"")</f>
        <v/>
      </c>
      <c r="I21" s="12" t="str">
        <f>IF('Tháng 1'!$F21&lt;&gt;"",VLOOKUP(LEFT('Tháng 1'!$F21,2),'Biên mục sách'!$A$1:$B$13,2,FALSE),"")</f>
        <v/>
      </c>
      <c r="J21" s="12"/>
      <c r="K21" s="13"/>
      <c r="L21" s="13"/>
      <c r="M21" s="12" t="str">
        <f>IFERROR(IF('Tháng 1'!$L21="",IF('Tháng 1'!$K21&lt;&gt;"", TODAY()-'Tháng 1'!$K21,""),'Tháng 1'!$L21-'Tháng 1'!$K21), "")</f>
        <v/>
      </c>
      <c r="N21" s="1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4.0" customHeight="1">
      <c r="A22" s="11">
        <f>IFERROR((('Tháng 1'!$K22+'Tháng 1'!Ngayquahan)&lt;TODAY())*(LEN('Tháng 1'!$L22)=0)*(LEN('Tháng 1'!$K22)&gt;0),0)</f>
        <v>0</v>
      </c>
      <c r="B22" s="12" t="str">
        <f>IF('Tháng 1'!$C22&lt;&gt;"",COUNTA($C$6:C22),"")</f>
        <v/>
      </c>
      <c r="C22" s="11"/>
      <c r="D22" s="12" t="str">
        <f>IF('Tháng 1'!$C22&lt;&gt;"",VLOOKUP('Tháng 1'!$C22,'Danh sách HS'!$B$6:$D$421,2,),"")</f>
        <v/>
      </c>
      <c r="E22" s="11" t="str">
        <f>IF('Tháng 1'!$D22&lt;&gt;"",VLOOKUP('Tháng 1'!$C22,'Danh sách HS'!$B$6:$D$421,3,),"")</f>
        <v/>
      </c>
      <c r="F22" s="11"/>
      <c r="G22" s="12" t="str">
        <f>IF('Tháng 1'!$F22&lt;&gt;"",VLOOKUP('Tháng 1'!$F22,'Quản lý sách'!$C$6:$F$1000,3,FALSE),"")</f>
        <v/>
      </c>
      <c r="H22" s="12" t="str">
        <f>IF('Tháng 1'!$G22&lt;&gt;"",VLOOKUP('Tháng 1'!$F22,'Quản lý sách'!$C$6:$F$1000,4,FALSE),"")</f>
        <v/>
      </c>
      <c r="I22" s="12" t="str">
        <f>IF('Tháng 1'!$F22&lt;&gt;"",VLOOKUP(LEFT('Tháng 1'!$F22,2),'Biên mục sách'!$A$1:$B$13,2,FALSE),"")</f>
        <v/>
      </c>
      <c r="J22" s="12"/>
      <c r="K22" s="13"/>
      <c r="L22" s="13"/>
      <c r="M22" s="12" t="str">
        <f>IFERROR(IF('Tháng 1'!$L22="",IF('Tháng 1'!$K22&lt;&gt;"", TODAY()-'Tháng 1'!$K22,""),'Tháng 1'!$L22-'Tháng 1'!$K22), "")</f>
        <v/>
      </c>
      <c r="N22" s="1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0" customHeight="1">
      <c r="A23" s="11">
        <f>IFERROR((('Tháng 1'!$K23+'Tháng 1'!Ngayquahan)&lt;TODAY())*(LEN('Tháng 1'!$L23)=0)*(LEN('Tháng 1'!$K23)&gt;0),0)</f>
        <v>0</v>
      </c>
      <c r="B23" s="12" t="str">
        <f>IF('Tháng 1'!$C23&lt;&gt;"",COUNTA($C$6:C23),"")</f>
        <v/>
      </c>
      <c r="C23" s="11"/>
      <c r="D23" s="12" t="str">
        <f>IF('Tháng 1'!$C23&lt;&gt;"",VLOOKUP('Tháng 1'!$C23,'Danh sách HS'!$B$6:$D$421,2,),"")</f>
        <v/>
      </c>
      <c r="E23" s="11" t="str">
        <f>IF('Tháng 1'!$D23&lt;&gt;"",VLOOKUP('Tháng 1'!$C23,'Danh sách HS'!$B$6:$D$421,3,),"")</f>
        <v/>
      </c>
      <c r="F23" s="11"/>
      <c r="G23" s="12" t="str">
        <f>IF('Tháng 1'!$F23&lt;&gt;"",VLOOKUP('Tháng 1'!$F23,'Quản lý sách'!$C$6:$F$1000,3,FALSE),"")</f>
        <v/>
      </c>
      <c r="H23" s="12" t="str">
        <f>IF('Tháng 1'!$G23&lt;&gt;"",VLOOKUP('Tháng 1'!$F23,'Quản lý sách'!$C$6:$F$1000,4,FALSE),"")</f>
        <v/>
      </c>
      <c r="I23" s="12" t="str">
        <f>IF('Tháng 1'!$F23&lt;&gt;"",VLOOKUP(LEFT('Tháng 1'!$F23,2),'Biên mục sách'!$A$1:$B$13,2,FALSE),"")</f>
        <v/>
      </c>
      <c r="J23" s="12"/>
      <c r="K23" s="13"/>
      <c r="L23" s="13"/>
      <c r="M23" s="12" t="str">
        <f>IFERROR(IF('Tháng 1'!$L23="",IF('Tháng 1'!$K23&lt;&gt;"", TODAY()-'Tháng 1'!$K23,""),'Tháng 1'!$L23-'Tháng 1'!$K23), "")</f>
        <v/>
      </c>
      <c r="N23" s="1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4.0" customHeight="1">
      <c r="A24" s="11">
        <f>IFERROR((('Tháng 1'!$K24+'Tháng 1'!Ngayquahan)&lt;TODAY())*(LEN('Tháng 1'!$L24)=0)*(LEN('Tháng 1'!$K24)&gt;0),0)</f>
        <v>0</v>
      </c>
      <c r="B24" s="12" t="str">
        <f>IF('Tháng 1'!$C24&lt;&gt;"",COUNTA($C$6:C24),"")</f>
        <v/>
      </c>
      <c r="C24" s="11"/>
      <c r="D24" s="12" t="str">
        <f>IF('Tháng 1'!$C24&lt;&gt;"",VLOOKUP('Tháng 1'!$C24,'Danh sách HS'!$B$6:$D$421,2,),"")</f>
        <v/>
      </c>
      <c r="E24" s="11" t="str">
        <f>IF('Tháng 1'!$D24&lt;&gt;"",VLOOKUP('Tháng 1'!$C24,'Danh sách HS'!$B$6:$D$421,3,),"")</f>
        <v/>
      </c>
      <c r="F24" s="11"/>
      <c r="G24" s="12" t="str">
        <f>IF('Tháng 1'!$F24&lt;&gt;"",VLOOKUP('Tháng 1'!$F24,'Quản lý sách'!$C$6:$F$1000,3,FALSE),"")</f>
        <v/>
      </c>
      <c r="H24" s="12" t="str">
        <f>IF('Tháng 1'!$G24&lt;&gt;"",VLOOKUP('Tháng 1'!$F24,'Quản lý sách'!$C$6:$F$1000,4,FALSE),"")</f>
        <v/>
      </c>
      <c r="I24" s="12" t="str">
        <f>IF('Tháng 1'!$F24&lt;&gt;"",VLOOKUP(LEFT('Tháng 1'!$F24,2),'Biên mục sách'!$A$1:$B$13,2,FALSE),"")</f>
        <v/>
      </c>
      <c r="J24" s="12"/>
      <c r="K24" s="13"/>
      <c r="L24" s="13"/>
      <c r="M24" s="12" t="str">
        <f>IFERROR(IF('Tháng 1'!$L24="",IF('Tháng 1'!$K24&lt;&gt;"", TODAY()-'Tháng 1'!$K24,""),'Tháng 1'!$L24-'Tháng 1'!$K24), "")</f>
        <v/>
      </c>
      <c r="N24" s="1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4.0" customHeight="1">
      <c r="A25" s="11">
        <f>IFERROR((('Tháng 1'!$K25+'Tháng 1'!Ngayquahan)&lt;TODAY())*(LEN('Tháng 1'!$L25)=0)*(LEN('Tháng 1'!$K25)&gt;0),0)</f>
        <v>0</v>
      </c>
      <c r="B25" s="12" t="str">
        <f>IF('Tháng 1'!$C25&lt;&gt;"",COUNTA($C$6:C25),"")</f>
        <v/>
      </c>
      <c r="C25" s="11"/>
      <c r="D25" s="12" t="str">
        <f>IF('Tháng 1'!$C25&lt;&gt;"",VLOOKUP('Tháng 1'!$C25,'Danh sách HS'!$B$6:$D$421,2,),"")</f>
        <v/>
      </c>
      <c r="E25" s="11" t="str">
        <f>IF('Tháng 1'!$D25&lt;&gt;"",VLOOKUP('Tháng 1'!$C25,'Danh sách HS'!$B$6:$D$421,3,),"")</f>
        <v/>
      </c>
      <c r="F25" s="11"/>
      <c r="G25" s="12" t="str">
        <f>IF('Tháng 1'!$F25&lt;&gt;"",VLOOKUP('Tháng 1'!$F25,'Quản lý sách'!$C$6:$F$1000,3,FALSE),"")</f>
        <v/>
      </c>
      <c r="H25" s="12" t="str">
        <f>IF('Tháng 1'!$G25&lt;&gt;"",VLOOKUP('Tháng 1'!$F25,'Quản lý sách'!$C$6:$F$1000,4,FALSE),"")</f>
        <v/>
      </c>
      <c r="I25" s="12" t="str">
        <f>IF('Tháng 1'!$F25&lt;&gt;"",VLOOKUP(LEFT('Tháng 1'!$F25,2),'Biên mục sách'!$A$1:$B$13,2,FALSE),"")</f>
        <v/>
      </c>
      <c r="J25" s="12"/>
      <c r="K25" s="13"/>
      <c r="L25" s="13"/>
      <c r="M25" s="12" t="str">
        <f>IFERROR(IF('Tháng 1'!$L25="",IF('Tháng 1'!$K25&lt;&gt;"", TODAY()-'Tháng 1'!$K25,""),'Tháng 1'!$L25-'Tháng 1'!$K25), "")</f>
        <v/>
      </c>
      <c r="N25" s="1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4.0" customHeight="1">
      <c r="A26" s="11">
        <f>IFERROR((('Tháng 1'!$K26+'Tháng 1'!Ngayquahan)&lt;TODAY())*(LEN('Tháng 1'!$L26)=0)*(LEN('Tháng 1'!$K26)&gt;0),0)</f>
        <v>0</v>
      </c>
      <c r="B26" s="12" t="str">
        <f>IF('Tháng 1'!$C26&lt;&gt;"",COUNTA($C$6:C26),"")</f>
        <v/>
      </c>
      <c r="C26" s="11"/>
      <c r="D26" s="12" t="str">
        <f>IF('Tháng 1'!$C26&lt;&gt;"",VLOOKUP('Tháng 1'!$C26,'Danh sách HS'!$B$6:$D$421,2,),"")</f>
        <v/>
      </c>
      <c r="E26" s="11" t="str">
        <f>IF('Tháng 1'!$D26&lt;&gt;"",VLOOKUP('Tháng 1'!$C26,'Danh sách HS'!$B$6:$D$421,3,),"")</f>
        <v/>
      </c>
      <c r="F26" s="11"/>
      <c r="G26" s="12" t="str">
        <f>IF('Tháng 1'!$F26&lt;&gt;"",VLOOKUP('Tháng 1'!$F26,'Quản lý sách'!$C$6:$F$1000,3,FALSE),"")</f>
        <v/>
      </c>
      <c r="H26" s="12" t="str">
        <f>IF('Tháng 1'!$G26&lt;&gt;"",VLOOKUP('Tháng 1'!$F26,'Quản lý sách'!$C$6:$F$1000,4,FALSE),"")</f>
        <v/>
      </c>
      <c r="I26" s="12" t="str">
        <f>IF('Tháng 1'!$F26&lt;&gt;"",VLOOKUP(LEFT('Tháng 1'!$F26,2),'Biên mục sách'!$A$1:$B$13,2,FALSE),"")</f>
        <v/>
      </c>
      <c r="J26" s="12"/>
      <c r="K26" s="13"/>
      <c r="L26" s="13"/>
      <c r="M26" s="12" t="str">
        <f>IFERROR(IF('Tháng 1'!$L26="",IF('Tháng 1'!$K26&lt;&gt;"", TODAY()-'Tháng 1'!$K26,""),'Tháng 1'!$L26-'Tháng 1'!$K26), "")</f>
        <v/>
      </c>
      <c r="N26" s="1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0" customHeight="1">
      <c r="A27" s="11">
        <f>IFERROR((('Tháng 1'!$K27+'Tháng 1'!Ngayquahan)&lt;TODAY())*(LEN('Tháng 1'!$L27)=0)*(LEN('Tháng 1'!$K27)&gt;0),0)</f>
        <v>0</v>
      </c>
      <c r="B27" s="12" t="str">
        <f>IF('Tháng 1'!$C27&lt;&gt;"",COUNTA($C$6:C27),"")</f>
        <v/>
      </c>
      <c r="C27" s="11"/>
      <c r="D27" s="12" t="str">
        <f>IF('Tháng 1'!$C27&lt;&gt;"",VLOOKUP('Tháng 1'!$C27,'Danh sách HS'!$B$6:$D$421,2,),"")</f>
        <v/>
      </c>
      <c r="E27" s="11" t="str">
        <f>IF('Tháng 1'!$D27&lt;&gt;"",VLOOKUP('Tháng 1'!$C27,'Danh sách HS'!$B$6:$D$421,3,),"")</f>
        <v/>
      </c>
      <c r="F27" s="11"/>
      <c r="G27" s="12" t="str">
        <f>IF('Tháng 1'!$F27&lt;&gt;"",VLOOKUP('Tháng 1'!$F27,'Quản lý sách'!$C$6:$F$1000,3,FALSE),"")</f>
        <v/>
      </c>
      <c r="H27" s="12" t="str">
        <f>IF('Tháng 1'!$G27&lt;&gt;"",VLOOKUP('Tháng 1'!$F27,'Quản lý sách'!$C$6:$F$1000,4,FALSE),"")</f>
        <v/>
      </c>
      <c r="I27" s="12" t="str">
        <f>IF('Tháng 1'!$F27&lt;&gt;"",VLOOKUP(LEFT('Tháng 1'!$F27,2),'Biên mục sách'!$A$1:$B$13,2,FALSE),"")</f>
        <v/>
      </c>
      <c r="J27" s="12"/>
      <c r="K27" s="13"/>
      <c r="L27" s="13"/>
      <c r="M27" s="12" t="str">
        <f>IFERROR(IF('Tháng 1'!$L27="",IF('Tháng 1'!$K27&lt;&gt;"", TODAY()-'Tháng 1'!$K27,""),'Tháng 1'!$L27-'Tháng 1'!$K27), "")</f>
        <v/>
      </c>
      <c r="N27" s="1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4.0" customHeight="1">
      <c r="A28" s="11">
        <f>IFERROR((('Tháng 1'!$K28+'Tháng 1'!Ngayquahan)&lt;TODAY())*(LEN('Tháng 1'!$L28)=0)*(LEN('Tháng 1'!$K28)&gt;0),0)</f>
        <v>0</v>
      </c>
      <c r="B28" s="12" t="str">
        <f>IF('Tháng 1'!$C28&lt;&gt;"",COUNTA($C$6:C28),"")</f>
        <v/>
      </c>
      <c r="C28" s="11"/>
      <c r="D28" s="12" t="str">
        <f>IF('Tháng 1'!$C28&lt;&gt;"",VLOOKUP('Tháng 1'!$C28,'Danh sách HS'!$B$6:$D$421,2,),"")</f>
        <v/>
      </c>
      <c r="E28" s="11" t="str">
        <f>IF('Tháng 1'!$D28&lt;&gt;"",VLOOKUP('Tháng 1'!$C28,'Danh sách HS'!$B$6:$D$421,3,),"")</f>
        <v/>
      </c>
      <c r="F28" s="11"/>
      <c r="G28" s="12" t="str">
        <f>IF('Tháng 1'!$F28&lt;&gt;"",VLOOKUP('Tháng 1'!$F28,'Quản lý sách'!$C$6:$F$1000,3,FALSE),"")</f>
        <v/>
      </c>
      <c r="H28" s="12" t="str">
        <f>IF('Tháng 1'!$G28&lt;&gt;"",VLOOKUP('Tháng 1'!$F28,'Quản lý sách'!$C$6:$F$1000,4,FALSE),"")</f>
        <v/>
      </c>
      <c r="I28" s="12" t="str">
        <f>IF('Tháng 1'!$F28&lt;&gt;"",VLOOKUP(LEFT('Tháng 1'!$F28,2),'Biên mục sách'!$A$1:$B$13,2,FALSE),"")</f>
        <v/>
      </c>
      <c r="J28" s="12"/>
      <c r="K28" s="13"/>
      <c r="L28" s="13"/>
      <c r="M28" s="12" t="str">
        <f>IFERROR(IF('Tháng 1'!$L28="",IF('Tháng 1'!$K28&lt;&gt;"", TODAY()-'Tháng 1'!$K28,""),'Tháng 1'!$L28-'Tháng 1'!$K28), "")</f>
        <v/>
      </c>
      <c r="N28" s="1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0" customHeight="1">
      <c r="A29" s="11">
        <f>IFERROR((('Tháng 1'!$K29+'Tháng 1'!Ngayquahan)&lt;TODAY())*(LEN('Tháng 1'!$L29)=0)*(LEN('Tháng 1'!$K29)&gt;0),0)</f>
        <v>0</v>
      </c>
      <c r="B29" s="12" t="str">
        <f>IF('Tháng 1'!$C29&lt;&gt;"",COUNTA($C$6:C29),"")</f>
        <v/>
      </c>
      <c r="C29" s="11"/>
      <c r="D29" s="12" t="str">
        <f>IF('Tháng 1'!$C29&lt;&gt;"",VLOOKUP('Tháng 1'!$C29,'Danh sách HS'!$B$6:$D$421,2,),"")</f>
        <v/>
      </c>
      <c r="E29" s="11" t="str">
        <f>IF('Tháng 1'!$D29&lt;&gt;"",VLOOKUP('Tháng 1'!$C29,'Danh sách HS'!$B$6:$D$421,3,),"")</f>
        <v/>
      </c>
      <c r="F29" s="11"/>
      <c r="G29" s="12" t="str">
        <f>IF('Tháng 1'!$F29&lt;&gt;"",VLOOKUP('Tháng 1'!$F29,'Quản lý sách'!$C$6:$F$1000,3,FALSE),"")</f>
        <v/>
      </c>
      <c r="H29" s="12" t="str">
        <f>IF('Tháng 1'!$G29&lt;&gt;"",VLOOKUP('Tháng 1'!$F29,'Quản lý sách'!$C$6:$F$1000,4,FALSE),"")</f>
        <v/>
      </c>
      <c r="I29" s="12" t="str">
        <f>IF('Tháng 1'!$F29&lt;&gt;"",VLOOKUP(LEFT('Tháng 1'!$F29,2),'Biên mục sách'!$A$1:$B$13,2,FALSE),"")</f>
        <v/>
      </c>
      <c r="J29" s="12"/>
      <c r="K29" s="13"/>
      <c r="L29" s="13"/>
      <c r="M29" s="12" t="str">
        <f>IFERROR(IF('Tháng 1'!$L29="",IF('Tháng 1'!$K29&lt;&gt;"", TODAY()-'Tháng 1'!$K29,""),'Tháng 1'!$L29-'Tháng 1'!$K29), "")</f>
        <v/>
      </c>
      <c r="N29" s="1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4.0" customHeight="1">
      <c r="A30" s="11">
        <f>IFERROR((('Tháng 1'!$K30+'Tháng 1'!Ngayquahan)&lt;TODAY())*(LEN('Tháng 1'!$L30)=0)*(LEN('Tháng 1'!$K30)&gt;0),0)</f>
        <v>0</v>
      </c>
      <c r="B30" s="12" t="str">
        <f>IF('Tháng 1'!$C30&lt;&gt;"",COUNTA($C$6:C30),"")</f>
        <v/>
      </c>
      <c r="C30" s="11"/>
      <c r="D30" s="12" t="str">
        <f>IF('Tháng 1'!$C30&lt;&gt;"",VLOOKUP('Tháng 1'!$C30,'Danh sách HS'!$B$6:$D$421,2,),"")</f>
        <v/>
      </c>
      <c r="E30" s="11" t="str">
        <f>IF('Tháng 1'!$D30&lt;&gt;"",VLOOKUP('Tháng 1'!$C30,'Danh sách HS'!$B$6:$D$421,3,),"")</f>
        <v/>
      </c>
      <c r="F30" s="11"/>
      <c r="G30" s="12" t="str">
        <f>IF('Tháng 1'!$F30&lt;&gt;"",VLOOKUP('Tháng 1'!$F30,'Quản lý sách'!$C$6:$F$1000,3,FALSE),"")</f>
        <v/>
      </c>
      <c r="H30" s="12" t="str">
        <f>IF('Tháng 1'!$G30&lt;&gt;"",VLOOKUP('Tháng 1'!$F30,'Quản lý sách'!$C$6:$F$1000,4,FALSE),"")</f>
        <v/>
      </c>
      <c r="I30" s="12" t="str">
        <f>IF('Tháng 1'!$F30&lt;&gt;"",VLOOKUP(LEFT('Tháng 1'!$F30,2),'Biên mục sách'!$A$1:$B$13,2,FALSE),"")</f>
        <v/>
      </c>
      <c r="J30" s="12"/>
      <c r="K30" s="13"/>
      <c r="L30" s="13"/>
      <c r="M30" s="12" t="str">
        <f>IFERROR(IF('Tháng 1'!$L30="",IF('Tháng 1'!$K30&lt;&gt;"", TODAY()-'Tháng 1'!$K30,""),'Tháng 1'!$L30-'Tháng 1'!$K30), "")</f>
        <v/>
      </c>
      <c r="N30" s="1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0" customHeight="1">
      <c r="A31" s="11">
        <f>IFERROR((('Tháng 1'!$K31+'Tháng 1'!Ngayquahan)&lt;TODAY())*(LEN('Tháng 1'!$L31)=0)*(LEN('Tháng 1'!$K31)&gt;0),0)</f>
        <v>0</v>
      </c>
      <c r="B31" s="12" t="str">
        <f>IF('Tháng 1'!$C31&lt;&gt;"",COUNTA($C$6:C31),"")</f>
        <v/>
      </c>
      <c r="C31" s="11"/>
      <c r="D31" s="12" t="str">
        <f>IF('Tháng 1'!$C31&lt;&gt;"",VLOOKUP('Tháng 1'!$C31,'Danh sách HS'!$B$6:$D$421,2,),"")</f>
        <v/>
      </c>
      <c r="E31" s="11" t="str">
        <f>IF('Tháng 1'!$D31&lt;&gt;"",VLOOKUP('Tháng 1'!$C31,'Danh sách HS'!$B$6:$D$421,3,),"")</f>
        <v/>
      </c>
      <c r="F31" s="11"/>
      <c r="G31" s="12" t="str">
        <f>IF('Tháng 1'!$F31&lt;&gt;"",VLOOKUP('Tháng 1'!$F31,'Quản lý sách'!$C$6:$F$1000,3,FALSE),"")</f>
        <v/>
      </c>
      <c r="H31" s="12" t="str">
        <f>IF('Tháng 1'!$G31&lt;&gt;"",VLOOKUP('Tháng 1'!$F31,'Quản lý sách'!$C$6:$F$1000,4,FALSE),"")</f>
        <v/>
      </c>
      <c r="I31" s="12" t="str">
        <f>IF('Tháng 1'!$F31&lt;&gt;"",VLOOKUP(LEFT('Tháng 1'!$F31,2),'Biên mục sách'!$A$1:$B$13,2,FALSE),"")</f>
        <v/>
      </c>
      <c r="J31" s="12"/>
      <c r="K31" s="13"/>
      <c r="L31" s="13"/>
      <c r="M31" s="12" t="str">
        <f>IFERROR(IF('Tháng 1'!$L31="",IF('Tháng 1'!$K31&lt;&gt;"", TODAY()-'Tháng 1'!$K31,""),'Tháng 1'!$L31-'Tháng 1'!$K31), "")</f>
        <v/>
      </c>
      <c r="N31" s="1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4.0" customHeight="1">
      <c r="A32" s="11">
        <f>IFERROR((('Tháng 1'!$K32+'Tháng 1'!Ngayquahan)&lt;TODAY())*(LEN('Tháng 1'!$L32)=0)*(LEN('Tháng 1'!$K32)&gt;0),0)</f>
        <v>0</v>
      </c>
      <c r="B32" s="12" t="str">
        <f>IF('Tháng 1'!$C32&lt;&gt;"",COUNTA($C$6:C32),"")</f>
        <v/>
      </c>
      <c r="C32" s="11"/>
      <c r="D32" s="12" t="str">
        <f>IF('Tháng 1'!$C32&lt;&gt;"",VLOOKUP('Tháng 1'!$C32,'Danh sách HS'!$B$6:$D$421,2,),"")</f>
        <v/>
      </c>
      <c r="E32" s="11" t="str">
        <f>IF('Tháng 1'!$D32&lt;&gt;"",VLOOKUP('Tháng 1'!$C32,'Danh sách HS'!$B$6:$D$421,3,),"")</f>
        <v/>
      </c>
      <c r="F32" s="11"/>
      <c r="G32" s="12" t="str">
        <f>IF('Tháng 1'!$F32&lt;&gt;"",VLOOKUP('Tháng 1'!$F32,'Quản lý sách'!$C$6:$F$1000,3,FALSE),"")</f>
        <v/>
      </c>
      <c r="H32" s="12" t="str">
        <f>IF('Tháng 1'!$G32&lt;&gt;"",VLOOKUP('Tháng 1'!$F32,'Quản lý sách'!$C$6:$F$1000,4,FALSE),"")</f>
        <v/>
      </c>
      <c r="I32" s="12" t="str">
        <f>IF('Tháng 1'!$F32&lt;&gt;"",VLOOKUP(LEFT('Tháng 1'!$F32,2),'Biên mục sách'!$A$1:$B$13,2,FALSE),"")</f>
        <v/>
      </c>
      <c r="J32" s="12"/>
      <c r="K32" s="13"/>
      <c r="L32" s="13"/>
      <c r="M32" s="12" t="str">
        <f>IFERROR(IF('Tháng 1'!$L32="",IF('Tháng 1'!$K32&lt;&gt;"", TODAY()-'Tháng 1'!$K32,""),'Tháng 1'!$L32-'Tháng 1'!$K32), "")</f>
        <v/>
      </c>
      <c r="N32" s="1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4.0" customHeight="1">
      <c r="A33" s="11">
        <f>IFERROR((('Tháng 1'!$K33+'Tháng 1'!Ngayquahan)&lt;TODAY())*(LEN('Tháng 1'!$L33)=0)*(LEN('Tháng 1'!$K33)&gt;0),0)</f>
        <v>0</v>
      </c>
      <c r="B33" s="12" t="str">
        <f>IF('Tháng 1'!$C33&lt;&gt;"",COUNTA($C$6:C33),"")</f>
        <v/>
      </c>
      <c r="C33" s="11"/>
      <c r="D33" s="12" t="str">
        <f>IF('Tháng 1'!$C33&lt;&gt;"",VLOOKUP('Tháng 1'!$C33,'Danh sách HS'!$B$6:$D$421,2,),"")</f>
        <v/>
      </c>
      <c r="E33" s="11" t="str">
        <f>IF('Tháng 1'!$D33&lt;&gt;"",VLOOKUP('Tháng 1'!$C33,'Danh sách HS'!$B$6:$D$421,3,),"")</f>
        <v/>
      </c>
      <c r="F33" s="11"/>
      <c r="G33" s="12" t="str">
        <f>IF('Tháng 1'!$F33&lt;&gt;"",VLOOKUP('Tháng 1'!$F33,'Quản lý sách'!$C$6:$F$1000,3,FALSE),"")</f>
        <v/>
      </c>
      <c r="H33" s="12" t="str">
        <f>IF('Tháng 1'!$G33&lt;&gt;"",VLOOKUP('Tháng 1'!$F33,'Quản lý sách'!$C$6:$F$1000,4,FALSE),"")</f>
        <v/>
      </c>
      <c r="I33" s="12" t="str">
        <f>IF('Tháng 1'!$F33&lt;&gt;"",VLOOKUP(LEFT('Tháng 1'!$F33,2),'Biên mục sách'!$A$1:$B$13,2,FALSE),"")</f>
        <v/>
      </c>
      <c r="J33" s="12"/>
      <c r="K33" s="13"/>
      <c r="L33" s="13"/>
      <c r="M33" s="12" t="str">
        <f>IFERROR(IF('Tháng 1'!$L33="",IF('Tháng 1'!$K33&lt;&gt;"", TODAY()-'Tháng 1'!$K33,""),'Tháng 1'!$L33-'Tháng 1'!$K33), "")</f>
        <v/>
      </c>
      <c r="N33" s="1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4.0" customHeight="1">
      <c r="A34" s="11">
        <f>IFERROR((('Tháng 1'!$K34+'Tháng 1'!Ngayquahan)&lt;TODAY())*(LEN('Tháng 1'!$L34)=0)*(LEN('Tháng 1'!$K34)&gt;0),0)</f>
        <v>0</v>
      </c>
      <c r="B34" s="12" t="str">
        <f>IF('Tháng 1'!$C34&lt;&gt;"",COUNTA($C$6:C34),"")</f>
        <v/>
      </c>
      <c r="C34" s="11"/>
      <c r="D34" s="12" t="str">
        <f>IF('Tháng 1'!$C34&lt;&gt;"",VLOOKUP('Tháng 1'!$C34,'Danh sách HS'!$B$6:$D$421,2,),"")</f>
        <v/>
      </c>
      <c r="E34" s="11" t="str">
        <f>IF('Tháng 1'!$D34&lt;&gt;"",VLOOKUP('Tháng 1'!$C34,'Danh sách HS'!$B$6:$D$421,3,),"")</f>
        <v/>
      </c>
      <c r="F34" s="11"/>
      <c r="G34" s="12" t="str">
        <f>IF('Tháng 1'!$F34&lt;&gt;"",VLOOKUP('Tháng 1'!$F34,'Quản lý sách'!$C$6:$F$1000,3,FALSE),"")</f>
        <v/>
      </c>
      <c r="H34" s="12" t="str">
        <f>IF('Tháng 1'!$G34&lt;&gt;"",VLOOKUP('Tháng 1'!$F34,'Quản lý sách'!$C$6:$F$1000,4,FALSE),"")</f>
        <v/>
      </c>
      <c r="I34" s="12" t="str">
        <f>IF('Tháng 1'!$F34&lt;&gt;"",VLOOKUP(LEFT('Tháng 1'!$F34,2),'Biên mục sách'!$A$1:$B$13,2,FALSE),"")</f>
        <v/>
      </c>
      <c r="J34" s="12"/>
      <c r="K34" s="13"/>
      <c r="L34" s="13"/>
      <c r="M34" s="12" t="str">
        <f>IFERROR(IF('Tháng 1'!$L34="",IF('Tháng 1'!$K34&lt;&gt;"", TODAY()-'Tháng 1'!$K34,""),'Tháng 1'!$L34-'Tháng 1'!$K34), "")</f>
        <v/>
      </c>
      <c r="N34" s="1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4.0" customHeight="1">
      <c r="A35" s="11">
        <f>IFERROR((('Tháng 1'!$K35+'Tháng 1'!Ngayquahan)&lt;TODAY())*(LEN('Tháng 1'!$L35)=0)*(LEN('Tháng 1'!$K35)&gt;0),0)</f>
        <v>0</v>
      </c>
      <c r="B35" s="12" t="str">
        <f>IF('Tháng 1'!$C35&lt;&gt;"",COUNTA($C$6:C35),"")</f>
        <v/>
      </c>
      <c r="C35" s="11"/>
      <c r="D35" s="12" t="str">
        <f>IF('Tháng 1'!$C35&lt;&gt;"",VLOOKUP('Tháng 1'!$C35,'Danh sách HS'!$B$6:$D$421,2,),"")</f>
        <v/>
      </c>
      <c r="E35" s="11" t="str">
        <f>IF('Tháng 1'!$D35&lt;&gt;"",VLOOKUP('Tháng 1'!$C35,'Danh sách HS'!$B$6:$D$421,3,),"")</f>
        <v/>
      </c>
      <c r="F35" s="11"/>
      <c r="G35" s="12" t="str">
        <f>IF('Tháng 1'!$F35&lt;&gt;"",VLOOKUP('Tháng 1'!$F35,'Quản lý sách'!$C$6:$F$1000,3,FALSE),"")</f>
        <v/>
      </c>
      <c r="H35" s="12" t="str">
        <f>IF('Tháng 1'!$G35&lt;&gt;"",VLOOKUP('Tháng 1'!$F35,'Quản lý sách'!$C$6:$F$1000,4,FALSE),"")</f>
        <v/>
      </c>
      <c r="I35" s="12" t="str">
        <f>IF('Tháng 1'!$F35&lt;&gt;"",VLOOKUP(LEFT('Tháng 1'!$F35,2),'Biên mục sách'!$A$1:$B$13,2,FALSE),"")</f>
        <v/>
      </c>
      <c r="J35" s="12"/>
      <c r="K35" s="13"/>
      <c r="L35" s="13"/>
      <c r="M35" s="12" t="str">
        <f>IFERROR(IF('Tháng 1'!$L35="",IF('Tháng 1'!$K35&lt;&gt;"", TODAY()-'Tháng 1'!$K35,""),'Tháng 1'!$L35-'Tháng 1'!$K35), "")</f>
        <v/>
      </c>
      <c r="N35" s="1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4.0" customHeight="1">
      <c r="A36" s="11">
        <f>IFERROR((('Tháng 1'!$K36+'Tháng 1'!Ngayquahan)&lt;TODAY())*(LEN('Tháng 1'!$L36)=0)*(LEN('Tháng 1'!$K36)&gt;0),0)</f>
        <v>0</v>
      </c>
      <c r="B36" s="12" t="str">
        <f>IF('Tháng 1'!$C36&lt;&gt;"",COUNTA($C$6:C36),"")</f>
        <v/>
      </c>
      <c r="C36" s="11"/>
      <c r="D36" s="12" t="str">
        <f>IF('Tháng 1'!$C36&lt;&gt;"",VLOOKUP('Tháng 1'!$C36,'Danh sách HS'!$B$6:$D$421,2,),"")</f>
        <v/>
      </c>
      <c r="E36" s="11" t="str">
        <f>IF('Tháng 1'!$D36&lt;&gt;"",VLOOKUP('Tháng 1'!$C36,'Danh sách HS'!$B$6:$D$421,3,),"")</f>
        <v/>
      </c>
      <c r="F36" s="11"/>
      <c r="G36" s="12" t="str">
        <f>IF('Tháng 1'!$F36&lt;&gt;"",VLOOKUP('Tháng 1'!$F36,'Quản lý sách'!$C$6:$F$1000,3,FALSE),"")</f>
        <v/>
      </c>
      <c r="H36" s="12" t="str">
        <f>IF('Tháng 1'!$G36&lt;&gt;"",VLOOKUP('Tháng 1'!$F36,'Quản lý sách'!$C$6:$F$1000,4,FALSE),"")</f>
        <v/>
      </c>
      <c r="I36" s="12" t="str">
        <f>IF('Tháng 1'!$F36&lt;&gt;"",VLOOKUP(LEFT('Tháng 1'!$F36,2),'Biên mục sách'!$A$1:$B$13,2,FALSE),"")</f>
        <v/>
      </c>
      <c r="J36" s="12"/>
      <c r="K36" s="13"/>
      <c r="L36" s="13"/>
      <c r="M36" s="12" t="str">
        <f>IFERROR(IF('Tháng 1'!$L36="",IF('Tháng 1'!$K36&lt;&gt;"", TODAY()-'Tháng 1'!$K36,""),'Tháng 1'!$L36-'Tháng 1'!$K36), "")</f>
        <v/>
      </c>
      <c r="N36" s="1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4.0" customHeight="1">
      <c r="A37" s="11">
        <f>IFERROR((('Tháng 1'!$K37+'Tháng 1'!Ngayquahan)&lt;TODAY())*(LEN('Tháng 1'!$L37)=0)*(LEN('Tháng 1'!$K37)&gt;0),0)</f>
        <v>0</v>
      </c>
      <c r="B37" s="12" t="str">
        <f>IF('Tháng 1'!$C37&lt;&gt;"",COUNTA($C$6:C38),"")</f>
        <v/>
      </c>
      <c r="C37" s="11"/>
      <c r="D37" s="12" t="str">
        <f>IF('Tháng 1'!$C37&lt;&gt;"",VLOOKUP('Tháng 1'!$C37,'Danh sách HS'!$B$6:$D$421,2,),"")</f>
        <v/>
      </c>
      <c r="E37" s="11" t="str">
        <f>IF('Tháng 1'!$D37&lt;&gt;"",VLOOKUP('Tháng 1'!$C37,'Danh sách HS'!$B$6:$D$421,3,),"")</f>
        <v/>
      </c>
      <c r="F37" s="11"/>
      <c r="G37" s="12" t="str">
        <f>IF('Tháng 1'!$F37&lt;&gt;"",VLOOKUP('Tháng 1'!$F37,'Quản lý sách'!$C$6:$F$1000,3,FALSE),"")</f>
        <v/>
      </c>
      <c r="H37" s="12" t="str">
        <f>IF('Tháng 1'!$G37&lt;&gt;"",VLOOKUP('Tháng 1'!$F37,'Quản lý sách'!$C$6:$F$1000,4,FALSE),"")</f>
        <v/>
      </c>
      <c r="I37" s="12" t="str">
        <f>IF('Tháng 1'!$F37&lt;&gt;"",VLOOKUP(LEFT('Tháng 1'!$F37,2),'Biên mục sách'!$A$1:$B$13,2,FALSE),"")</f>
        <v/>
      </c>
      <c r="J37" s="12"/>
      <c r="K37" s="13"/>
      <c r="L37" s="13"/>
      <c r="M37" s="12" t="str">
        <f>IFERROR(IF('Tháng 1'!$L37="",IF('Tháng 1'!$K37&lt;&gt;"", TODAY()-'Tháng 1'!$K37,""),'Tháng 1'!$L37-'Tháng 1'!$K37), "")</f>
        <v/>
      </c>
      <c r="N37" s="1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4.0" customHeight="1">
      <c r="A38" s="11">
        <f>IFERROR((('Tháng 1'!$K38+'Tháng 1'!Ngayquahan)&lt;TODAY())*(LEN('Tháng 1'!$L38)=0)*(LEN('Tháng 1'!$K38)&gt;0),0)</f>
        <v>0</v>
      </c>
      <c r="B38" s="12" t="str">
        <f>IF('Tháng 1'!$C38&lt;&gt;"",COUNTA($C$6:C38),"")</f>
        <v/>
      </c>
      <c r="C38" s="11"/>
      <c r="D38" s="12" t="str">
        <f>IF('Tháng 1'!$C38&lt;&gt;"",VLOOKUP('Tháng 1'!$C38,'Danh sách HS'!$B$6:$D$421,2,),"")</f>
        <v/>
      </c>
      <c r="E38" s="11" t="str">
        <f>IF('Tháng 1'!$D38&lt;&gt;"",VLOOKUP('Tháng 1'!$C38,'Danh sách HS'!$B$6:$D$421,3,),"")</f>
        <v/>
      </c>
      <c r="F38" s="11"/>
      <c r="G38" s="12" t="str">
        <f>IF('Tháng 1'!$F38&lt;&gt;"",VLOOKUP('Tháng 1'!$F38,'Quản lý sách'!$C$6:$F$1000,3,FALSE),"")</f>
        <v/>
      </c>
      <c r="H38" s="12" t="str">
        <f>IF('Tháng 1'!$G38&lt;&gt;"",VLOOKUP('Tháng 1'!$F38,'Quản lý sách'!$C$6:$F$1000,4,FALSE),"")</f>
        <v/>
      </c>
      <c r="I38" s="12" t="str">
        <f>IF('Tháng 1'!$F38&lt;&gt;"",VLOOKUP(LEFT('Tháng 1'!$F38,2),'Biên mục sách'!$A$1:$B$13,2,FALSE),"")</f>
        <v/>
      </c>
      <c r="J38" s="12"/>
      <c r="K38" s="13"/>
      <c r="L38" s="13"/>
      <c r="M38" s="12" t="str">
        <f>IFERROR(IF('Tháng 1'!$L38="",IF('Tháng 1'!$K38&lt;&gt;"", TODAY()-'Tháng 1'!$K38,""),'Tháng 1'!$L38-'Tháng 1'!$K38), "")</f>
        <v/>
      </c>
      <c r="N38" s="1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4.0" customHeight="1">
      <c r="A39" s="11">
        <f>IFERROR((('Tháng 1'!$K39+'Tháng 1'!Ngayquahan)&lt;TODAY())*(LEN('Tháng 1'!$L39)=0)*(LEN('Tháng 1'!$K39)&gt;0),0)</f>
        <v>0</v>
      </c>
      <c r="B39" s="12" t="str">
        <f>IF('Tháng 1'!$C39&lt;&gt;"",COUNTA($C$6:C39),"")</f>
        <v/>
      </c>
      <c r="C39" s="11"/>
      <c r="D39" s="12" t="str">
        <f>IF('Tháng 1'!$C39&lt;&gt;"",VLOOKUP('Tháng 1'!$C39,'Danh sách HS'!$B$6:$D$421,2,),"")</f>
        <v/>
      </c>
      <c r="E39" s="11" t="str">
        <f>IF('Tháng 1'!$D39&lt;&gt;"",VLOOKUP('Tháng 1'!$C39,'Danh sách HS'!$B$6:$D$421,3,),"")</f>
        <v/>
      </c>
      <c r="F39" s="11"/>
      <c r="G39" s="12" t="str">
        <f>IF('Tháng 1'!$F39&lt;&gt;"",VLOOKUP('Tháng 1'!$F39,'Quản lý sách'!$C$6:$F$1000,3,FALSE),"")</f>
        <v/>
      </c>
      <c r="H39" s="12" t="str">
        <f>IF('Tháng 1'!$G39&lt;&gt;"",VLOOKUP('Tháng 1'!$F39,'Quản lý sách'!$C$6:$F$1000,4,FALSE),"")</f>
        <v/>
      </c>
      <c r="I39" s="12" t="str">
        <f>IF('Tháng 1'!$F39&lt;&gt;"",VLOOKUP(LEFT('Tháng 1'!$F39,2),'Biên mục sách'!$A$1:$B$13,2,FALSE),"")</f>
        <v/>
      </c>
      <c r="J39" s="12"/>
      <c r="K39" s="13"/>
      <c r="L39" s="13"/>
      <c r="M39" s="12" t="str">
        <f>IFERROR(IF('Tháng 1'!$L39="",IF('Tháng 1'!$K39&lt;&gt;"", TODAY()-'Tháng 1'!$K39,""),'Tháng 1'!$L39-'Tháng 1'!$K39), "")</f>
        <v/>
      </c>
      <c r="N39" s="1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4.0" customHeight="1">
      <c r="A40" s="11">
        <f>IFERROR((('Tháng 1'!$K40+'Tháng 1'!Ngayquahan)&lt;TODAY())*(LEN('Tháng 1'!$L40)=0)*(LEN('Tháng 1'!$K40)&gt;0),0)</f>
        <v>0</v>
      </c>
      <c r="B40" s="12" t="str">
        <f>IF('Tháng 1'!$C40&lt;&gt;"",COUNTA($C$6:C40),"")</f>
        <v/>
      </c>
      <c r="C40" s="11"/>
      <c r="D40" s="12" t="str">
        <f>IF('Tháng 1'!$C40&lt;&gt;"",VLOOKUP('Tháng 1'!$C40,'Danh sách HS'!$B$6:$D$421,2,),"")</f>
        <v/>
      </c>
      <c r="E40" s="11" t="str">
        <f>IF('Tháng 1'!$D40&lt;&gt;"",VLOOKUP('Tháng 1'!$C40,'Danh sách HS'!$B$6:$D$421,3,),"")</f>
        <v/>
      </c>
      <c r="F40" s="11"/>
      <c r="G40" s="12" t="str">
        <f>IF('Tháng 1'!$F40&lt;&gt;"",VLOOKUP('Tháng 1'!$F40,'Quản lý sách'!$C$6:$F$1000,3,FALSE),"")</f>
        <v/>
      </c>
      <c r="H40" s="12" t="str">
        <f>IF('Tháng 1'!$G40&lt;&gt;"",VLOOKUP('Tháng 1'!$F40,'Quản lý sách'!$C$6:$F$1000,4,FALSE),"")</f>
        <v/>
      </c>
      <c r="I40" s="12" t="str">
        <f>IF('Tháng 1'!$F40&lt;&gt;"",VLOOKUP(LEFT('Tháng 1'!$F40,2),'Biên mục sách'!$A$1:$B$13,2,FALSE),"")</f>
        <v/>
      </c>
      <c r="J40" s="12"/>
      <c r="K40" s="13"/>
      <c r="L40" s="13"/>
      <c r="M40" s="12" t="str">
        <f>IFERROR(IF('Tháng 1'!$L40="",IF('Tháng 1'!$K40&lt;&gt;"", TODAY()-'Tháng 1'!$K40,""),'Tháng 1'!$L40-'Tháng 1'!$K40), "")</f>
        <v/>
      </c>
      <c r="N40" s="1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4.0" customHeight="1">
      <c r="A41" s="11">
        <f>IFERROR((('Tháng 1'!$K41+'Tháng 1'!Ngayquahan)&lt;TODAY())*(LEN('Tháng 1'!$L41)=0)*(LEN('Tháng 1'!$K41)&gt;0),0)</f>
        <v>0</v>
      </c>
      <c r="B41" s="12" t="str">
        <f>IF('Tháng 1'!$C41&lt;&gt;"",COUNTA($C$6:C41),"")</f>
        <v/>
      </c>
      <c r="C41" s="11"/>
      <c r="D41" s="12" t="str">
        <f>IF('Tháng 1'!$C41&lt;&gt;"",VLOOKUP('Tháng 1'!$C41,'Danh sách HS'!$B$6:$D$421,2,),"")</f>
        <v/>
      </c>
      <c r="E41" s="11" t="str">
        <f>IF('Tháng 1'!$D41&lt;&gt;"",VLOOKUP('Tháng 1'!$C41,'Danh sách HS'!$B$6:$D$421,3,),"")</f>
        <v/>
      </c>
      <c r="F41" s="11"/>
      <c r="G41" s="12" t="str">
        <f>IF('Tháng 1'!$F41&lt;&gt;"",VLOOKUP('Tháng 1'!$F41,'Quản lý sách'!$C$6:$F$1000,3,FALSE),"")</f>
        <v/>
      </c>
      <c r="H41" s="12" t="str">
        <f>IF('Tháng 1'!$G41&lt;&gt;"",VLOOKUP('Tháng 1'!$F41,'Quản lý sách'!$C$6:$F$1000,4,FALSE),"")</f>
        <v/>
      </c>
      <c r="I41" s="12" t="str">
        <f>IF('Tháng 1'!$F41&lt;&gt;"",VLOOKUP(LEFT('Tháng 1'!$F41,2),'Biên mục sách'!$A$1:$B$13,2,FALSE),"")</f>
        <v/>
      </c>
      <c r="J41" s="12"/>
      <c r="K41" s="13"/>
      <c r="L41" s="13"/>
      <c r="M41" s="12" t="str">
        <f>IFERROR(IF('Tháng 1'!$L41="",IF('Tháng 1'!$K41&lt;&gt;"", TODAY()-'Tháng 1'!$K41,""),'Tháng 1'!$L41-'Tháng 1'!$K41), "")</f>
        <v/>
      </c>
      <c r="N41" s="1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4.0" customHeight="1">
      <c r="A42" s="11">
        <f>IFERROR((('Tháng 1'!$K42+'Tháng 1'!Ngayquahan)&lt;TODAY())*(LEN('Tháng 1'!$L42)=0)*(LEN('Tháng 1'!$K42)&gt;0),0)</f>
        <v>0</v>
      </c>
      <c r="B42" s="12" t="str">
        <f>IF('Tháng 1'!$C42&lt;&gt;"",COUNTA($C$6:C42),"")</f>
        <v/>
      </c>
      <c r="C42" s="11"/>
      <c r="D42" s="12" t="str">
        <f>IF('Tháng 1'!$C42&lt;&gt;"",VLOOKUP('Tháng 1'!$C42,'Danh sách HS'!$B$6:$D$421,2,),"")</f>
        <v/>
      </c>
      <c r="E42" s="11" t="str">
        <f>IF('Tháng 1'!$D42&lt;&gt;"",VLOOKUP('Tháng 1'!$C42,'Danh sách HS'!$B$6:$D$421,3,),"")</f>
        <v/>
      </c>
      <c r="F42" s="11"/>
      <c r="G42" s="12" t="str">
        <f>IF('Tháng 1'!$F42&lt;&gt;"",VLOOKUP('Tháng 1'!$F42,'Quản lý sách'!$C$6:$F$1000,3,FALSE),"")</f>
        <v/>
      </c>
      <c r="H42" s="12" t="str">
        <f>IF('Tháng 1'!$G42&lt;&gt;"",VLOOKUP('Tháng 1'!$F42,'Quản lý sách'!$C$6:$F$1000,4,FALSE),"")</f>
        <v/>
      </c>
      <c r="I42" s="12" t="str">
        <f>IF('Tháng 1'!$F42&lt;&gt;"",VLOOKUP(LEFT('Tháng 1'!$F42,2),'Biên mục sách'!$A$1:$B$13,2,FALSE),"")</f>
        <v/>
      </c>
      <c r="J42" s="12"/>
      <c r="K42" s="13"/>
      <c r="L42" s="13"/>
      <c r="M42" s="12" t="str">
        <f>IFERROR(IF('Tháng 1'!$L42="",IF('Tháng 1'!$K42&lt;&gt;"", TODAY()-'Tháng 1'!$K42,""),'Tháng 1'!$L42-'Tháng 1'!$K42), "")</f>
        <v/>
      </c>
      <c r="N42" s="1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4.0" customHeight="1">
      <c r="A43" s="11">
        <f>IFERROR((('Tháng 1'!$K43+'Tháng 1'!Ngayquahan)&lt;TODAY())*(LEN('Tháng 1'!$L43)=0)*(LEN('Tháng 1'!$K43)&gt;0),0)</f>
        <v>0</v>
      </c>
      <c r="B43" s="12" t="str">
        <f>IF('Tháng 1'!$C43&lt;&gt;"",COUNTA($C$6:C43),"")</f>
        <v/>
      </c>
      <c r="C43" s="11"/>
      <c r="D43" s="12" t="str">
        <f>IF('Tháng 1'!$C43&lt;&gt;"",VLOOKUP('Tháng 1'!$C43,'Danh sách HS'!$B$6:$D$421,2,),"")</f>
        <v/>
      </c>
      <c r="E43" s="11" t="str">
        <f>IF('Tháng 1'!$D43&lt;&gt;"",VLOOKUP('Tháng 1'!$C43,'Danh sách HS'!$B$6:$D$421,3,),"")</f>
        <v/>
      </c>
      <c r="F43" s="11"/>
      <c r="G43" s="12" t="str">
        <f>IF('Tháng 1'!$F43&lt;&gt;"",VLOOKUP('Tháng 1'!$F43,'Quản lý sách'!$C$6:$F$1000,3,FALSE),"")</f>
        <v/>
      </c>
      <c r="H43" s="12" t="str">
        <f>IF('Tháng 1'!$G43&lt;&gt;"",VLOOKUP('Tháng 1'!$F43,'Quản lý sách'!$C$6:$F$1000,4,FALSE),"")</f>
        <v/>
      </c>
      <c r="I43" s="12" t="str">
        <f>IF('Tháng 1'!$F43&lt;&gt;"",VLOOKUP(LEFT('Tháng 1'!$F43,2),'Biên mục sách'!$A$1:$B$13,2,FALSE),"")</f>
        <v/>
      </c>
      <c r="J43" s="12"/>
      <c r="K43" s="13"/>
      <c r="L43" s="13"/>
      <c r="M43" s="12" t="str">
        <f>IFERROR(IF('Tháng 1'!$L43="",IF('Tháng 1'!$K43&lt;&gt;"", TODAY()-'Tháng 1'!$K43,""),'Tháng 1'!$L43-'Tháng 1'!$K43), "")</f>
        <v/>
      </c>
      <c r="N43" s="1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4.0" customHeight="1">
      <c r="A44" s="11">
        <f>IFERROR((('Tháng 1'!$K44+'Tháng 1'!Ngayquahan)&lt;TODAY())*(LEN('Tháng 1'!$L44)=0)*(LEN('Tháng 1'!$K44)&gt;0),0)</f>
        <v>0</v>
      </c>
      <c r="B44" s="12" t="str">
        <f>IF('Tháng 1'!$C44&lt;&gt;"",COUNTA($C$6:C44),"")</f>
        <v/>
      </c>
      <c r="C44" s="11"/>
      <c r="D44" s="12" t="str">
        <f>IF('Tháng 1'!$C44&lt;&gt;"",VLOOKUP('Tháng 1'!$C44,'Danh sách HS'!$B$6:$D$421,2,),"")</f>
        <v/>
      </c>
      <c r="E44" s="11" t="str">
        <f>IF('Tháng 1'!$D44&lt;&gt;"",VLOOKUP('Tháng 1'!$C44,'Danh sách HS'!$B$6:$D$421,3,),"")</f>
        <v/>
      </c>
      <c r="F44" s="11"/>
      <c r="G44" s="12" t="str">
        <f>IF('Tháng 1'!$F44&lt;&gt;"",VLOOKUP('Tháng 1'!$F44,'Quản lý sách'!$C$6:$F$1000,3,FALSE),"")</f>
        <v/>
      </c>
      <c r="H44" s="12" t="str">
        <f>IF('Tháng 1'!$G44&lt;&gt;"",VLOOKUP('Tháng 1'!$F44,'Quản lý sách'!$C$6:$F$1000,4,FALSE),"")</f>
        <v/>
      </c>
      <c r="I44" s="12" t="str">
        <f>IF('Tháng 1'!$F44&lt;&gt;"",VLOOKUP(LEFT('Tháng 1'!$F44,2),'Biên mục sách'!$A$1:$B$13,2,FALSE),"")</f>
        <v/>
      </c>
      <c r="J44" s="12"/>
      <c r="K44" s="13"/>
      <c r="L44" s="13"/>
      <c r="M44" s="12" t="str">
        <f>IFERROR(IF('Tháng 1'!$L44="",IF('Tháng 1'!$K44&lt;&gt;"", TODAY()-'Tháng 1'!$K44,""),'Tháng 1'!$L44-'Tháng 1'!$K44), "")</f>
        <v/>
      </c>
      <c r="N44" s="1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4.0" customHeight="1">
      <c r="A45" s="11">
        <f>IFERROR((('Tháng 1'!$K45+'Tháng 1'!Ngayquahan)&lt;TODAY())*(LEN('Tháng 1'!$L45)=0)*(LEN('Tháng 1'!$K45)&gt;0),0)</f>
        <v>0</v>
      </c>
      <c r="B45" s="12" t="str">
        <f>IF('Tháng 1'!$C45&lt;&gt;"",COUNTA($C$6:C45),"")</f>
        <v/>
      </c>
      <c r="C45" s="11"/>
      <c r="D45" s="12" t="str">
        <f>IF('Tháng 1'!$C45&lt;&gt;"",VLOOKUP('Tháng 1'!$C45,'Danh sách HS'!$B$6:$D$421,2,),"")</f>
        <v/>
      </c>
      <c r="E45" s="11" t="str">
        <f>IF('Tháng 1'!$D45&lt;&gt;"",VLOOKUP('Tháng 1'!$C45,'Danh sách HS'!$B$6:$D$421,3,),"")</f>
        <v/>
      </c>
      <c r="F45" s="11"/>
      <c r="G45" s="12" t="str">
        <f>IF('Tháng 1'!$F45&lt;&gt;"",VLOOKUP('Tháng 1'!$F45,'Quản lý sách'!$C$6:$F$1000,3,FALSE),"")</f>
        <v/>
      </c>
      <c r="H45" s="12" t="str">
        <f>IF('Tháng 1'!$G45&lt;&gt;"",VLOOKUP('Tháng 1'!$F45,'Quản lý sách'!$C$6:$F$1000,4,FALSE),"")</f>
        <v/>
      </c>
      <c r="I45" s="12" t="str">
        <f>IF('Tháng 1'!$F45&lt;&gt;"",VLOOKUP(LEFT('Tháng 1'!$F45,2),'Biên mục sách'!$A$1:$B$13,2,FALSE),"")</f>
        <v/>
      </c>
      <c r="J45" s="12"/>
      <c r="K45" s="13"/>
      <c r="L45" s="13"/>
      <c r="M45" s="12" t="str">
        <f>IFERROR(IF('Tháng 1'!$L45="",IF('Tháng 1'!$K45&lt;&gt;"", TODAY()-'Tháng 1'!$K45,""),'Tháng 1'!$L45-'Tháng 1'!$K45), "")</f>
        <v/>
      </c>
      <c r="N45" s="1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4.0" customHeight="1">
      <c r="A46" s="11">
        <f>IFERROR((('Tháng 1'!$K46+'Tháng 1'!Ngayquahan)&lt;TODAY())*(LEN('Tháng 1'!$L46)=0)*(LEN('Tháng 1'!$K46)&gt;0),0)</f>
        <v>0</v>
      </c>
      <c r="B46" s="12" t="str">
        <f>IF('Tháng 1'!$C46&lt;&gt;"",COUNTA($C$6:C46),"")</f>
        <v/>
      </c>
      <c r="C46" s="11"/>
      <c r="D46" s="12" t="str">
        <f>IF('Tháng 1'!$C46&lt;&gt;"",VLOOKUP('Tháng 1'!$C46,'Danh sách HS'!$B$6:$D$421,2,),"")</f>
        <v/>
      </c>
      <c r="E46" s="11" t="str">
        <f>IF('Tháng 1'!$D46&lt;&gt;"",VLOOKUP('Tháng 1'!$C46,'Danh sách HS'!$B$6:$D$421,3,),"")</f>
        <v/>
      </c>
      <c r="F46" s="11"/>
      <c r="G46" s="12" t="str">
        <f>IF('Tháng 1'!$F46&lt;&gt;"",VLOOKUP('Tháng 1'!$F46,'Quản lý sách'!$C$6:$F$1000,3,FALSE),"")</f>
        <v/>
      </c>
      <c r="H46" s="12" t="str">
        <f>IF('Tháng 1'!$G46&lt;&gt;"",VLOOKUP('Tháng 1'!$F46,'Quản lý sách'!$C$6:$F$1000,4,FALSE),"")</f>
        <v/>
      </c>
      <c r="I46" s="12" t="str">
        <f>IF('Tháng 1'!$F46&lt;&gt;"",VLOOKUP(LEFT('Tháng 1'!$F46,2),'Biên mục sách'!$A$1:$B$13,2,FALSE),"")</f>
        <v/>
      </c>
      <c r="J46" s="12"/>
      <c r="K46" s="13"/>
      <c r="L46" s="13"/>
      <c r="M46" s="12" t="str">
        <f>IFERROR(IF('Tháng 1'!$L46="",IF('Tháng 1'!$K46&lt;&gt;"", TODAY()-'Tháng 1'!$K46,""),'Tháng 1'!$L46-'Tháng 1'!$K46), "")</f>
        <v/>
      </c>
      <c r="N46" s="1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4.0" customHeight="1">
      <c r="A47" s="11">
        <f>IFERROR((('Tháng 1'!$K47+'Tháng 1'!Ngayquahan)&lt;TODAY())*(LEN('Tháng 1'!$L47)=0)*(LEN('Tháng 1'!$K47)&gt;0),0)</f>
        <v>0</v>
      </c>
      <c r="B47" s="12" t="str">
        <f>IF('Tháng 1'!$C47&lt;&gt;"",COUNTA($C$6:C47),"")</f>
        <v/>
      </c>
      <c r="C47" s="11"/>
      <c r="D47" s="12" t="str">
        <f>IF('Tháng 1'!$C47&lt;&gt;"",VLOOKUP('Tháng 1'!$C47,'Danh sách HS'!$B$6:$D$421,2,),"")</f>
        <v/>
      </c>
      <c r="E47" s="11" t="str">
        <f>IF('Tháng 1'!$D47&lt;&gt;"",VLOOKUP('Tháng 1'!$C47,'Danh sách HS'!$B$6:$D$421,3,),"")</f>
        <v/>
      </c>
      <c r="F47" s="11"/>
      <c r="G47" s="12" t="str">
        <f>IF('Tháng 1'!$F47&lt;&gt;"",VLOOKUP('Tháng 1'!$F47,'Quản lý sách'!$C$6:$F$1000,3,FALSE),"")</f>
        <v/>
      </c>
      <c r="H47" s="12" t="str">
        <f>IF('Tháng 1'!$G47&lt;&gt;"",VLOOKUP('Tháng 1'!$F47,'Quản lý sách'!$C$6:$F$1000,4,FALSE),"")</f>
        <v/>
      </c>
      <c r="I47" s="12" t="str">
        <f>IF('Tháng 1'!$F47&lt;&gt;"",VLOOKUP(LEFT('Tháng 1'!$F47,2),'Biên mục sách'!$A$1:$B$13,2,FALSE),"")</f>
        <v/>
      </c>
      <c r="J47" s="12"/>
      <c r="K47" s="13"/>
      <c r="L47" s="13"/>
      <c r="M47" s="12" t="str">
        <f>IFERROR(IF('Tháng 1'!$L47="",IF('Tháng 1'!$K47&lt;&gt;"", TODAY()-'Tháng 1'!$K47,""),'Tháng 1'!$L47-'Tháng 1'!$K47), "")</f>
        <v/>
      </c>
      <c r="N47" s="1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4.0" customHeight="1">
      <c r="A48" s="11">
        <f>IFERROR((('Tháng 1'!$K48+'Tháng 1'!Ngayquahan)&lt;TODAY())*(LEN('Tháng 1'!$L48)=0)*(LEN('Tháng 1'!$K48)&gt;0),0)</f>
        <v>0</v>
      </c>
      <c r="B48" s="12" t="str">
        <f>IF('Tháng 1'!$C48&lt;&gt;"",COUNTA($C$6:C48),"")</f>
        <v/>
      </c>
      <c r="C48" s="11"/>
      <c r="D48" s="12" t="str">
        <f>IF('Tháng 1'!$C48&lt;&gt;"",VLOOKUP('Tháng 1'!$C48,'Danh sách HS'!$B$6:$D$421,2,),"")</f>
        <v/>
      </c>
      <c r="E48" s="11" t="str">
        <f>IF('Tháng 1'!$D48&lt;&gt;"",VLOOKUP('Tháng 1'!$C48,'Danh sách HS'!$B$6:$D$421,3,),"")</f>
        <v/>
      </c>
      <c r="F48" s="11"/>
      <c r="G48" s="12" t="str">
        <f>IF('Tháng 1'!$F48&lt;&gt;"",VLOOKUP('Tháng 1'!$F48,'Quản lý sách'!$C$6:$F$1000,3,FALSE),"")</f>
        <v/>
      </c>
      <c r="H48" s="12" t="str">
        <f>IF('Tháng 1'!$G48&lt;&gt;"",VLOOKUP('Tháng 1'!$F48,'Quản lý sách'!$C$6:$F$1000,4,FALSE),"")</f>
        <v/>
      </c>
      <c r="I48" s="12" t="str">
        <f>IF('Tháng 1'!$F48&lt;&gt;"",VLOOKUP(LEFT('Tháng 1'!$F48,2),'Biên mục sách'!$A$1:$B$13,2,FALSE),"")</f>
        <v/>
      </c>
      <c r="J48" s="12"/>
      <c r="K48" s="13"/>
      <c r="L48" s="13"/>
      <c r="M48" s="12" t="str">
        <f>IFERROR(IF('Tháng 1'!$L48="",IF('Tháng 1'!$K48&lt;&gt;"", TODAY()-'Tháng 1'!$K48,""),'Tháng 1'!$L48-'Tháng 1'!$K48), "")</f>
        <v/>
      </c>
      <c r="N48" s="1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4.0" customHeight="1">
      <c r="A49" s="11">
        <f>IFERROR((('Tháng 1'!$K49+'Tháng 1'!Ngayquahan)&lt;TODAY())*(LEN('Tháng 1'!$L49)=0)*(LEN('Tháng 1'!$K49)&gt;0),0)</f>
        <v>0</v>
      </c>
      <c r="B49" s="12" t="str">
        <f>IF('Tháng 1'!$C49&lt;&gt;"",COUNTA($C$6:C49),"")</f>
        <v/>
      </c>
      <c r="C49" s="11"/>
      <c r="D49" s="12" t="str">
        <f>IF('Tháng 1'!$C49&lt;&gt;"",VLOOKUP('Tháng 1'!$C49,'Danh sách HS'!$B$6:$D$421,2,),"")</f>
        <v/>
      </c>
      <c r="E49" s="11" t="str">
        <f>IF('Tháng 1'!$D49&lt;&gt;"",VLOOKUP('Tháng 1'!$C49,'Danh sách HS'!$B$6:$D$421,3,),"")</f>
        <v/>
      </c>
      <c r="F49" s="11"/>
      <c r="G49" s="12" t="str">
        <f>IF('Tháng 1'!$F49&lt;&gt;"",VLOOKUP('Tháng 1'!$F49,'Quản lý sách'!$C$6:$F$1000,3,FALSE),"")</f>
        <v/>
      </c>
      <c r="H49" s="12" t="str">
        <f>IF('Tháng 1'!$G49&lt;&gt;"",VLOOKUP('Tháng 1'!$F49,'Quản lý sách'!$C$6:$F$1000,4,FALSE),"")</f>
        <v/>
      </c>
      <c r="I49" s="12" t="str">
        <f>IF('Tháng 1'!$F49&lt;&gt;"",VLOOKUP(LEFT('Tháng 1'!$F49,2),'Biên mục sách'!$A$1:$B$13,2,FALSE),"")</f>
        <v/>
      </c>
      <c r="J49" s="12"/>
      <c r="K49" s="13"/>
      <c r="L49" s="13"/>
      <c r="M49" s="12" t="str">
        <f>IFERROR(IF('Tháng 1'!$L49="",IF('Tháng 1'!$K49&lt;&gt;"", TODAY()-'Tháng 1'!$K49,""),'Tháng 1'!$L49-'Tháng 1'!$K49), "")</f>
        <v/>
      </c>
      <c r="N49" s="1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4.0" customHeight="1">
      <c r="A50" s="11">
        <f>IFERROR((('Tháng 1'!$K50+'Tháng 1'!Ngayquahan)&lt;TODAY())*(LEN('Tháng 1'!$L50)=0)*(LEN('Tháng 1'!$K50)&gt;0),0)</f>
        <v>0</v>
      </c>
      <c r="B50" s="12" t="str">
        <f>IF('Tháng 1'!$C50&lt;&gt;"",COUNTA($C$6:C50),"")</f>
        <v/>
      </c>
      <c r="C50" s="11"/>
      <c r="D50" s="12" t="str">
        <f>IF('Tháng 1'!$C50&lt;&gt;"",VLOOKUP('Tháng 1'!$C50,'Danh sách HS'!$B$6:$D$421,2,),"")</f>
        <v/>
      </c>
      <c r="E50" s="11" t="str">
        <f>IF('Tháng 1'!$D50&lt;&gt;"",VLOOKUP('Tháng 1'!$C50,'Danh sách HS'!$B$6:$D$421,3,),"")</f>
        <v/>
      </c>
      <c r="F50" s="11"/>
      <c r="G50" s="12" t="str">
        <f>IF('Tháng 1'!$F50&lt;&gt;"",VLOOKUP('Tháng 1'!$F50,'Quản lý sách'!$C$6:$F$1000,3,FALSE),"")</f>
        <v/>
      </c>
      <c r="H50" s="12" t="str">
        <f>IF('Tháng 1'!$G50&lt;&gt;"",VLOOKUP('Tháng 1'!$F50,'Quản lý sách'!$C$6:$F$1000,4,FALSE),"")</f>
        <v/>
      </c>
      <c r="I50" s="12" t="str">
        <f>IF('Tháng 1'!$F50&lt;&gt;"",VLOOKUP(LEFT('Tháng 1'!$F50,2),'Biên mục sách'!$A$1:$B$13,2,FALSE),"")</f>
        <v/>
      </c>
      <c r="J50" s="12"/>
      <c r="K50" s="13"/>
      <c r="L50" s="13"/>
      <c r="M50" s="12" t="str">
        <f>IFERROR(IF('Tháng 1'!$L50="",IF('Tháng 1'!$K50&lt;&gt;"", TODAY()-'Tháng 1'!$K50,""),'Tháng 1'!$L50-'Tháng 1'!$K50), "")</f>
        <v/>
      </c>
      <c r="N50" s="1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4.0" customHeight="1">
      <c r="A51" s="11">
        <f>IFERROR((('Tháng 1'!$K51+'Tháng 1'!Ngayquahan)&lt;TODAY())*(LEN('Tháng 1'!$L51)=0)*(LEN('Tháng 1'!$K51)&gt;0),0)</f>
        <v>0</v>
      </c>
      <c r="B51" s="12" t="str">
        <f>IF('Tháng 1'!$C51&lt;&gt;"",COUNTA($C$6:C51),"")</f>
        <v/>
      </c>
      <c r="C51" s="11"/>
      <c r="D51" s="12" t="str">
        <f>IF('Tháng 1'!$C51&lt;&gt;"",VLOOKUP('Tháng 1'!$C51,'Danh sách HS'!$B$6:$D$421,2,),"")</f>
        <v/>
      </c>
      <c r="E51" s="11" t="str">
        <f>IF('Tháng 1'!$D51&lt;&gt;"",VLOOKUP('Tháng 1'!$C51,'Danh sách HS'!$B$6:$D$421,3,),"")</f>
        <v/>
      </c>
      <c r="F51" s="11"/>
      <c r="G51" s="12" t="str">
        <f>IF('Tháng 1'!$F51&lt;&gt;"",VLOOKUP('Tháng 1'!$F51,'Quản lý sách'!$C$6:$F$1000,3,FALSE),"")</f>
        <v/>
      </c>
      <c r="H51" s="12" t="str">
        <f>IF('Tháng 1'!$G51&lt;&gt;"",VLOOKUP('Tháng 1'!$F51,'Quản lý sách'!$C$6:$F$1000,4,FALSE),"")</f>
        <v/>
      </c>
      <c r="I51" s="12" t="str">
        <f>IF('Tháng 1'!$F51&lt;&gt;"",VLOOKUP(LEFT('Tháng 1'!$F51,2),'Biên mục sách'!$A$1:$B$13,2,FALSE),"")</f>
        <v/>
      </c>
      <c r="J51" s="12"/>
      <c r="K51" s="13"/>
      <c r="L51" s="13"/>
      <c r="M51" s="12" t="str">
        <f>IFERROR(IF('Tháng 1'!$L51="",IF('Tháng 1'!$K51&lt;&gt;"", TODAY()-'Tháng 1'!$K51,""),'Tháng 1'!$L51-'Tháng 1'!$K51), "")</f>
        <v/>
      </c>
      <c r="N51" s="1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4.0" customHeight="1">
      <c r="A52" s="11">
        <f>IFERROR((('Tháng 1'!$K52+'Tháng 1'!Ngayquahan)&lt;TODAY())*(LEN('Tháng 1'!$L52)=0)*(LEN('Tháng 1'!$K52)&gt;0),0)</f>
        <v>0</v>
      </c>
      <c r="B52" s="12" t="str">
        <f>IF('Tháng 1'!$C52&lt;&gt;"",COUNTA($C$6:C52),"")</f>
        <v/>
      </c>
      <c r="C52" s="11"/>
      <c r="D52" s="12" t="str">
        <f>IF('Tháng 1'!$C52&lt;&gt;"",VLOOKUP('Tháng 1'!$C52,'Danh sách HS'!$B$6:$D$421,2,),"")</f>
        <v/>
      </c>
      <c r="E52" s="11" t="str">
        <f>IF('Tháng 1'!$D52&lt;&gt;"",VLOOKUP('Tháng 1'!$C52,'Danh sách HS'!$B$6:$D$421,3,),"")</f>
        <v/>
      </c>
      <c r="F52" s="11"/>
      <c r="G52" s="12" t="str">
        <f>IF('Tháng 1'!$F52&lt;&gt;"",VLOOKUP('Tháng 1'!$F52,'Quản lý sách'!$C$6:$F$1000,3,FALSE),"")</f>
        <v/>
      </c>
      <c r="H52" s="12" t="str">
        <f>IF('Tháng 1'!$G52&lt;&gt;"",VLOOKUP('Tháng 1'!$F52,'Quản lý sách'!$C$6:$F$1000,4,FALSE),"")</f>
        <v/>
      </c>
      <c r="I52" s="12" t="str">
        <f>IF('Tháng 1'!$F52&lt;&gt;"",VLOOKUP(LEFT('Tháng 1'!$F52,2),'Biên mục sách'!$A$1:$B$13,2,FALSE),"")</f>
        <v/>
      </c>
      <c r="J52" s="12"/>
      <c r="K52" s="13"/>
      <c r="L52" s="13"/>
      <c r="M52" s="12" t="str">
        <f>IFERROR(IF('Tháng 1'!$L52="",IF('Tháng 1'!$K52&lt;&gt;"", TODAY()-'Tháng 1'!$K52,""),'Tháng 1'!$L52-'Tháng 1'!$K52), "")</f>
        <v/>
      </c>
      <c r="N52" s="1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4.0" customHeight="1">
      <c r="A53" s="11">
        <f>IFERROR((('Tháng 1'!$K53+'Tháng 1'!Ngayquahan)&lt;TODAY())*(LEN('Tháng 1'!$L53)=0)*(LEN('Tháng 1'!$K53)&gt;0),0)</f>
        <v>0</v>
      </c>
      <c r="B53" s="12" t="str">
        <f>IF('Tháng 1'!$C53&lt;&gt;"",COUNTA($C$6:C53),"")</f>
        <v/>
      </c>
      <c r="C53" s="11"/>
      <c r="D53" s="12" t="str">
        <f>IF('Tháng 1'!$C53&lt;&gt;"",VLOOKUP('Tháng 1'!$C53,'Danh sách HS'!$B$6:$D$421,2,),"")</f>
        <v/>
      </c>
      <c r="E53" s="11" t="str">
        <f>IF('Tháng 1'!$D53&lt;&gt;"",VLOOKUP('Tháng 1'!$C53,'Danh sách HS'!$B$6:$D$421,3,),"")</f>
        <v/>
      </c>
      <c r="F53" s="11"/>
      <c r="G53" s="12" t="str">
        <f>IF('Tháng 1'!$F53&lt;&gt;"",VLOOKUP('Tháng 1'!$F53,'Quản lý sách'!$C$6:$F$1000,3,FALSE),"")</f>
        <v/>
      </c>
      <c r="H53" s="12" t="str">
        <f>IF('Tháng 1'!$G53&lt;&gt;"",VLOOKUP('Tháng 1'!$F53,'Quản lý sách'!$C$6:$F$1000,4,FALSE),"")</f>
        <v/>
      </c>
      <c r="I53" s="12" t="str">
        <f>IF('Tháng 1'!$F53&lt;&gt;"",VLOOKUP(LEFT('Tháng 1'!$F53,2),'Biên mục sách'!$A$1:$B$13,2,FALSE),"")</f>
        <v/>
      </c>
      <c r="J53" s="12"/>
      <c r="K53" s="13"/>
      <c r="L53" s="13"/>
      <c r="M53" s="12" t="str">
        <f>IFERROR(IF('Tháng 1'!$L53="",IF('Tháng 1'!$K53&lt;&gt;"", TODAY()-'Tháng 1'!$K53,""),'Tháng 1'!$L53-'Tháng 1'!$K53), "")</f>
        <v/>
      </c>
      <c r="N53" s="1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4.0" customHeight="1">
      <c r="A54" s="11">
        <f>IFERROR((('Tháng 1'!$K54+'Tháng 1'!Ngayquahan)&lt;TODAY())*(LEN('Tháng 1'!$L54)=0)*(LEN('Tháng 1'!$K54)&gt;0),0)</f>
        <v>0</v>
      </c>
      <c r="B54" s="12" t="str">
        <f>IF('Tháng 1'!$C54&lt;&gt;"",COUNTA($C$6:C54),"")</f>
        <v/>
      </c>
      <c r="C54" s="11"/>
      <c r="D54" s="12" t="str">
        <f>IF('Tháng 1'!$C54&lt;&gt;"",VLOOKUP('Tháng 1'!$C54,'Danh sách HS'!$B$6:$D$421,2,),"")</f>
        <v/>
      </c>
      <c r="E54" s="11" t="str">
        <f>IF('Tháng 1'!$D54&lt;&gt;"",VLOOKUP('Tháng 1'!$C54,'Danh sách HS'!$B$6:$D$421,3,),"")</f>
        <v/>
      </c>
      <c r="F54" s="11"/>
      <c r="G54" s="12" t="str">
        <f>IF('Tháng 1'!$F54&lt;&gt;"",VLOOKUP('Tháng 1'!$F54,'Quản lý sách'!$C$6:$F$1000,3,FALSE),"")</f>
        <v/>
      </c>
      <c r="H54" s="12" t="str">
        <f>IF('Tháng 1'!$G54&lt;&gt;"",VLOOKUP('Tháng 1'!$F54,'Quản lý sách'!$C$6:$F$1000,4,FALSE),"")</f>
        <v/>
      </c>
      <c r="I54" s="12" t="str">
        <f>IF('Tháng 1'!$F54&lt;&gt;"",VLOOKUP(LEFT('Tháng 1'!$F54,2),'Biên mục sách'!$A$1:$B$13,2,FALSE),"")</f>
        <v/>
      </c>
      <c r="J54" s="12"/>
      <c r="K54" s="13"/>
      <c r="L54" s="13"/>
      <c r="M54" s="12" t="str">
        <f>IFERROR(IF('Tháng 1'!$L54="",IF('Tháng 1'!$K54&lt;&gt;"", TODAY()-'Tháng 1'!$K54,""),'Tháng 1'!$L54-'Tháng 1'!$K54), "")</f>
        <v/>
      </c>
      <c r="N54" s="1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4.0" customHeight="1">
      <c r="A55" s="11">
        <f>IFERROR((('Tháng 1'!$K55+'Tháng 1'!Ngayquahan)&lt;TODAY())*(LEN('Tháng 1'!$L55)=0)*(LEN('Tháng 1'!$K55)&gt;0),0)</f>
        <v>0</v>
      </c>
      <c r="B55" s="12" t="str">
        <f>IF('Tháng 1'!$C55&lt;&gt;"",COUNTA($C$6:C55),"")</f>
        <v/>
      </c>
      <c r="C55" s="11"/>
      <c r="D55" s="12" t="str">
        <f>IF('Tháng 1'!$C55&lt;&gt;"",VLOOKUP('Tháng 1'!$C55,'Danh sách HS'!$B$6:$D$421,2,),"")</f>
        <v/>
      </c>
      <c r="E55" s="11" t="str">
        <f>IF('Tháng 1'!$D55&lt;&gt;"",VLOOKUP('Tháng 1'!$C55,'Danh sách HS'!$B$6:$D$421,3,),"")</f>
        <v/>
      </c>
      <c r="F55" s="11"/>
      <c r="G55" s="12" t="str">
        <f>IF('Tháng 1'!$F55&lt;&gt;"",VLOOKUP('Tháng 1'!$F55,'Quản lý sách'!$C$6:$F$1000,3,FALSE),"")</f>
        <v/>
      </c>
      <c r="H55" s="12" t="str">
        <f>IF('Tháng 1'!$G55&lt;&gt;"",VLOOKUP('Tháng 1'!$F55,'Quản lý sách'!$C$6:$F$1000,4,FALSE),"")</f>
        <v/>
      </c>
      <c r="I55" s="12" t="str">
        <f>IF('Tháng 1'!$F55&lt;&gt;"",VLOOKUP(LEFT('Tháng 1'!$F55,2),'Biên mục sách'!$A$1:$B$13,2,FALSE),"")</f>
        <v/>
      </c>
      <c r="J55" s="12"/>
      <c r="K55" s="13"/>
      <c r="L55" s="13"/>
      <c r="M55" s="12" t="str">
        <f>IFERROR(IF('Tháng 1'!$L55="",IF('Tháng 1'!$K55&lt;&gt;"", TODAY()-'Tháng 1'!$K55,""),'Tháng 1'!$L55-'Tháng 1'!$K55), "")</f>
        <v/>
      </c>
      <c r="N55" s="1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4.0" customHeight="1">
      <c r="A56" s="11">
        <f>IFERROR((('Tháng 1'!$K56+'Tháng 1'!Ngayquahan)&lt;TODAY())*(LEN('Tháng 1'!$L56)=0)*(LEN('Tháng 1'!$K56)&gt;0),0)</f>
        <v>0</v>
      </c>
      <c r="B56" s="12" t="str">
        <f>IF('Tháng 1'!$C56&lt;&gt;"",COUNTA($C$6:C56),"")</f>
        <v/>
      </c>
      <c r="C56" s="11"/>
      <c r="D56" s="12" t="str">
        <f>IF('Tháng 1'!$C56&lt;&gt;"",VLOOKUP('Tháng 1'!$C56,'Danh sách HS'!$B$6:$D$421,2,),"")</f>
        <v/>
      </c>
      <c r="E56" s="11" t="str">
        <f>IF('Tháng 1'!$D56&lt;&gt;"",VLOOKUP('Tháng 1'!$C56,'Danh sách HS'!$B$6:$D$421,3,),"")</f>
        <v/>
      </c>
      <c r="F56" s="11"/>
      <c r="G56" s="12" t="str">
        <f>IF('Tháng 1'!$F56&lt;&gt;"",VLOOKUP('Tháng 1'!$F56,'Quản lý sách'!$C$6:$F$1000,3,FALSE),"")</f>
        <v/>
      </c>
      <c r="H56" s="12" t="str">
        <f>IF('Tháng 1'!$G56&lt;&gt;"",VLOOKUP('Tháng 1'!$F56,'Quản lý sách'!$C$6:$F$1000,4,FALSE),"")</f>
        <v/>
      </c>
      <c r="I56" s="12" t="str">
        <f>IF('Tháng 1'!$F56&lt;&gt;"",VLOOKUP(LEFT('Tháng 1'!$F56,2),'Biên mục sách'!$A$1:$B$13,2,FALSE),"")</f>
        <v/>
      </c>
      <c r="J56" s="12"/>
      <c r="K56" s="13"/>
      <c r="L56" s="13"/>
      <c r="M56" s="12" t="str">
        <f>IFERROR(IF('Tháng 1'!$L56="",IF('Tháng 1'!$K56&lt;&gt;"", TODAY()-'Tháng 1'!$K56,""),'Tháng 1'!$L56-'Tháng 1'!$K56), "")</f>
        <v/>
      </c>
      <c r="N56" s="1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4.0" customHeight="1">
      <c r="A57" s="11">
        <f>IFERROR((('Tháng 1'!$K57+'Tháng 1'!Ngayquahan)&lt;TODAY())*(LEN('Tháng 1'!$L57)=0)*(LEN('Tháng 1'!$K57)&gt;0),0)</f>
        <v>0</v>
      </c>
      <c r="B57" s="12" t="str">
        <f>IF('Tháng 1'!$C57&lt;&gt;"",COUNTA($C$6:C57),"")</f>
        <v/>
      </c>
      <c r="C57" s="11"/>
      <c r="D57" s="12" t="str">
        <f>IF('Tháng 1'!$C57&lt;&gt;"",VLOOKUP('Tháng 1'!$C57,'Danh sách HS'!$B$6:$D$421,2,),"")</f>
        <v/>
      </c>
      <c r="E57" s="11" t="str">
        <f>IF('Tháng 1'!$D57&lt;&gt;"",VLOOKUP('Tháng 1'!$C57,'Danh sách HS'!$B$6:$D$421,3,),"")</f>
        <v/>
      </c>
      <c r="F57" s="11"/>
      <c r="G57" s="12" t="str">
        <f>IF('Tháng 1'!$F57&lt;&gt;"",VLOOKUP('Tháng 1'!$F57,'Quản lý sách'!$C$6:$F$1000,3,FALSE),"")</f>
        <v/>
      </c>
      <c r="H57" s="12" t="str">
        <f>IF('Tháng 1'!$G57&lt;&gt;"",VLOOKUP('Tháng 1'!$F57,'Quản lý sách'!$C$6:$F$1000,4,FALSE),"")</f>
        <v/>
      </c>
      <c r="I57" s="12" t="str">
        <f>IF('Tháng 1'!$F57&lt;&gt;"",VLOOKUP(LEFT('Tháng 1'!$F57,2),'Biên mục sách'!$A$1:$B$13,2,FALSE),"")</f>
        <v/>
      </c>
      <c r="J57" s="12"/>
      <c r="K57" s="13"/>
      <c r="L57" s="13"/>
      <c r="M57" s="12" t="str">
        <f>IFERROR(IF('Tháng 1'!$L57="",IF('Tháng 1'!$K57&lt;&gt;"", TODAY()-'Tháng 1'!$K57,""),'Tháng 1'!$L57-'Tháng 1'!$K57), "")</f>
        <v/>
      </c>
      <c r="N57" s="1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4.0" customHeight="1">
      <c r="A58" s="11">
        <f>IFERROR((('Tháng 1'!$K58+'Tháng 1'!Ngayquahan)&lt;TODAY())*(LEN('Tháng 1'!$L58)=0)*(LEN('Tháng 1'!$K58)&gt;0),0)</f>
        <v>0</v>
      </c>
      <c r="B58" s="12" t="str">
        <f>IF('Tháng 1'!$C58&lt;&gt;"",COUNTA($C$6:C58),"")</f>
        <v/>
      </c>
      <c r="C58" s="11"/>
      <c r="D58" s="12" t="str">
        <f>IF('Tháng 1'!$C58&lt;&gt;"",VLOOKUP('Tháng 1'!$C58,'Danh sách HS'!$B$6:$D$421,2,),"")</f>
        <v/>
      </c>
      <c r="E58" s="11" t="str">
        <f>IF('Tháng 1'!$D58&lt;&gt;"",VLOOKUP('Tháng 1'!$C58,'Danh sách HS'!$B$6:$D$421,3,),"")</f>
        <v/>
      </c>
      <c r="F58" s="11"/>
      <c r="G58" s="12" t="str">
        <f>IF('Tháng 1'!$F58&lt;&gt;"",VLOOKUP('Tháng 1'!$F58,'Quản lý sách'!$C$6:$F$1000,3,FALSE),"")</f>
        <v/>
      </c>
      <c r="H58" s="12" t="str">
        <f>IF('Tháng 1'!$G58&lt;&gt;"",VLOOKUP('Tháng 1'!$F58,'Quản lý sách'!$C$6:$F$1000,4,FALSE),"")</f>
        <v/>
      </c>
      <c r="I58" s="12" t="str">
        <f>IF('Tháng 1'!$F58&lt;&gt;"",VLOOKUP(LEFT('Tháng 1'!$F58,2),'Biên mục sách'!$A$1:$B$13,2,FALSE),"")</f>
        <v/>
      </c>
      <c r="J58" s="12"/>
      <c r="K58" s="13"/>
      <c r="L58" s="13"/>
      <c r="M58" s="12" t="str">
        <f>IFERROR(IF('Tháng 1'!$L58="",IF('Tháng 1'!$K58&lt;&gt;"", TODAY()-'Tháng 1'!$K58,""),'Tháng 1'!$L58-'Tháng 1'!$K58), "")</f>
        <v/>
      </c>
      <c r="N58" s="1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4.0" customHeight="1">
      <c r="A59" s="11">
        <f>IFERROR((('Tháng 1'!$K59+'Tháng 1'!Ngayquahan)&lt;TODAY())*(LEN('Tháng 1'!$L59)=0)*(LEN('Tháng 1'!$K59)&gt;0),0)</f>
        <v>0</v>
      </c>
      <c r="B59" s="12" t="str">
        <f>IF('Tháng 1'!$C59&lt;&gt;"",COUNTA($C$6:C59),"")</f>
        <v/>
      </c>
      <c r="C59" s="11"/>
      <c r="D59" s="12" t="str">
        <f>IF('Tháng 1'!$C59&lt;&gt;"",VLOOKUP('Tháng 1'!$C59,'Danh sách HS'!$B$6:$D$421,2,),"")</f>
        <v/>
      </c>
      <c r="E59" s="11" t="str">
        <f>IF('Tháng 1'!$D59&lt;&gt;"",VLOOKUP('Tháng 1'!$C59,'Danh sách HS'!$B$6:$D$421,3,),"")</f>
        <v/>
      </c>
      <c r="F59" s="11"/>
      <c r="G59" s="12" t="str">
        <f>IF('Tháng 1'!$F59&lt;&gt;"",VLOOKUP('Tháng 1'!$F59,'Quản lý sách'!$C$6:$F$1000,3,FALSE),"")</f>
        <v/>
      </c>
      <c r="H59" s="12" t="str">
        <f>IF('Tháng 1'!$G59&lt;&gt;"",VLOOKUP('Tháng 1'!$F59,'Quản lý sách'!$C$6:$F$1000,4,FALSE),"")</f>
        <v/>
      </c>
      <c r="I59" s="12" t="str">
        <f>IF('Tháng 1'!$F59&lt;&gt;"",VLOOKUP(LEFT('Tháng 1'!$F59,2),'Biên mục sách'!$A$1:$B$13,2,FALSE),"")</f>
        <v/>
      </c>
      <c r="J59" s="12"/>
      <c r="K59" s="13"/>
      <c r="L59" s="13"/>
      <c r="M59" s="12" t="str">
        <f>IFERROR(IF('Tháng 1'!$L59="",IF('Tháng 1'!$K59&lt;&gt;"", TODAY()-'Tháng 1'!$K59,""),'Tháng 1'!$L59-'Tháng 1'!$K59), "")</f>
        <v/>
      </c>
      <c r="N59" s="1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4.0" customHeight="1">
      <c r="A60" s="11">
        <f>IFERROR((('Tháng 1'!$K60+'Tháng 1'!Ngayquahan)&lt;TODAY())*(LEN('Tháng 1'!$L60)=0)*(LEN('Tháng 1'!$K60)&gt;0),0)</f>
        <v>0</v>
      </c>
      <c r="B60" s="12" t="str">
        <f>IF('Tháng 1'!$C60&lt;&gt;"",COUNTA($C$6:C60),"")</f>
        <v/>
      </c>
      <c r="C60" s="11"/>
      <c r="D60" s="12" t="str">
        <f>IF('Tháng 1'!$C60&lt;&gt;"",VLOOKUP('Tháng 1'!$C60,'Danh sách HS'!$B$6:$D$421,2,),"")</f>
        <v/>
      </c>
      <c r="E60" s="11" t="str">
        <f>IF('Tháng 1'!$D60&lt;&gt;"",VLOOKUP('Tháng 1'!$C60,'Danh sách HS'!$B$6:$D$421,3,),"")</f>
        <v/>
      </c>
      <c r="F60" s="11"/>
      <c r="G60" s="12" t="str">
        <f>IF('Tháng 1'!$F60&lt;&gt;"",VLOOKUP('Tháng 1'!$F60,'Quản lý sách'!$C$6:$F$1000,3,FALSE),"")</f>
        <v/>
      </c>
      <c r="H60" s="12" t="str">
        <f>IF('Tháng 1'!$G60&lt;&gt;"",VLOOKUP('Tháng 1'!$F60,'Quản lý sách'!$C$6:$F$1000,4,FALSE),"")</f>
        <v/>
      </c>
      <c r="I60" s="12" t="str">
        <f>IF('Tháng 1'!$F60&lt;&gt;"",VLOOKUP(LEFT('Tháng 1'!$F60,2),'Biên mục sách'!$A$1:$B$13,2,FALSE),"")</f>
        <v/>
      </c>
      <c r="J60" s="12"/>
      <c r="K60" s="13"/>
      <c r="L60" s="13"/>
      <c r="M60" s="12" t="str">
        <f>IFERROR(IF('Tháng 1'!$L60="",IF('Tháng 1'!$K60&lt;&gt;"", TODAY()-'Tháng 1'!$K60,""),'Tháng 1'!$L60-'Tháng 1'!$K60), "")</f>
        <v/>
      </c>
      <c r="N60" s="1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4.0" customHeight="1">
      <c r="A61" s="11">
        <f>IFERROR((('Tháng 1'!$K61+'Tháng 1'!Ngayquahan)&lt;TODAY())*(LEN('Tháng 1'!$L61)=0)*(LEN('Tháng 1'!$K61)&gt;0),0)</f>
        <v>0</v>
      </c>
      <c r="B61" s="12" t="str">
        <f>IF('Tháng 1'!$C61&lt;&gt;"",COUNTA($C$6:C61),"")</f>
        <v/>
      </c>
      <c r="C61" s="11"/>
      <c r="D61" s="12" t="str">
        <f>IF('Tháng 1'!$C61&lt;&gt;"",VLOOKUP('Tháng 1'!$C61,'Danh sách HS'!$B$6:$D$421,2,),"")</f>
        <v/>
      </c>
      <c r="E61" s="11" t="str">
        <f>IF('Tháng 1'!$D61&lt;&gt;"",VLOOKUP('Tháng 1'!$C61,'Danh sách HS'!$B$6:$D$421,3,),"")</f>
        <v/>
      </c>
      <c r="F61" s="11"/>
      <c r="G61" s="12" t="str">
        <f>IF('Tháng 1'!$F61&lt;&gt;"",VLOOKUP('Tháng 1'!$F61,'Quản lý sách'!$C$6:$F$1000,3,FALSE),"")</f>
        <v/>
      </c>
      <c r="H61" s="12" t="str">
        <f>IF('Tháng 1'!$G61&lt;&gt;"",VLOOKUP('Tháng 1'!$F61,'Quản lý sách'!$C$6:$F$1000,4,FALSE),"")</f>
        <v/>
      </c>
      <c r="I61" s="12" t="str">
        <f>IF('Tháng 1'!$F61&lt;&gt;"",VLOOKUP(LEFT('Tháng 1'!$F61,2),'Biên mục sách'!$A$1:$B$13,2,FALSE),"")</f>
        <v/>
      </c>
      <c r="J61" s="12"/>
      <c r="K61" s="13"/>
      <c r="L61" s="13"/>
      <c r="M61" s="12" t="str">
        <f>IFERROR(IF('Tháng 1'!$L61="",IF('Tháng 1'!$K61&lt;&gt;"", TODAY()-'Tháng 1'!$K61,""),'Tháng 1'!$L61-'Tháng 1'!$K61), "")</f>
        <v/>
      </c>
      <c r="N61" s="1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4.0" customHeight="1">
      <c r="A62" s="11">
        <f>IFERROR((('Tháng 1'!$K62+'Tháng 1'!Ngayquahan)&lt;TODAY())*(LEN('Tháng 1'!$L62)=0)*(LEN('Tháng 1'!$K62)&gt;0),0)</f>
        <v>0</v>
      </c>
      <c r="B62" s="12" t="str">
        <f>IF('Tháng 1'!$C62&lt;&gt;"",COUNTA($C$6:C62),"")</f>
        <v/>
      </c>
      <c r="C62" s="11"/>
      <c r="D62" s="12" t="str">
        <f>IF('Tháng 1'!$C62&lt;&gt;"",VLOOKUP('Tháng 1'!$C62,'Danh sách HS'!$B$6:$D$421,2,),"")</f>
        <v/>
      </c>
      <c r="E62" s="11" t="str">
        <f>IF('Tháng 1'!$D62&lt;&gt;"",VLOOKUP('Tháng 1'!$C62,'Danh sách HS'!$B$6:$D$421,3,),"")</f>
        <v/>
      </c>
      <c r="F62" s="11"/>
      <c r="G62" s="12" t="str">
        <f>IF('Tháng 1'!$F62&lt;&gt;"",VLOOKUP('Tháng 1'!$F62,'Quản lý sách'!$C$6:$F$1000,3,FALSE),"")</f>
        <v/>
      </c>
      <c r="H62" s="12" t="str">
        <f>IF('Tháng 1'!$G62&lt;&gt;"",VLOOKUP('Tháng 1'!$F62,'Quản lý sách'!$C$6:$F$1000,4,FALSE),"")</f>
        <v/>
      </c>
      <c r="I62" s="12" t="str">
        <f>IF('Tháng 1'!$F62&lt;&gt;"",VLOOKUP(LEFT('Tháng 1'!$F62,2),'Biên mục sách'!$A$1:$B$13,2,FALSE),"")</f>
        <v/>
      </c>
      <c r="J62" s="12"/>
      <c r="K62" s="12"/>
      <c r="L62" s="13"/>
      <c r="M62" s="12" t="str">
        <f>IFERROR(IF('Tháng 1'!$L62="",IF('Tháng 1'!$K62&lt;&gt;"", TODAY()-'Tháng 1'!$K62,""),'Tháng 1'!$L62-'Tháng 1'!$K62), "")</f>
        <v/>
      </c>
      <c r="N62" s="1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4.0" customHeight="1">
      <c r="A63" s="11">
        <f>IFERROR((('Tháng 1'!$K63+'Tháng 1'!Ngayquahan)&lt;TODAY())*(LEN('Tháng 1'!$L63)=0)*(LEN('Tháng 1'!$K63)&gt;0),0)</f>
        <v>0</v>
      </c>
      <c r="B63" s="12" t="str">
        <f>IF('Tháng 1'!$C63&lt;&gt;"",COUNTA($C$6:C63),"")</f>
        <v/>
      </c>
      <c r="C63" s="11"/>
      <c r="D63" s="12" t="str">
        <f>IF('Tháng 1'!$C63&lt;&gt;"",VLOOKUP('Tháng 1'!$C63,'Danh sách HS'!$B$6:$D$421,2,),"")</f>
        <v/>
      </c>
      <c r="E63" s="11" t="str">
        <f>IF('Tháng 1'!$D63&lt;&gt;"",VLOOKUP('Tháng 1'!$C63,'Danh sách HS'!$B$6:$D$421,3,),"")</f>
        <v/>
      </c>
      <c r="F63" s="11"/>
      <c r="G63" s="12" t="str">
        <f>IF('Tháng 1'!$F63&lt;&gt;"",VLOOKUP('Tháng 1'!$F63,'Quản lý sách'!$C$6:$F$1000,3,FALSE),"")</f>
        <v/>
      </c>
      <c r="H63" s="12" t="str">
        <f>IF('Tháng 1'!$G63&lt;&gt;"",VLOOKUP('Tháng 1'!$F63,'Quản lý sách'!$C$6:$F$1000,4,FALSE),"")</f>
        <v/>
      </c>
      <c r="I63" s="12" t="str">
        <f>IF('Tháng 1'!$F63&lt;&gt;"",VLOOKUP(LEFT('Tháng 1'!$F63,2),'Biên mục sách'!$A$1:$B$13,2,FALSE),"")</f>
        <v/>
      </c>
      <c r="J63" s="12"/>
      <c r="K63" s="14"/>
      <c r="L63" s="13"/>
      <c r="M63" s="12" t="str">
        <f>IFERROR(IF('Tháng 1'!$L63="",IF('Tháng 1'!$K63&lt;&gt;"", TODAY()-'Tháng 1'!$K63,""),'Tháng 1'!$L63-'Tháng 1'!$K63), "")</f>
        <v/>
      </c>
      <c r="N63" s="1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4.0" customHeight="1">
      <c r="A64" s="11">
        <f>IFERROR((('Tháng 1'!$K64+'Tháng 1'!Ngayquahan)&lt;TODAY())*(LEN('Tháng 1'!$L64)=0)*(LEN('Tháng 1'!$K64)&gt;0),0)</f>
        <v>0</v>
      </c>
      <c r="B64" s="12" t="str">
        <f>IF('Tháng 1'!$C64&lt;&gt;"",COUNTA($C$6:C64),"")</f>
        <v/>
      </c>
      <c r="C64" s="11"/>
      <c r="D64" s="12" t="str">
        <f>IF('Tháng 1'!$C64&lt;&gt;"",VLOOKUP('Tháng 1'!$C64,'Danh sách HS'!$B$6:$D$421,2,),"")</f>
        <v/>
      </c>
      <c r="E64" s="11" t="str">
        <f>IF('Tháng 1'!$D64&lt;&gt;"",VLOOKUP('Tháng 1'!$C64,'Danh sách HS'!$B$6:$D$421,3,),"")</f>
        <v/>
      </c>
      <c r="F64" s="11"/>
      <c r="G64" s="12" t="str">
        <f>IF('Tháng 1'!$F64&lt;&gt;"",VLOOKUP('Tháng 1'!$F64,'Quản lý sách'!$C$6:$F$1000,3,FALSE),"")</f>
        <v/>
      </c>
      <c r="H64" s="12" t="str">
        <f>IF('Tháng 1'!$G64&lt;&gt;"",VLOOKUP('Tháng 1'!$F64,'Quản lý sách'!$C$6:$F$1000,4,FALSE),"")</f>
        <v/>
      </c>
      <c r="I64" s="12" t="str">
        <f>IF('Tháng 1'!$F64&lt;&gt;"",VLOOKUP(LEFT('Tháng 1'!$F64,2),'Biên mục sách'!$A$1:$B$13,2,FALSE),"")</f>
        <v/>
      </c>
      <c r="J64" s="12"/>
      <c r="K64" s="14"/>
      <c r="L64" s="13"/>
      <c r="M64" s="12" t="str">
        <f>IFERROR(IF('Tháng 1'!$L64="",IF('Tháng 1'!$K64&lt;&gt;"", TODAY()-'Tháng 1'!$K64,""),'Tháng 1'!$L64-'Tháng 1'!$K64), "")</f>
        <v/>
      </c>
      <c r="N64" s="1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4.0" customHeight="1">
      <c r="A65" s="11">
        <f>IFERROR((('Tháng 1'!$K65+'Tháng 1'!Ngayquahan)&lt;TODAY())*(LEN('Tháng 1'!$L65)=0)*(LEN('Tháng 1'!$K65)&gt;0),0)</f>
        <v>0</v>
      </c>
      <c r="B65" s="12" t="str">
        <f>IF('Tháng 1'!$C65&lt;&gt;"",COUNTA($C$6:C65),"")</f>
        <v/>
      </c>
      <c r="C65" s="11"/>
      <c r="D65" s="12" t="str">
        <f>IF('Tháng 1'!$C65&lt;&gt;"",VLOOKUP('Tháng 1'!$C65,'Danh sách HS'!$B$6:$D$421,2,),"")</f>
        <v/>
      </c>
      <c r="E65" s="11" t="str">
        <f>IF('Tháng 1'!$D65&lt;&gt;"",VLOOKUP('Tháng 1'!$C65,'Danh sách HS'!$B$6:$D$421,3,),"")</f>
        <v/>
      </c>
      <c r="F65" s="11"/>
      <c r="G65" s="12" t="str">
        <f>IF('Tháng 1'!$F65&lt;&gt;"",VLOOKUP('Tháng 1'!$F65,'Quản lý sách'!$C$6:$F$1000,3,FALSE),"")</f>
        <v/>
      </c>
      <c r="H65" s="12" t="str">
        <f>IF('Tháng 1'!$G65&lt;&gt;"",VLOOKUP('Tháng 1'!$F65,'Quản lý sách'!$C$6:$F$1000,4,FALSE),"")</f>
        <v/>
      </c>
      <c r="I65" s="12" t="str">
        <f>IF('Tháng 1'!$F65&lt;&gt;"",VLOOKUP(LEFT('Tháng 1'!$F65,2),'Biên mục sách'!$A$1:$B$13,2,FALSE),"")</f>
        <v/>
      </c>
      <c r="J65" s="12"/>
      <c r="K65" s="13"/>
      <c r="L65" s="13"/>
      <c r="M65" s="12" t="str">
        <f>IFERROR(IF('Tháng 1'!$L65="",IF('Tháng 1'!$K65&lt;&gt;"", TODAY()-'Tháng 1'!$K65,""),'Tháng 1'!$L65-'Tháng 1'!$K65), "")</f>
        <v/>
      </c>
      <c r="N65" s="1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4.0" customHeight="1">
      <c r="A66" s="11">
        <f>IFERROR((('Tháng 1'!$K66+'Tháng 1'!Ngayquahan)&lt;TODAY())*(LEN('Tháng 1'!$L66)=0)*(LEN('Tháng 1'!$K66)&gt;0),0)</f>
        <v>0</v>
      </c>
      <c r="B66" s="12" t="str">
        <f>IF('Tháng 1'!$C66&lt;&gt;"",COUNTA($C$6:C66),"")</f>
        <v/>
      </c>
      <c r="C66" s="11"/>
      <c r="D66" s="12" t="str">
        <f>IF('Tháng 1'!$C66&lt;&gt;"",VLOOKUP('Tháng 1'!$C66,'Danh sách HS'!$B$6:$D$421,2,),"")</f>
        <v/>
      </c>
      <c r="E66" s="11" t="str">
        <f>IF('Tháng 1'!$D66&lt;&gt;"",VLOOKUP('Tháng 1'!$C66,'Danh sách HS'!$B$6:$D$421,3,),"")</f>
        <v/>
      </c>
      <c r="F66" s="11"/>
      <c r="G66" s="12" t="str">
        <f>IF('Tháng 1'!$F66&lt;&gt;"",VLOOKUP('Tháng 1'!$F66,'Quản lý sách'!$C$6:$F$1000,3,FALSE),"")</f>
        <v/>
      </c>
      <c r="H66" s="12" t="str">
        <f>IF('Tháng 1'!$G66&lt;&gt;"",VLOOKUP('Tháng 1'!$F66,'Quản lý sách'!$C$6:$F$1000,4,FALSE),"")</f>
        <v/>
      </c>
      <c r="I66" s="12" t="str">
        <f>IF('Tháng 1'!$F66&lt;&gt;"",VLOOKUP(LEFT('Tháng 1'!$F66,2),'Biên mục sách'!$A$1:$B$13,2,FALSE),"")</f>
        <v/>
      </c>
      <c r="J66" s="12"/>
      <c r="K66" s="14"/>
      <c r="L66" s="13"/>
      <c r="M66" s="12" t="str">
        <f>IFERROR(IF('Tháng 1'!$L66="",IF('Tháng 1'!$K66&lt;&gt;"", TODAY()-'Tháng 1'!$K66,""),'Tháng 1'!$L66-'Tháng 1'!$K66), "")</f>
        <v/>
      </c>
      <c r="N66" s="1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4.0" customHeight="1">
      <c r="A67" s="11">
        <f>IFERROR((('Tháng 1'!$K67+'Tháng 1'!Ngayquahan)&lt;TODAY())*(LEN('Tháng 1'!$L67)=0)*(LEN('Tháng 1'!$K67)&gt;0),0)</f>
        <v>0</v>
      </c>
      <c r="B67" s="12" t="str">
        <f>IF('Tháng 1'!$C67&lt;&gt;"",COUNTA($C$6:C67),"")</f>
        <v/>
      </c>
      <c r="C67" s="11"/>
      <c r="D67" s="12" t="str">
        <f>IF('Tháng 1'!$C67&lt;&gt;"",VLOOKUP('Tháng 1'!$C67,'Danh sách HS'!$B$6:$D$421,2,),"")</f>
        <v/>
      </c>
      <c r="E67" s="11" t="str">
        <f>IF('Tháng 1'!$D67&lt;&gt;"",VLOOKUP('Tháng 1'!$C67,'Danh sách HS'!$B$6:$D$421,3,),"")</f>
        <v/>
      </c>
      <c r="F67" s="11"/>
      <c r="G67" s="12" t="str">
        <f>IF('Tháng 1'!$F67&lt;&gt;"",VLOOKUP('Tháng 1'!$F67,'Quản lý sách'!$C$6:$F$1000,3,FALSE),"")</f>
        <v/>
      </c>
      <c r="H67" s="12" t="str">
        <f>IF('Tháng 1'!$G67&lt;&gt;"",VLOOKUP('Tháng 1'!$F67,'Quản lý sách'!$C$6:$F$1000,4,FALSE),"")</f>
        <v/>
      </c>
      <c r="I67" s="12" t="str">
        <f>IF('Tháng 1'!$F67&lt;&gt;"",VLOOKUP(LEFT('Tháng 1'!$F67,2),'Biên mục sách'!$A$1:$B$13,2,FALSE),"")</f>
        <v/>
      </c>
      <c r="J67" s="12"/>
      <c r="K67" s="12"/>
      <c r="L67" s="13"/>
      <c r="M67" s="12" t="str">
        <f>IFERROR(IF('Tháng 1'!$L67="",IF('Tháng 1'!$K67&lt;&gt;"", TODAY()-'Tháng 1'!$K67,""),'Tháng 1'!$L67-'Tháng 1'!$K67), "")</f>
        <v/>
      </c>
      <c r="N67" s="1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4.0" customHeight="1">
      <c r="A68" s="11">
        <f>IFERROR((('Tháng 1'!$K68+'Tháng 1'!Ngayquahan)&lt;TODAY())*(LEN('Tháng 1'!$L68)=0)*(LEN('Tháng 1'!$K68)&gt;0),0)</f>
        <v>0</v>
      </c>
      <c r="B68" s="12" t="str">
        <f>IF('Tháng 1'!$C68&lt;&gt;"",COUNTA($C$6:C68),"")</f>
        <v/>
      </c>
      <c r="C68" s="11"/>
      <c r="D68" s="12" t="str">
        <f>IF('Tháng 1'!$C68&lt;&gt;"",VLOOKUP('Tháng 1'!$C68,'Danh sách HS'!$B$6:$D$421,2,),"")</f>
        <v/>
      </c>
      <c r="E68" s="11" t="str">
        <f>IF('Tháng 1'!$D68&lt;&gt;"",VLOOKUP('Tháng 1'!$C68,'Danh sách HS'!$B$6:$D$421,3,),"")</f>
        <v/>
      </c>
      <c r="F68" s="11"/>
      <c r="G68" s="12" t="str">
        <f>IF('Tháng 1'!$F68&lt;&gt;"",VLOOKUP('Tháng 1'!$F68,'Quản lý sách'!$C$6:$F$1000,3,FALSE),"")</f>
        <v/>
      </c>
      <c r="H68" s="12" t="str">
        <f>IF('Tháng 1'!$G68&lt;&gt;"",VLOOKUP('Tháng 1'!$F68,'Quản lý sách'!$C$6:$F$1000,4,FALSE),"")</f>
        <v/>
      </c>
      <c r="I68" s="12" t="str">
        <f>IF('Tháng 1'!$F68&lt;&gt;"",VLOOKUP(LEFT('Tháng 1'!$F68,2),'Biên mục sách'!$A$1:$B$13,2,FALSE),"")</f>
        <v/>
      </c>
      <c r="J68" s="12"/>
      <c r="K68" s="13"/>
      <c r="L68" s="13"/>
      <c r="M68" s="12" t="str">
        <f>IFERROR(IF('Tháng 1'!$L68="",IF('Tháng 1'!$K68&lt;&gt;"", TODAY()-'Tháng 1'!$K68,""),'Tháng 1'!$L68-'Tháng 1'!$K68), "")</f>
        <v/>
      </c>
      <c r="N68" s="1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4.0" customHeight="1">
      <c r="A69" s="11">
        <f>IFERROR((('Tháng 1'!$K69+'Tháng 1'!Ngayquahan)&lt;TODAY())*(LEN('Tháng 1'!$L69)=0)*(LEN('Tháng 1'!$K69)&gt;0),0)</f>
        <v>0</v>
      </c>
      <c r="B69" s="12" t="str">
        <f>IF('Tháng 1'!$C69&lt;&gt;"",COUNTA($C$6:C69),"")</f>
        <v/>
      </c>
      <c r="C69" s="11"/>
      <c r="D69" s="12" t="str">
        <f>IF('Tháng 1'!$C69&lt;&gt;"",VLOOKUP('Tháng 1'!$C69,'Danh sách HS'!$B$6:$D$421,2,),"")</f>
        <v/>
      </c>
      <c r="E69" s="11" t="str">
        <f>IF('Tháng 1'!$D69&lt;&gt;"",VLOOKUP('Tháng 1'!$C69,'Danh sách HS'!$B$6:$D$421,3,),"")</f>
        <v/>
      </c>
      <c r="F69" s="11"/>
      <c r="G69" s="12" t="str">
        <f>IF('Tháng 1'!$F69&lt;&gt;"",VLOOKUP('Tháng 1'!$F69,'Quản lý sách'!$C$6:$F$1000,3,FALSE),"")</f>
        <v/>
      </c>
      <c r="H69" s="12" t="str">
        <f>IF('Tháng 1'!$G69&lt;&gt;"",VLOOKUP('Tháng 1'!$F69,'Quản lý sách'!$C$6:$F$1000,4,FALSE),"")</f>
        <v/>
      </c>
      <c r="I69" s="12" t="str">
        <f>IF('Tháng 1'!$F69&lt;&gt;"",VLOOKUP(LEFT('Tháng 1'!$F69,2),'Biên mục sách'!$A$1:$B$13,2,FALSE),"")</f>
        <v/>
      </c>
      <c r="J69" s="12"/>
      <c r="K69" s="13"/>
      <c r="L69" s="13"/>
      <c r="M69" s="12" t="str">
        <f>IFERROR(IF('Tháng 1'!$L69="",IF('Tháng 1'!$K69&lt;&gt;"", TODAY()-'Tháng 1'!$K69,""),'Tháng 1'!$L69-'Tháng 1'!$K69), "")</f>
        <v/>
      </c>
      <c r="N69" s="1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4.0" customHeight="1">
      <c r="A70" s="11">
        <f>IFERROR((('Tháng 1'!$K70+'Tháng 1'!Ngayquahan)&lt;TODAY())*(LEN('Tháng 1'!$L70)=0)*(LEN('Tháng 1'!$K70)&gt;0),0)</f>
        <v>0</v>
      </c>
      <c r="B70" s="12" t="str">
        <f>IF('Tháng 1'!$C70&lt;&gt;"",COUNTA($C$6:C70),"")</f>
        <v/>
      </c>
      <c r="C70" s="11"/>
      <c r="D70" s="12" t="str">
        <f>IF('Tháng 1'!$C70&lt;&gt;"",VLOOKUP('Tháng 1'!$C70,'Danh sách HS'!$B$6:$D$421,2,),"")</f>
        <v/>
      </c>
      <c r="E70" s="11" t="str">
        <f>IF('Tháng 1'!$D70&lt;&gt;"",VLOOKUP('Tháng 1'!$C70,'Danh sách HS'!$B$6:$D$421,3,),"")</f>
        <v/>
      </c>
      <c r="F70" s="11"/>
      <c r="G70" s="12" t="str">
        <f>IF('Tháng 1'!$F70&lt;&gt;"",VLOOKUP('Tháng 1'!$F70,'Quản lý sách'!$C$6:$F$1000,3,FALSE),"")</f>
        <v/>
      </c>
      <c r="H70" s="12" t="str">
        <f>IF('Tháng 1'!$G70&lt;&gt;"",VLOOKUP('Tháng 1'!$F70,'Quản lý sách'!$C$6:$F$1000,4,FALSE),"")</f>
        <v/>
      </c>
      <c r="I70" s="12" t="str">
        <f>IF('Tháng 1'!$F70&lt;&gt;"",VLOOKUP(LEFT('Tháng 1'!$F70,2),'Biên mục sách'!$A$1:$B$13,2,FALSE),"")</f>
        <v/>
      </c>
      <c r="J70" s="12"/>
      <c r="K70" s="13"/>
      <c r="L70" s="13"/>
      <c r="M70" s="12" t="str">
        <f>IFERROR(IF('Tháng 1'!$L70="",IF('Tháng 1'!$K70&lt;&gt;"", TODAY()-'Tháng 1'!$K70,""),'Tháng 1'!$L70-'Tháng 1'!$K70), "")</f>
        <v/>
      </c>
      <c r="N70" s="1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4.0" customHeight="1">
      <c r="A71" s="11">
        <f>IFERROR((('Tháng 1'!$K71+'Tháng 1'!Ngayquahan)&lt;TODAY())*(LEN('Tháng 1'!$L71)=0)*(LEN('Tháng 1'!$K71)&gt;0),0)</f>
        <v>0</v>
      </c>
      <c r="B71" s="12" t="str">
        <f>IF('Tháng 1'!$C71&lt;&gt;"",COUNTA($C$6:C71),"")</f>
        <v/>
      </c>
      <c r="C71" s="11"/>
      <c r="D71" s="12" t="str">
        <f>IF('Tháng 1'!$C71&lt;&gt;"",VLOOKUP('Tháng 1'!$C71,'Danh sách HS'!$B$6:$D$421,2,),"")</f>
        <v/>
      </c>
      <c r="E71" s="11" t="str">
        <f>IF('Tháng 1'!$D71&lt;&gt;"",VLOOKUP('Tháng 1'!$C71,'Danh sách HS'!$B$6:$D$421,3,),"")</f>
        <v/>
      </c>
      <c r="F71" s="11"/>
      <c r="G71" s="12" t="str">
        <f>IF('Tháng 1'!$F71&lt;&gt;"",VLOOKUP('Tháng 1'!$F71,'Quản lý sách'!$C$6:$F$1000,3,FALSE),"")</f>
        <v/>
      </c>
      <c r="H71" s="12" t="str">
        <f>IF('Tháng 1'!$G71&lt;&gt;"",VLOOKUP('Tháng 1'!$F71,'Quản lý sách'!$C$6:$F$1000,4,FALSE),"")</f>
        <v/>
      </c>
      <c r="I71" s="12" t="str">
        <f>IF('Tháng 1'!$F71&lt;&gt;"",VLOOKUP(LEFT('Tháng 1'!$F71,2),'Biên mục sách'!$A$1:$B$13,2,FALSE),"")</f>
        <v/>
      </c>
      <c r="J71" s="12"/>
      <c r="K71" s="13"/>
      <c r="L71" s="13"/>
      <c r="M71" s="12" t="str">
        <f>IFERROR(IF('Tháng 1'!$L71="",IF('Tháng 1'!$K71&lt;&gt;"", TODAY()-'Tháng 1'!$K71,""),'Tháng 1'!$L71-'Tháng 1'!$K71), "")</f>
        <v/>
      </c>
      <c r="N71" s="1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4.0" customHeight="1">
      <c r="A72" s="11">
        <f>IFERROR((('Tháng 1'!$K72+'Tháng 1'!Ngayquahan)&lt;TODAY())*(LEN('Tháng 1'!$L72)=0)*(LEN('Tháng 1'!$K72)&gt;0),0)</f>
        <v>0</v>
      </c>
      <c r="B72" s="12" t="str">
        <f>IF('Tháng 1'!$C72&lt;&gt;"",COUNTA($C$6:C72),"")</f>
        <v/>
      </c>
      <c r="C72" s="11"/>
      <c r="D72" s="12" t="str">
        <f>IF('Tháng 1'!$C72&lt;&gt;"",VLOOKUP('Tháng 1'!$C72,'Danh sách HS'!$B$6:$D$421,2,),"")</f>
        <v/>
      </c>
      <c r="E72" s="11" t="str">
        <f>IF('Tháng 1'!$D72&lt;&gt;"",VLOOKUP('Tháng 1'!$C72,'Danh sách HS'!$B$6:$D$421,3,),"")</f>
        <v/>
      </c>
      <c r="F72" s="11"/>
      <c r="G72" s="12" t="str">
        <f>IF('Tháng 1'!$F72&lt;&gt;"",VLOOKUP('Tháng 1'!$F72,'Quản lý sách'!$C$6:$F$1000,3,FALSE),"")</f>
        <v/>
      </c>
      <c r="H72" s="12" t="str">
        <f>IF('Tháng 1'!$G72&lt;&gt;"",VLOOKUP('Tháng 1'!$F72,'Quản lý sách'!$C$6:$F$1000,4,FALSE),"")</f>
        <v/>
      </c>
      <c r="I72" s="12" t="str">
        <f>IF('Tháng 1'!$F72&lt;&gt;"",VLOOKUP(LEFT('Tháng 1'!$F72,2),'Biên mục sách'!$A$1:$B$13,2,FALSE),"")</f>
        <v/>
      </c>
      <c r="J72" s="12"/>
      <c r="K72" s="13"/>
      <c r="L72" s="13"/>
      <c r="M72" s="12" t="str">
        <f>IFERROR(IF('Tháng 1'!$L72="",IF('Tháng 1'!$K72&lt;&gt;"", TODAY()-'Tháng 1'!$K72,""),'Tháng 1'!$L72-'Tháng 1'!$K72), "")</f>
        <v/>
      </c>
      <c r="N72" s="1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4.0" customHeight="1">
      <c r="A73" s="11">
        <f>IFERROR((('Tháng 1'!$K73+'Tháng 1'!Ngayquahan)&lt;TODAY())*(LEN('Tháng 1'!$L73)=0)*(LEN('Tháng 1'!$K73)&gt;0),0)</f>
        <v>0</v>
      </c>
      <c r="B73" s="12" t="str">
        <f>IF('Tháng 1'!$C73&lt;&gt;"",COUNTA($C$6:C73),"")</f>
        <v/>
      </c>
      <c r="C73" s="11"/>
      <c r="D73" s="12" t="str">
        <f>IF('Tháng 1'!$C73&lt;&gt;"",VLOOKUP('Tháng 1'!$C73,'Danh sách HS'!$B$6:$D$421,2,),"")</f>
        <v/>
      </c>
      <c r="E73" s="11" t="str">
        <f>IF('Tháng 1'!$D73&lt;&gt;"",VLOOKUP('Tháng 1'!$C73,'Danh sách HS'!$B$6:$D$421,3,),"")</f>
        <v/>
      </c>
      <c r="F73" s="11"/>
      <c r="G73" s="12" t="str">
        <f>IF('Tháng 1'!$F73&lt;&gt;"",VLOOKUP('Tháng 1'!$F73,'Quản lý sách'!$C$6:$F$1000,3,FALSE),"")</f>
        <v/>
      </c>
      <c r="H73" s="12" t="str">
        <f>IF('Tháng 1'!$G73&lt;&gt;"",VLOOKUP('Tháng 1'!$F73,'Quản lý sách'!$C$6:$F$1000,4,FALSE),"")</f>
        <v/>
      </c>
      <c r="I73" s="12" t="str">
        <f>IF('Tháng 1'!$F73&lt;&gt;"",VLOOKUP(LEFT('Tháng 1'!$F73,2),'Biên mục sách'!$A$1:$B$13,2,FALSE),"")</f>
        <v/>
      </c>
      <c r="J73" s="12"/>
      <c r="K73" s="13"/>
      <c r="L73" s="13"/>
      <c r="M73" s="12" t="str">
        <f>IFERROR(IF('Tháng 1'!$L73="",IF('Tháng 1'!$K73&lt;&gt;"", TODAY()-'Tháng 1'!$K73,""),'Tháng 1'!$L73-'Tháng 1'!$K73), "")</f>
        <v/>
      </c>
      <c r="N73" s="1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4.0" customHeight="1">
      <c r="A74" s="11">
        <f>IFERROR((('Tháng 1'!$K74+'Tháng 1'!Ngayquahan)&lt;TODAY())*(LEN('Tháng 1'!$L74)=0)*(LEN('Tháng 1'!$K74)&gt;0),0)</f>
        <v>0</v>
      </c>
      <c r="B74" s="12" t="str">
        <f>IF('Tháng 1'!$C74&lt;&gt;"",COUNTA($C$6:C74),"")</f>
        <v/>
      </c>
      <c r="C74" s="11"/>
      <c r="D74" s="12" t="str">
        <f>IF('Tháng 1'!$C74&lt;&gt;"",VLOOKUP('Tháng 1'!$C74,'Danh sách HS'!$B$6:$D$421,2,),"")</f>
        <v/>
      </c>
      <c r="E74" s="11" t="str">
        <f>IF('Tháng 1'!$D74&lt;&gt;"",VLOOKUP('Tháng 1'!$C74,'Danh sách HS'!$B$6:$D$421,3,),"")</f>
        <v/>
      </c>
      <c r="F74" s="11"/>
      <c r="G74" s="12" t="str">
        <f>IF('Tháng 1'!$F74&lt;&gt;"",VLOOKUP('Tháng 1'!$F74,'Quản lý sách'!$C$6:$F$1000,3,FALSE),"")</f>
        <v/>
      </c>
      <c r="H74" s="12" t="str">
        <f>IF('Tháng 1'!$G74&lt;&gt;"",VLOOKUP('Tháng 1'!$F74,'Quản lý sách'!$C$6:$F$1000,4,FALSE),"")</f>
        <v/>
      </c>
      <c r="I74" s="12" t="str">
        <f>IF('Tháng 1'!$F74&lt;&gt;"",VLOOKUP(LEFT('Tháng 1'!$F74,2),'Biên mục sách'!$A$1:$B$13,2,FALSE),"")</f>
        <v/>
      </c>
      <c r="J74" s="12"/>
      <c r="K74" s="13"/>
      <c r="L74" s="13"/>
      <c r="M74" s="12" t="str">
        <f>IFERROR(IF('Tháng 1'!$L74="",IF('Tháng 1'!$K74&lt;&gt;"", TODAY()-'Tháng 1'!$K74,""),'Tháng 1'!$L74-'Tháng 1'!$K74), "")</f>
        <v/>
      </c>
      <c r="N74" s="1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4.0" customHeight="1">
      <c r="A75" s="11">
        <f>IFERROR((('Tháng 1'!$K75+'Tháng 1'!Ngayquahan)&lt;TODAY())*(LEN('Tháng 1'!$L75)=0)*(LEN('Tháng 1'!$K75)&gt;0),0)</f>
        <v>0</v>
      </c>
      <c r="B75" s="12" t="str">
        <f>IF('Tháng 1'!$C75&lt;&gt;"",COUNTA($C$6:C75),"")</f>
        <v/>
      </c>
      <c r="C75" s="11"/>
      <c r="D75" s="12" t="str">
        <f>IF('Tháng 1'!$C75&lt;&gt;"",VLOOKUP('Tháng 1'!$C75,'Danh sách HS'!$B$6:$D$421,2,),"")</f>
        <v/>
      </c>
      <c r="E75" s="11" t="str">
        <f>IF('Tháng 1'!$D75&lt;&gt;"",VLOOKUP('Tháng 1'!$C75,'Danh sách HS'!$B$6:$D$421,3,),"")</f>
        <v/>
      </c>
      <c r="F75" s="11"/>
      <c r="G75" s="12" t="str">
        <f>IF('Tháng 1'!$F75&lt;&gt;"",VLOOKUP('Tháng 1'!$F75,'Quản lý sách'!$C$6:$F$1000,3,FALSE),"")</f>
        <v/>
      </c>
      <c r="H75" s="12" t="str">
        <f>IF('Tháng 1'!$G75&lt;&gt;"",VLOOKUP('Tháng 1'!$F75,'Quản lý sách'!$C$6:$F$1000,4,FALSE),"")</f>
        <v/>
      </c>
      <c r="I75" s="12" t="str">
        <f>IF('Tháng 1'!$F75&lt;&gt;"",VLOOKUP(LEFT('Tháng 1'!$F75,2),'Biên mục sách'!$A$1:$B$13,2,FALSE),"")</f>
        <v/>
      </c>
      <c r="J75" s="12"/>
      <c r="K75" s="12"/>
      <c r="L75" s="13"/>
      <c r="M75" s="12" t="str">
        <f>IFERROR(IF('Tháng 1'!$L75="",IF('Tháng 1'!$K75&lt;&gt;"", TODAY()-'Tháng 1'!$K75,""),'Tháng 1'!$L75-'Tháng 1'!$K75), "")</f>
        <v/>
      </c>
      <c r="N75" s="1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4.0" customHeight="1">
      <c r="A76" s="11">
        <f>IFERROR((('Tháng 1'!$K76+'Tháng 1'!Ngayquahan)&lt;TODAY())*(LEN('Tháng 1'!$L76)=0)*(LEN('Tháng 1'!$K76)&gt;0),0)</f>
        <v>0</v>
      </c>
      <c r="B76" s="12" t="str">
        <f>IF('Tháng 1'!$C76&lt;&gt;"",COUNTA($C$6:C76),"")</f>
        <v/>
      </c>
      <c r="C76" s="11"/>
      <c r="D76" s="12" t="str">
        <f>IF('Tháng 1'!$C76&lt;&gt;"",VLOOKUP('Tháng 1'!$C76,'Danh sách HS'!$B$6:$D$421,2,),"")</f>
        <v/>
      </c>
      <c r="E76" s="11" t="str">
        <f>IF('Tháng 1'!$D76&lt;&gt;"",VLOOKUP('Tháng 1'!$C76,'Danh sách HS'!$B$6:$D$421,3,),"")</f>
        <v/>
      </c>
      <c r="F76" s="11"/>
      <c r="G76" s="12" t="str">
        <f>IF('Tháng 1'!$F76&lt;&gt;"",VLOOKUP('Tháng 1'!$F76,'Quản lý sách'!$C$6:$F$1000,3,FALSE),"")</f>
        <v/>
      </c>
      <c r="H76" s="12" t="str">
        <f>IF('Tháng 1'!$G76&lt;&gt;"",VLOOKUP('Tháng 1'!$F76,'Quản lý sách'!$C$6:$F$1000,4,FALSE),"")</f>
        <v/>
      </c>
      <c r="I76" s="12" t="str">
        <f>IF('Tháng 1'!$F76&lt;&gt;"",VLOOKUP(LEFT('Tháng 1'!$F76,2),'Biên mục sách'!$A$1:$B$13,2,FALSE),"")</f>
        <v/>
      </c>
      <c r="J76" s="12"/>
      <c r="K76" s="12"/>
      <c r="L76" s="13"/>
      <c r="M76" s="12" t="str">
        <f>IFERROR(IF('Tháng 1'!$L76="",IF('Tháng 1'!$K76&lt;&gt;"", TODAY()-'Tháng 1'!$K76,""),'Tháng 1'!$L76-'Tháng 1'!$K76), "")</f>
        <v/>
      </c>
      <c r="N76" s="1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4.0" customHeight="1">
      <c r="A77" s="11">
        <f>IFERROR((('Tháng 1'!$K77+'Tháng 1'!Ngayquahan)&lt;TODAY())*(LEN('Tháng 1'!$L77)=0)*(LEN('Tháng 1'!$K77)&gt;0),0)</f>
        <v>0</v>
      </c>
      <c r="B77" s="12" t="str">
        <f>IF('Tháng 1'!$C77&lt;&gt;"",COUNTA($C$6:C77),"")</f>
        <v/>
      </c>
      <c r="C77" s="11"/>
      <c r="D77" s="12" t="str">
        <f>IF('Tháng 1'!$C77&lt;&gt;"",VLOOKUP('Tháng 1'!$C77,'Danh sách HS'!$B$6:$D$421,2,),"")</f>
        <v/>
      </c>
      <c r="E77" s="11" t="str">
        <f>IF('Tháng 1'!$D77&lt;&gt;"",VLOOKUP('Tháng 1'!$C77,'Danh sách HS'!$B$6:$D$421,3,),"")</f>
        <v/>
      </c>
      <c r="F77" s="11"/>
      <c r="G77" s="12" t="str">
        <f>IF('Tháng 1'!$F77&lt;&gt;"",VLOOKUP('Tháng 1'!$F77,'Quản lý sách'!$C$6:$F$1000,3,FALSE),"")</f>
        <v/>
      </c>
      <c r="H77" s="12" t="str">
        <f>IF('Tháng 1'!$G77&lt;&gt;"",VLOOKUP('Tháng 1'!$F77,'Quản lý sách'!$C$6:$F$1000,4,FALSE),"")</f>
        <v/>
      </c>
      <c r="I77" s="12" t="str">
        <f>IF('Tháng 1'!$F77&lt;&gt;"",VLOOKUP(LEFT('Tháng 1'!$F77,2),'Biên mục sách'!$A$1:$B$13,2,FALSE),"")</f>
        <v/>
      </c>
      <c r="J77" s="12"/>
      <c r="K77" s="12"/>
      <c r="L77" s="13"/>
      <c r="M77" s="12" t="str">
        <f>IFERROR(IF('Tháng 1'!$L77="",IF('Tháng 1'!$K77&lt;&gt;"", TODAY()-'Tháng 1'!$K77,""),'Tháng 1'!$L77-'Tháng 1'!$K77), "")</f>
        <v/>
      </c>
      <c r="N77" s="1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4.0" customHeight="1">
      <c r="A78" s="11">
        <f>IFERROR((('Tháng 1'!$K78+'Tháng 1'!Ngayquahan)&lt;TODAY())*(LEN('Tháng 1'!$L78)=0)*(LEN('Tháng 1'!$K78)&gt;0),0)</f>
        <v>0</v>
      </c>
      <c r="B78" s="12" t="str">
        <f>IF('Tháng 1'!$C78&lt;&gt;"",COUNTA($C$6:C78),"")</f>
        <v/>
      </c>
      <c r="C78" s="11"/>
      <c r="D78" s="12" t="str">
        <f>IF('Tháng 1'!$C78&lt;&gt;"",VLOOKUP('Tháng 1'!$C78,'Danh sách HS'!$B$6:$D$421,2,),"")</f>
        <v/>
      </c>
      <c r="E78" s="11" t="str">
        <f>IF('Tháng 1'!$D78&lt;&gt;"",VLOOKUP('Tháng 1'!$C78,'Danh sách HS'!$B$6:$D$421,3,),"")</f>
        <v/>
      </c>
      <c r="F78" s="11"/>
      <c r="G78" s="12" t="str">
        <f>IF('Tháng 1'!$F78&lt;&gt;"",VLOOKUP('Tháng 1'!$F78,'Quản lý sách'!$C$6:$F$1000,3,FALSE),"")</f>
        <v/>
      </c>
      <c r="H78" s="12" t="str">
        <f>IF('Tháng 1'!$G78&lt;&gt;"",VLOOKUP('Tháng 1'!$F78,'Quản lý sách'!$C$6:$F$1000,4,FALSE),"")</f>
        <v/>
      </c>
      <c r="I78" s="12" t="str">
        <f>IF('Tháng 1'!$F78&lt;&gt;"",VLOOKUP(LEFT('Tháng 1'!$F78,2),'Biên mục sách'!$A$1:$B$13,2,FALSE),"")</f>
        <v/>
      </c>
      <c r="J78" s="12"/>
      <c r="K78" s="12"/>
      <c r="L78" s="13"/>
      <c r="M78" s="12" t="str">
        <f>IFERROR(IF('Tháng 1'!$L78="",IF('Tháng 1'!$K78&lt;&gt;"", TODAY()-'Tháng 1'!$K78,""),'Tháng 1'!$L78-'Tháng 1'!$K78), "")</f>
        <v/>
      </c>
      <c r="N78" s="1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4.0" customHeight="1">
      <c r="A79" s="11">
        <f>IFERROR((('Tháng 1'!$K79+'Tháng 1'!Ngayquahan)&lt;TODAY())*(LEN('Tháng 1'!$L79)=0)*(LEN('Tháng 1'!$K79)&gt;0),0)</f>
        <v>0</v>
      </c>
      <c r="B79" s="12" t="str">
        <f>IF('Tháng 1'!$C79&lt;&gt;"",COUNTA($C$6:C79),"")</f>
        <v/>
      </c>
      <c r="C79" s="11"/>
      <c r="D79" s="12" t="str">
        <f>IF('Tháng 1'!$C79&lt;&gt;"",VLOOKUP('Tháng 1'!$C79,'Danh sách HS'!$B$6:$D$421,2,),"")</f>
        <v/>
      </c>
      <c r="E79" s="11" t="str">
        <f>IF('Tháng 1'!$D79&lt;&gt;"",VLOOKUP('Tháng 1'!$C79,'Danh sách HS'!$B$6:$D$421,3,),"")</f>
        <v/>
      </c>
      <c r="F79" s="11"/>
      <c r="G79" s="12" t="str">
        <f>IF('Tháng 1'!$F79&lt;&gt;"",VLOOKUP('Tháng 1'!$F79,'Quản lý sách'!$C$6:$F$1000,3,FALSE),"")</f>
        <v/>
      </c>
      <c r="H79" s="12" t="str">
        <f>IF('Tháng 1'!$G79&lt;&gt;"",VLOOKUP('Tháng 1'!$F79,'Quản lý sách'!$C$6:$F$1000,4,FALSE),"")</f>
        <v/>
      </c>
      <c r="I79" s="12" t="str">
        <f>IF('Tháng 1'!$F79&lt;&gt;"",VLOOKUP(LEFT('Tháng 1'!$F79,2),'Biên mục sách'!$A$1:$B$13,2,FALSE),"")</f>
        <v/>
      </c>
      <c r="J79" s="12"/>
      <c r="K79" s="12"/>
      <c r="L79" s="13"/>
      <c r="M79" s="12" t="str">
        <f>IFERROR(IF('Tháng 1'!$L79="",IF('Tháng 1'!$K79&lt;&gt;"", TODAY()-'Tháng 1'!$K79,""),'Tháng 1'!$L79-'Tháng 1'!$K79), "")</f>
        <v/>
      </c>
      <c r="N79" s="1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4.0" customHeight="1">
      <c r="A80" s="11">
        <f>IFERROR((('Tháng 1'!$K80+'Tháng 1'!Ngayquahan)&lt;TODAY())*(LEN('Tháng 1'!$L80)=0)*(LEN('Tháng 1'!$K80)&gt;0),0)</f>
        <v>0</v>
      </c>
      <c r="B80" s="12" t="str">
        <f>IF('Tháng 1'!$C80&lt;&gt;"",COUNTA($C$6:C80),"")</f>
        <v/>
      </c>
      <c r="C80" s="11"/>
      <c r="D80" s="12" t="str">
        <f>IF('Tháng 1'!$C80&lt;&gt;"",VLOOKUP('Tháng 1'!$C80,'Danh sách HS'!$B$6:$D$421,2,),"")</f>
        <v/>
      </c>
      <c r="E80" s="11" t="str">
        <f>IF('Tháng 1'!$D80&lt;&gt;"",VLOOKUP('Tháng 1'!$C80,'Danh sách HS'!$B$6:$D$421,3,),"")</f>
        <v/>
      </c>
      <c r="F80" s="11"/>
      <c r="G80" s="12" t="str">
        <f>IF('Tháng 1'!$F80&lt;&gt;"",VLOOKUP('Tháng 1'!$F80,'Quản lý sách'!$C$6:$F$1000,3,FALSE),"")</f>
        <v/>
      </c>
      <c r="H80" s="12" t="str">
        <f>IF('Tháng 1'!$G80&lt;&gt;"",VLOOKUP('Tháng 1'!$F80,'Quản lý sách'!$C$6:$F$1000,4,FALSE),"")</f>
        <v/>
      </c>
      <c r="I80" s="12" t="str">
        <f>IF('Tháng 1'!$F80&lt;&gt;"",VLOOKUP(LEFT('Tháng 1'!$F80,2),'Biên mục sách'!$A$1:$B$13,2,FALSE),"")</f>
        <v/>
      </c>
      <c r="J80" s="12"/>
      <c r="K80" s="12"/>
      <c r="L80" s="13"/>
      <c r="M80" s="12" t="str">
        <f>IFERROR(IF('Tháng 1'!$L80="",IF('Tháng 1'!$K80&lt;&gt;"", TODAY()-'Tháng 1'!$K80,""),'Tháng 1'!$L80-'Tháng 1'!$K80), "")</f>
        <v/>
      </c>
      <c r="N80" s="1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4.0" customHeight="1">
      <c r="A81" s="11">
        <f>IFERROR((('Tháng 1'!$K81+'Tháng 1'!Ngayquahan)&lt;TODAY())*(LEN('Tháng 1'!$L81)=0)*(LEN('Tháng 1'!$K81)&gt;0),0)</f>
        <v>0</v>
      </c>
      <c r="B81" s="12" t="str">
        <f>IF('Tháng 1'!$C81&lt;&gt;"",COUNTA($C$6:C81),"")</f>
        <v/>
      </c>
      <c r="C81" s="11"/>
      <c r="D81" s="12" t="str">
        <f>IF('Tháng 1'!$C81&lt;&gt;"",VLOOKUP('Tháng 1'!$C81,'Danh sách HS'!$B$6:$D$421,2,),"")</f>
        <v/>
      </c>
      <c r="E81" s="11" t="str">
        <f>IF('Tháng 1'!$D81&lt;&gt;"",VLOOKUP('Tháng 1'!$C81,'Danh sách HS'!$B$6:$D$421,3,),"")</f>
        <v/>
      </c>
      <c r="F81" s="11"/>
      <c r="G81" s="12" t="str">
        <f>IF('Tháng 1'!$F81&lt;&gt;"",VLOOKUP('Tháng 1'!$F81,'Quản lý sách'!$C$6:$F$1000,3,FALSE),"")</f>
        <v/>
      </c>
      <c r="H81" s="12" t="str">
        <f>IF('Tháng 1'!$G81&lt;&gt;"",VLOOKUP('Tháng 1'!$F81,'Quản lý sách'!$C$6:$F$1000,4,FALSE),"")</f>
        <v/>
      </c>
      <c r="I81" s="12" t="str">
        <f>IF('Tháng 1'!$F81&lt;&gt;"",VLOOKUP(LEFT('Tháng 1'!$F81,2),'Biên mục sách'!$A$1:$B$13,2,FALSE),"")</f>
        <v/>
      </c>
      <c r="J81" s="12"/>
      <c r="K81" s="12"/>
      <c r="L81" s="13"/>
      <c r="M81" s="12" t="str">
        <f>IFERROR(IF('Tháng 1'!$L81="",IF('Tháng 1'!$K81&lt;&gt;"", TODAY()-'Tháng 1'!$K81,""),'Tháng 1'!$L81-'Tháng 1'!$K81), "")</f>
        <v/>
      </c>
      <c r="N81" s="1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4.0" customHeight="1">
      <c r="A82" s="11">
        <f>IFERROR((('Tháng 1'!$K82+'Tháng 1'!Ngayquahan)&lt;TODAY())*(LEN('Tháng 1'!$L82)=0)*(LEN('Tháng 1'!$K82)&gt;0),0)</f>
        <v>0</v>
      </c>
      <c r="B82" s="12" t="str">
        <f>IF('Tháng 1'!$C82&lt;&gt;"",COUNTA($C$6:C82),"")</f>
        <v/>
      </c>
      <c r="C82" s="11"/>
      <c r="D82" s="12" t="str">
        <f>IF('Tháng 1'!$C82&lt;&gt;"",VLOOKUP('Tháng 1'!$C82,'Danh sách HS'!$B$6:$D$421,2,),"")</f>
        <v/>
      </c>
      <c r="E82" s="11" t="str">
        <f>IF('Tháng 1'!$D82&lt;&gt;"",VLOOKUP('Tháng 1'!$C82,'Danh sách HS'!$B$6:$D$421,3,),"")</f>
        <v/>
      </c>
      <c r="F82" s="11"/>
      <c r="G82" s="12" t="str">
        <f>IF('Tháng 1'!$F82&lt;&gt;"",VLOOKUP('Tháng 1'!$F82,'Quản lý sách'!$C$6:$F$1000,3,FALSE),"")</f>
        <v/>
      </c>
      <c r="H82" s="12" t="str">
        <f>IF('Tháng 1'!$G82&lt;&gt;"",VLOOKUP('Tháng 1'!$F82,'Quản lý sách'!$C$6:$F$1000,4,FALSE),"")</f>
        <v/>
      </c>
      <c r="I82" s="12" t="str">
        <f>IF('Tháng 1'!$F82&lt;&gt;"",VLOOKUP(LEFT('Tháng 1'!$F82,2),'Biên mục sách'!$A$1:$B$13,2,FALSE),"")</f>
        <v/>
      </c>
      <c r="J82" s="12"/>
      <c r="K82" s="12"/>
      <c r="L82" s="13"/>
      <c r="M82" s="12" t="str">
        <f>IFERROR(IF('Tháng 1'!$L82="",IF('Tháng 1'!$K82&lt;&gt;"", TODAY()-'Tháng 1'!$K82,""),'Tháng 1'!$L82-'Tháng 1'!$K82), "")</f>
        <v/>
      </c>
      <c r="N82" s="1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4.0" customHeight="1">
      <c r="A83" s="11">
        <f>IFERROR((('Tháng 1'!$K83+'Tháng 1'!Ngayquahan)&lt;TODAY())*(LEN('Tháng 1'!$L83)=0)*(LEN('Tháng 1'!$K83)&gt;0),0)</f>
        <v>0</v>
      </c>
      <c r="B83" s="12" t="str">
        <f>IF('Tháng 1'!$C83&lt;&gt;"",COUNTA($C$6:C83),"")</f>
        <v/>
      </c>
      <c r="C83" s="11"/>
      <c r="D83" s="12" t="str">
        <f>IF('Tháng 1'!$C83&lt;&gt;"",VLOOKUP('Tháng 1'!$C83,'Danh sách HS'!$B$6:$D$421,2,),"")</f>
        <v/>
      </c>
      <c r="E83" s="11" t="str">
        <f>IF('Tháng 1'!$D83&lt;&gt;"",VLOOKUP('Tháng 1'!$C83,'Danh sách HS'!$B$6:$D$421,3,),"")</f>
        <v/>
      </c>
      <c r="F83" s="11"/>
      <c r="G83" s="12" t="str">
        <f>IF('Tháng 1'!$F83&lt;&gt;"",VLOOKUP('Tháng 1'!$F83,'Quản lý sách'!$C$6:$F$1000,3,FALSE),"")</f>
        <v/>
      </c>
      <c r="H83" s="12" t="str">
        <f>IF('Tháng 1'!$G83&lt;&gt;"",VLOOKUP('Tháng 1'!$F83,'Quản lý sách'!$C$6:$F$1000,4,FALSE),"")</f>
        <v/>
      </c>
      <c r="I83" s="12" t="str">
        <f>IF('Tháng 1'!$F83&lt;&gt;"",VLOOKUP(LEFT('Tháng 1'!$F83,2),'Biên mục sách'!$A$1:$B$13,2,FALSE),"")</f>
        <v/>
      </c>
      <c r="J83" s="12"/>
      <c r="K83" s="12"/>
      <c r="L83" s="13"/>
      <c r="M83" s="12" t="str">
        <f>IFERROR(IF('Tháng 1'!$L83="",IF('Tháng 1'!$K83&lt;&gt;"", TODAY()-'Tháng 1'!$K83,""),'Tháng 1'!$L83-'Tháng 1'!$K83), "")</f>
        <v/>
      </c>
      <c r="N83" s="1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4.0" customHeight="1">
      <c r="A84" s="11">
        <f>IFERROR((('Tháng 1'!$K84+'Tháng 1'!Ngayquahan)&lt;TODAY())*(LEN('Tháng 1'!$L84)=0)*(LEN('Tháng 1'!$K84)&gt;0),0)</f>
        <v>0</v>
      </c>
      <c r="B84" s="12" t="str">
        <f>IF('Tháng 1'!$C84&lt;&gt;"",COUNTA($C$6:C84),"")</f>
        <v/>
      </c>
      <c r="C84" s="11"/>
      <c r="D84" s="12" t="str">
        <f>IF('Tháng 1'!$C84&lt;&gt;"",VLOOKUP('Tháng 1'!$C84,'Danh sách HS'!$B$6:$D$421,2,),"")</f>
        <v/>
      </c>
      <c r="E84" s="11" t="str">
        <f>IF('Tháng 1'!$D84&lt;&gt;"",VLOOKUP('Tháng 1'!$C84,'Danh sách HS'!$B$6:$D$421,3,),"")</f>
        <v/>
      </c>
      <c r="F84" s="11"/>
      <c r="G84" s="12" t="str">
        <f>IF('Tháng 1'!$F84&lt;&gt;"",VLOOKUP('Tháng 1'!$F84,'Quản lý sách'!$C$6:$F$1000,3,FALSE),"")</f>
        <v/>
      </c>
      <c r="H84" s="12" t="str">
        <f>IF('Tháng 1'!$G84&lt;&gt;"",VLOOKUP('Tháng 1'!$F84,'Quản lý sách'!$C$6:$F$1000,4,FALSE),"")</f>
        <v/>
      </c>
      <c r="I84" s="12" t="str">
        <f>IF('Tháng 1'!$F84&lt;&gt;"",VLOOKUP(LEFT('Tháng 1'!$F84,2),'Biên mục sách'!$A$1:$B$13,2,FALSE),"")</f>
        <v/>
      </c>
      <c r="J84" s="12"/>
      <c r="K84" s="12"/>
      <c r="L84" s="13"/>
      <c r="M84" s="12" t="str">
        <f>IFERROR(IF('Tháng 1'!$L84="",IF('Tháng 1'!$K84&lt;&gt;"", TODAY()-'Tháng 1'!$K84,""),'Tháng 1'!$L84-'Tháng 1'!$K84), "")</f>
        <v/>
      </c>
      <c r="N84" s="1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4.0" customHeight="1">
      <c r="A85" s="11">
        <f>IFERROR((('Tháng 1'!$K85+'Tháng 1'!Ngayquahan)&lt;TODAY())*(LEN('Tháng 1'!$L85)=0)*(LEN('Tháng 1'!$K85)&gt;0),0)</f>
        <v>0</v>
      </c>
      <c r="B85" s="12" t="str">
        <f>IF('Tháng 1'!$C85&lt;&gt;"",COUNTA($C$6:C85),"")</f>
        <v/>
      </c>
      <c r="C85" s="11"/>
      <c r="D85" s="12" t="str">
        <f>IF('Tháng 1'!$C85&lt;&gt;"",VLOOKUP('Tháng 1'!$C85,'Danh sách HS'!$B$6:$D$421,2,),"")</f>
        <v/>
      </c>
      <c r="E85" s="11" t="str">
        <f>IF('Tháng 1'!$D85&lt;&gt;"",VLOOKUP('Tháng 1'!$C85,'Danh sách HS'!$B$6:$D$421,3,),"")</f>
        <v/>
      </c>
      <c r="F85" s="11"/>
      <c r="G85" s="12" t="str">
        <f>IF('Tháng 1'!$F85&lt;&gt;"",VLOOKUP('Tháng 1'!$F85,'Quản lý sách'!$C$6:$F$1000,3,FALSE),"")</f>
        <v/>
      </c>
      <c r="H85" s="12" t="str">
        <f>IF('Tháng 1'!$G85&lt;&gt;"",VLOOKUP('Tháng 1'!$F85,'Quản lý sách'!$C$6:$F$1000,4,FALSE),"")</f>
        <v/>
      </c>
      <c r="I85" s="12" t="str">
        <f>IF('Tháng 1'!$F85&lt;&gt;"",VLOOKUP(LEFT('Tháng 1'!$F85,2),'Biên mục sách'!$A$1:$B$13,2,FALSE),"")</f>
        <v/>
      </c>
      <c r="J85" s="12"/>
      <c r="K85" s="12"/>
      <c r="L85" s="13"/>
      <c r="M85" s="12" t="str">
        <f>IFERROR(IF('Tháng 1'!$L85="",IF('Tháng 1'!$K85&lt;&gt;"", TODAY()-'Tháng 1'!$K85,""),'Tháng 1'!$L85-'Tháng 1'!$K85), "")</f>
        <v/>
      </c>
      <c r="N85" s="1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4.0" customHeight="1">
      <c r="A86" s="11">
        <f>IFERROR((('Tháng 1'!$K86+'Tháng 1'!Ngayquahan)&lt;TODAY())*(LEN('Tháng 1'!$L86)=0)*(LEN('Tháng 1'!$K86)&gt;0),0)</f>
        <v>0</v>
      </c>
      <c r="B86" s="12" t="str">
        <f>IF('Tháng 1'!$C86&lt;&gt;"",COUNTA($C$6:C86),"")</f>
        <v/>
      </c>
      <c r="C86" s="11"/>
      <c r="D86" s="12" t="str">
        <f>IF('Tháng 1'!$C86&lt;&gt;"",VLOOKUP('Tháng 1'!$C86,'Danh sách HS'!$B$6:$D$421,2,),"")</f>
        <v/>
      </c>
      <c r="E86" s="11" t="str">
        <f>IF('Tháng 1'!$D86&lt;&gt;"",VLOOKUP('Tháng 1'!$C86,'Danh sách HS'!$B$6:$D$421,3,),"")</f>
        <v/>
      </c>
      <c r="F86" s="11"/>
      <c r="G86" s="12" t="str">
        <f>IF('Tháng 1'!$F86&lt;&gt;"",VLOOKUP('Tháng 1'!$F86,'Quản lý sách'!$C$6:$F$1000,3,FALSE),"")</f>
        <v/>
      </c>
      <c r="H86" s="12" t="str">
        <f>IF('Tháng 1'!$G86&lt;&gt;"",VLOOKUP('Tháng 1'!$F86,'Quản lý sách'!$C$6:$F$1000,4,FALSE),"")</f>
        <v/>
      </c>
      <c r="I86" s="12" t="str">
        <f>IF('Tháng 1'!$F86&lt;&gt;"",VLOOKUP(LEFT('Tháng 1'!$F86,2),'Biên mục sách'!$A$1:$B$13,2,FALSE),"")</f>
        <v/>
      </c>
      <c r="J86" s="12"/>
      <c r="K86" s="12"/>
      <c r="L86" s="13"/>
      <c r="M86" s="12" t="str">
        <f>IFERROR(IF('Tháng 1'!$L86="",IF('Tháng 1'!$K86&lt;&gt;"", TODAY()-'Tháng 1'!$K86,""),'Tháng 1'!$L86-'Tháng 1'!$K86), "")</f>
        <v/>
      </c>
      <c r="N86" s="1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4.0" customHeight="1">
      <c r="A87" s="11">
        <f>IFERROR((('Tháng 1'!$K87+'Tháng 1'!Ngayquahan)&lt;TODAY())*(LEN('Tháng 1'!$L87)=0)*(LEN('Tháng 1'!$K87)&gt;0),0)</f>
        <v>0</v>
      </c>
      <c r="B87" s="12" t="str">
        <f>IF('Tháng 1'!$C87&lt;&gt;"",COUNTA($C$6:C87),"")</f>
        <v/>
      </c>
      <c r="C87" s="11"/>
      <c r="D87" s="12" t="str">
        <f>IF('Tháng 1'!$C87&lt;&gt;"",VLOOKUP('Tháng 1'!$C87,'Danh sách HS'!$B$6:$D$421,2,),"")</f>
        <v/>
      </c>
      <c r="E87" s="11" t="str">
        <f>IF('Tháng 1'!$D87&lt;&gt;"",VLOOKUP('Tháng 1'!$C87,'Danh sách HS'!$B$6:$D$421,3,),"")</f>
        <v/>
      </c>
      <c r="F87" s="11"/>
      <c r="G87" s="12" t="str">
        <f>IF('Tháng 1'!$F87&lt;&gt;"",VLOOKUP('Tháng 1'!$F87,'Quản lý sách'!$C$6:$F$1000,3,FALSE),"")</f>
        <v/>
      </c>
      <c r="H87" s="12" t="str">
        <f>IF('Tháng 1'!$G87&lt;&gt;"",VLOOKUP('Tháng 1'!$F87,'Quản lý sách'!$C$6:$F$1000,4,FALSE),"")</f>
        <v/>
      </c>
      <c r="I87" s="12" t="str">
        <f>IF('Tháng 1'!$F87&lt;&gt;"",VLOOKUP(LEFT('Tháng 1'!$F87,2),'Biên mục sách'!$A$1:$B$13,2,FALSE),"")</f>
        <v/>
      </c>
      <c r="J87" s="12"/>
      <c r="K87" s="12"/>
      <c r="L87" s="13"/>
      <c r="M87" s="12" t="str">
        <f>IFERROR(IF('Tháng 1'!$L87="",IF('Tháng 1'!$K87&lt;&gt;"", TODAY()-'Tháng 1'!$K87,""),'Tháng 1'!$L87-'Tháng 1'!$K87), "")</f>
        <v/>
      </c>
      <c r="N87" s="1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4.0" customHeight="1">
      <c r="A88" s="11">
        <f>IFERROR((('Tháng 1'!$K88+'Tháng 1'!Ngayquahan)&lt;TODAY())*(LEN('Tháng 1'!$L88)=0)*(LEN('Tháng 1'!$K88)&gt;0),0)</f>
        <v>0</v>
      </c>
      <c r="B88" s="12" t="str">
        <f>IF('Tháng 1'!$C88&lt;&gt;"",COUNTA($C$6:C88),"")</f>
        <v/>
      </c>
      <c r="C88" s="11"/>
      <c r="D88" s="12" t="str">
        <f>IF('Tháng 1'!$C88&lt;&gt;"",VLOOKUP('Tháng 1'!$C88,'Danh sách HS'!$B$6:$D$421,2,),"")</f>
        <v/>
      </c>
      <c r="E88" s="11" t="str">
        <f>IF('Tháng 1'!$D88&lt;&gt;"",VLOOKUP('Tháng 1'!$C88,'Danh sách HS'!$B$6:$D$421,3,),"")</f>
        <v/>
      </c>
      <c r="F88" s="11"/>
      <c r="G88" s="12" t="str">
        <f>IF('Tháng 1'!$F88&lt;&gt;"",VLOOKUP('Tháng 1'!$F88,'Quản lý sách'!$C$6:$F$1000,3,FALSE),"")</f>
        <v/>
      </c>
      <c r="H88" s="12" t="str">
        <f>IF('Tháng 1'!$G88&lt;&gt;"",VLOOKUP('Tháng 1'!$F88,'Quản lý sách'!$C$6:$F$1000,4,FALSE),"")</f>
        <v/>
      </c>
      <c r="I88" s="12" t="str">
        <f>IF('Tháng 1'!$F88&lt;&gt;"",VLOOKUP(LEFT('Tháng 1'!$F88,2),'Biên mục sách'!$A$1:$B$13,2,FALSE),"")</f>
        <v/>
      </c>
      <c r="J88" s="12"/>
      <c r="K88" s="12"/>
      <c r="L88" s="13"/>
      <c r="M88" s="12" t="str">
        <f>IFERROR(IF('Tháng 1'!$L88="",IF('Tháng 1'!$K88&lt;&gt;"", TODAY()-'Tháng 1'!$K88,""),'Tháng 1'!$L88-'Tháng 1'!$K88), "")</f>
        <v/>
      </c>
      <c r="N88" s="1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4.0" customHeight="1">
      <c r="A89" s="11">
        <f>IFERROR((('Tháng 1'!$K89+'Tháng 1'!Ngayquahan)&lt;TODAY())*(LEN('Tháng 1'!$L89)=0)*(LEN('Tháng 1'!$K89)&gt;0),0)</f>
        <v>0</v>
      </c>
      <c r="B89" s="12" t="str">
        <f>IF('Tháng 1'!$C89&lt;&gt;"",COUNTA($C$6:C89),"")</f>
        <v/>
      </c>
      <c r="C89" s="11"/>
      <c r="D89" s="12" t="str">
        <f>IF('Tháng 1'!$C89&lt;&gt;"",VLOOKUP('Tháng 1'!$C89,'Danh sách HS'!$B$6:$D$421,2,),"")</f>
        <v/>
      </c>
      <c r="E89" s="11" t="str">
        <f>IF('Tháng 1'!$D89&lt;&gt;"",VLOOKUP('Tháng 1'!$C89,'Danh sách HS'!$B$6:$D$421,3,),"")</f>
        <v/>
      </c>
      <c r="F89" s="11"/>
      <c r="G89" s="12" t="str">
        <f>IF('Tháng 1'!$F89&lt;&gt;"",VLOOKUP('Tháng 1'!$F89,'Quản lý sách'!$C$6:$F$1000,3,FALSE),"")</f>
        <v/>
      </c>
      <c r="H89" s="12" t="str">
        <f>IF('Tháng 1'!$G89&lt;&gt;"",VLOOKUP('Tháng 1'!$F89,'Quản lý sách'!$C$6:$F$1000,4,FALSE),"")</f>
        <v/>
      </c>
      <c r="I89" s="12" t="str">
        <f>IF('Tháng 1'!$F89&lt;&gt;"",VLOOKUP(LEFT('Tháng 1'!$F89,2),'Biên mục sách'!$A$1:$B$13,2,FALSE),"")</f>
        <v/>
      </c>
      <c r="J89" s="12"/>
      <c r="K89" s="12"/>
      <c r="L89" s="13"/>
      <c r="M89" s="12" t="str">
        <f>IFERROR(IF('Tháng 1'!$L89="",IF('Tháng 1'!$K89&lt;&gt;"", TODAY()-'Tháng 1'!$K89,""),'Tháng 1'!$L89-'Tháng 1'!$K89), "")</f>
        <v/>
      </c>
      <c r="N89" s="1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4.0" customHeight="1">
      <c r="A90" s="11">
        <f>IFERROR((('Tháng 1'!$K90+'Tháng 1'!Ngayquahan)&lt;TODAY())*(LEN('Tháng 1'!$L90)=0)*(LEN('Tháng 1'!$K90)&gt;0),0)</f>
        <v>0</v>
      </c>
      <c r="B90" s="12" t="str">
        <f>IF('Tháng 1'!$C90&lt;&gt;"",COUNTA($C$6:C90),"")</f>
        <v/>
      </c>
      <c r="C90" s="11"/>
      <c r="D90" s="12" t="str">
        <f>IF('Tháng 1'!$C90&lt;&gt;"",VLOOKUP('Tháng 1'!$C90,'Danh sách HS'!$B$6:$D$421,2,),"")</f>
        <v/>
      </c>
      <c r="E90" s="11" t="str">
        <f>IF('Tháng 1'!$D90&lt;&gt;"",VLOOKUP('Tháng 1'!$C90,'Danh sách HS'!$B$6:$D$421,3,),"")</f>
        <v/>
      </c>
      <c r="F90" s="11"/>
      <c r="G90" s="12" t="str">
        <f>IF('Tháng 1'!$F90&lt;&gt;"",VLOOKUP('Tháng 1'!$F90,'Quản lý sách'!$C$6:$F$1000,3,FALSE),"")</f>
        <v/>
      </c>
      <c r="H90" s="12" t="str">
        <f>IF('Tháng 1'!$G90&lt;&gt;"",VLOOKUP('Tháng 1'!$F90,'Quản lý sách'!$C$6:$F$1000,4,FALSE),"")</f>
        <v/>
      </c>
      <c r="I90" s="12" t="str">
        <f>IF('Tháng 1'!$F90&lt;&gt;"",VLOOKUP(LEFT('Tháng 1'!$F90,2),'Biên mục sách'!$A$1:$B$13,2,FALSE),"")</f>
        <v/>
      </c>
      <c r="J90" s="12"/>
      <c r="K90" s="12"/>
      <c r="L90" s="13"/>
      <c r="M90" s="12" t="str">
        <f>IFERROR(IF('Tháng 1'!$L90="",IF('Tháng 1'!$K90&lt;&gt;"", TODAY()-'Tháng 1'!$K90,""),'Tháng 1'!$L90-'Tháng 1'!$K90), "")</f>
        <v/>
      </c>
      <c r="N90" s="1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4.0" customHeight="1">
      <c r="A91" s="11">
        <f>IFERROR((('Tháng 1'!$K91+'Tháng 1'!Ngayquahan)&lt;TODAY())*(LEN('Tháng 1'!$L91)=0)*(LEN('Tháng 1'!$K91)&gt;0),0)</f>
        <v>0</v>
      </c>
      <c r="B91" s="12" t="str">
        <f>IF('Tháng 1'!$C91&lt;&gt;"",COUNTA($C$6:C91),"")</f>
        <v/>
      </c>
      <c r="C91" s="11"/>
      <c r="D91" s="12" t="str">
        <f>IF('Tháng 1'!$C91&lt;&gt;"",VLOOKUP('Tháng 1'!$C91,'Danh sách HS'!$B$6:$D$421,2,),"")</f>
        <v/>
      </c>
      <c r="E91" s="11" t="str">
        <f>IF('Tháng 1'!$D91&lt;&gt;"",VLOOKUP('Tháng 1'!$C91,'Danh sách HS'!$B$6:$D$421,3,),"")</f>
        <v/>
      </c>
      <c r="F91" s="11"/>
      <c r="G91" s="12" t="str">
        <f>IF('Tháng 1'!$F91&lt;&gt;"",VLOOKUP('Tháng 1'!$F91,'Quản lý sách'!$C$6:$F$1000,3,FALSE),"")</f>
        <v/>
      </c>
      <c r="H91" s="12" t="str">
        <f>IF('Tháng 1'!$G91&lt;&gt;"",VLOOKUP('Tháng 1'!$F91,'Quản lý sách'!$C$6:$F$1000,4,FALSE),"")</f>
        <v/>
      </c>
      <c r="I91" s="12" t="str">
        <f>IF('Tháng 1'!$F91&lt;&gt;"",VLOOKUP(LEFT('Tháng 1'!$F91,2),'Biên mục sách'!$A$1:$B$13,2,FALSE),"")</f>
        <v/>
      </c>
      <c r="J91" s="12"/>
      <c r="K91" s="12"/>
      <c r="L91" s="13"/>
      <c r="M91" s="12" t="str">
        <f>IFERROR(IF('Tháng 1'!$L91="",IF('Tháng 1'!$K91&lt;&gt;"", TODAY()-'Tháng 1'!$K91,""),'Tháng 1'!$L91-'Tháng 1'!$K91), "")</f>
        <v/>
      </c>
      <c r="N91" s="1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4.0" customHeight="1">
      <c r="A92" s="11">
        <f>IFERROR((('Tháng 1'!$K92+'Tháng 1'!Ngayquahan)&lt;TODAY())*(LEN('Tháng 1'!$L92)=0)*(LEN('Tháng 1'!$K92)&gt;0),0)</f>
        <v>0</v>
      </c>
      <c r="B92" s="12" t="str">
        <f>IF('Tháng 1'!$C92&lt;&gt;"",COUNTA($C$6:C92),"")</f>
        <v/>
      </c>
      <c r="C92" s="11"/>
      <c r="D92" s="12" t="str">
        <f>IF('Tháng 1'!$C92&lt;&gt;"",VLOOKUP('Tháng 1'!$C92,'Danh sách HS'!$B$6:$D$421,2,),"")</f>
        <v/>
      </c>
      <c r="E92" s="11" t="str">
        <f>IF('Tháng 1'!$D92&lt;&gt;"",VLOOKUP('Tháng 1'!$C92,'Danh sách HS'!$B$6:$D$421,3,),"")</f>
        <v/>
      </c>
      <c r="F92" s="11"/>
      <c r="G92" s="12" t="str">
        <f>IF('Tháng 1'!$F92&lt;&gt;"",VLOOKUP('Tháng 1'!$F92,'Quản lý sách'!$C$6:$F$1000,3,FALSE),"")</f>
        <v/>
      </c>
      <c r="H92" s="12" t="str">
        <f>IF('Tháng 1'!$G92&lt;&gt;"",VLOOKUP('Tháng 1'!$F92,'Quản lý sách'!$C$6:$F$1000,4,FALSE),"")</f>
        <v/>
      </c>
      <c r="I92" s="12" t="str">
        <f>IF('Tháng 1'!$F92&lt;&gt;"",VLOOKUP(LEFT('Tháng 1'!$F92,2),'Biên mục sách'!$A$1:$B$13,2,FALSE),"")</f>
        <v/>
      </c>
      <c r="J92" s="12"/>
      <c r="K92" s="12"/>
      <c r="L92" s="13"/>
      <c r="M92" s="12" t="str">
        <f>IFERROR(IF('Tháng 1'!$L92="",IF('Tháng 1'!$K92&lt;&gt;"", TODAY()-'Tháng 1'!$K92,""),'Tháng 1'!$L92-'Tháng 1'!$K92), "")</f>
        <v/>
      </c>
      <c r="N92" s="1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4.0" customHeight="1">
      <c r="A93" s="11">
        <f>IFERROR((('Tháng 1'!$K93+'Tháng 1'!Ngayquahan)&lt;TODAY())*(LEN('Tháng 1'!$L93)=0)*(LEN('Tháng 1'!$K93)&gt;0),0)</f>
        <v>0</v>
      </c>
      <c r="B93" s="12" t="str">
        <f>IF('Tháng 1'!$C93&lt;&gt;"",COUNTA($C$6:C93),"")</f>
        <v/>
      </c>
      <c r="C93" s="11"/>
      <c r="D93" s="12" t="str">
        <f>IF('Tháng 1'!$C93&lt;&gt;"",VLOOKUP('Tháng 1'!$C93,'Danh sách HS'!$B$6:$D$421,2,),"")</f>
        <v/>
      </c>
      <c r="E93" s="11" t="str">
        <f>IF('Tháng 1'!$D93&lt;&gt;"",VLOOKUP('Tháng 1'!$C93,'Danh sách HS'!$B$6:$D$421,3,),"")</f>
        <v/>
      </c>
      <c r="F93" s="11"/>
      <c r="G93" s="12" t="str">
        <f>IF('Tháng 1'!$F93&lt;&gt;"",VLOOKUP('Tháng 1'!$F93,'Quản lý sách'!$C$6:$F$1000,3,FALSE),"")</f>
        <v/>
      </c>
      <c r="H93" s="12" t="str">
        <f>IF('Tháng 1'!$G93&lt;&gt;"",VLOOKUP('Tháng 1'!$F93,'Quản lý sách'!$C$6:$F$1000,4,FALSE),"")</f>
        <v/>
      </c>
      <c r="I93" s="12" t="str">
        <f>IF('Tháng 1'!$F93&lt;&gt;"",VLOOKUP(LEFT('Tháng 1'!$F93,2),'Biên mục sách'!$A$1:$B$13,2,FALSE),"")</f>
        <v/>
      </c>
      <c r="J93" s="12"/>
      <c r="K93" s="12"/>
      <c r="L93" s="13"/>
      <c r="M93" s="12" t="str">
        <f>IFERROR(IF('Tháng 1'!$L93="",IF('Tháng 1'!$K93&lt;&gt;"", TODAY()-'Tháng 1'!$K93,""),'Tháng 1'!$L93-'Tháng 1'!$K93), "")</f>
        <v/>
      </c>
      <c r="N93" s="1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4.0" customHeight="1">
      <c r="A94" s="11">
        <f>IFERROR((('Tháng 1'!$K94+'Tháng 1'!Ngayquahan)&lt;TODAY())*(LEN('Tháng 1'!$L94)=0)*(LEN('Tháng 1'!$K94)&gt;0),0)</f>
        <v>0</v>
      </c>
      <c r="B94" s="12" t="str">
        <f>IF('Tháng 1'!$C94&lt;&gt;"",COUNTA($C$6:C94),"")</f>
        <v/>
      </c>
      <c r="C94" s="11"/>
      <c r="D94" s="12" t="str">
        <f>IF('Tháng 1'!$C94&lt;&gt;"",VLOOKUP('Tháng 1'!$C94,'Danh sách HS'!$B$6:$D$421,2,),"")</f>
        <v/>
      </c>
      <c r="E94" s="11" t="str">
        <f>IF('Tháng 1'!$D94&lt;&gt;"",VLOOKUP('Tháng 1'!$C94,'Danh sách HS'!$B$6:$D$421,3,),"")</f>
        <v/>
      </c>
      <c r="F94" s="11"/>
      <c r="G94" s="12" t="str">
        <f>IF('Tháng 1'!$F94&lt;&gt;"",VLOOKUP('Tháng 1'!$F94,'Quản lý sách'!$C$6:$F$1000,3,FALSE),"")</f>
        <v/>
      </c>
      <c r="H94" s="12" t="str">
        <f>IF('Tháng 1'!$G94&lt;&gt;"",VLOOKUP('Tháng 1'!$F94,'Quản lý sách'!$C$6:$F$1000,4,FALSE),"")</f>
        <v/>
      </c>
      <c r="I94" s="12" t="str">
        <f>IF('Tháng 1'!$F94&lt;&gt;"",VLOOKUP(LEFT('Tháng 1'!$F94,2),'Biên mục sách'!$A$1:$B$13,2,FALSE),"")</f>
        <v/>
      </c>
      <c r="J94" s="12"/>
      <c r="K94" s="12"/>
      <c r="L94" s="13"/>
      <c r="M94" s="12" t="str">
        <f>IFERROR(IF('Tháng 1'!$L94="",IF('Tháng 1'!$K94&lt;&gt;"", TODAY()-'Tháng 1'!$K94,""),'Tháng 1'!$L94-'Tháng 1'!$K94), "")</f>
        <v/>
      </c>
      <c r="N94" s="1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4.0" customHeight="1">
      <c r="A95" s="11">
        <f>IFERROR((('Tháng 1'!$K95+'Tháng 1'!Ngayquahan)&lt;TODAY())*(LEN('Tháng 1'!$L95)=0)*(LEN('Tháng 1'!$K95)&gt;0),0)</f>
        <v>0</v>
      </c>
      <c r="B95" s="12" t="str">
        <f>IF('Tháng 1'!$C95&lt;&gt;"",COUNTA($C$6:C95),"")</f>
        <v/>
      </c>
      <c r="C95" s="11"/>
      <c r="D95" s="12" t="str">
        <f>IF('Tháng 1'!$C95&lt;&gt;"",VLOOKUP('Tháng 1'!$C95,'Danh sách HS'!$B$6:$D$421,2,),"")</f>
        <v/>
      </c>
      <c r="E95" s="11" t="str">
        <f>IF('Tháng 1'!$D95&lt;&gt;"",VLOOKUP('Tháng 1'!$C95,'Danh sách HS'!$B$6:$D$421,3,),"")</f>
        <v/>
      </c>
      <c r="F95" s="11"/>
      <c r="G95" s="12" t="str">
        <f>IF('Tháng 1'!$F95&lt;&gt;"",VLOOKUP('Tháng 1'!$F95,'Quản lý sách'!$C$6:$F$1000,3,FALSE),"")</f>
        <v/>
      </c>
      <c r="H95" s="12" t="str">
        <f>IF('Tháng 1'!$G95&lt;&gt;"",VLOOKUP('Tháng 1'!$F95,'Quản lý sách'!$C$6:$F$1000,4,FALSE),"")</f>
        <v/>
      </c>
      <c r="I95" s="12" t="str">
        <f>IF('Tháng 1'!$F95&lt;&gt;"",VLOOKUP(LEFT('Tháng 1'!$F95,2),'Biên mục sách'!$A$1:$B$13,2,FALSE),"")</f>
        <v/>
      </c>
      <c r="J95" s="12"/>
      <c r="K95" s="12"/>
      <c r="L95" s="13"/>
      <c r="M95" s="12" t="str">
        <f>IFERROR(IF('Tháng 1'!$L95="",IF('Tháng 1'!$K95&lt;&gt;"", TODAY()-'Tháng 1'!$K95,""),'Tháng 1'!$L95-'Tháng 1'!$K95), "")</f>
        <v/>
      </c>
      <c r="N95" s="1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4.0" customHeight="1">
      <c r="A96" s="11">
        <f>IFERROR((('Tháng 1'!$K96+'Tháng 1'!Ngayquahan)&lt;TODAY())*(LEN('Tháng 1'!$L96)=0)*(LEN('Tháng 1'!$K96)&gt;0),0)</f>
        <v>0</v>
      </c>
      <c r="B96" s="12" t="str">
        <f>IF('Tháng 1'!$C96&lt;&gt;"",COUNTA($C$6:C96),"")</f>
        <v/>
      </c>
      <c r="C96" s="11"/>
      <c r="D96" s="12" t="str">
        <f>IF('Tháng 1'!$C96&lt;&gt;"",VLOOKUP('Tháng 1'!$C96,'Danh sách HS'!$B$6:$D$421,2,),"")</f>
        <v/>
      </c>
      <c r="E96" s="11" t="str">
        <f>IF('Tháng 1'!$D96&lt;&gt;"",VLOOKUP('Tháng 1'!$C96,'Danh sách HS'!$B$6:$D$421,3,),"")</f>
        <v/>
      </c>
      <c r="F96" s="11"/>
      <c r="G96" s="12" t="str">
        <f>IF('Tháng 1'!$F96&lt;&gt;"",VLOOKUP('Tháng 1'!$F96,'Quản lý sách'!$C$6:$F$1000,3,FALSE),"")</f>
        <v/>
      </c>
      <c r="H96" s="12" t="str">
        <f>IF('Tháng 1'!$G96&lt;&gt;"",VLOOKUP('Tháng 1'!$F96,'Quản lý sách'!$C$6:$F$1000,4,FALSE),"")</f>
        <v/>
      </c>
      <c r="I96" s="12" t="str">
        <f>IF('Tháng 1'!$F96&lt;&gt;"",VLOOKUP(LEFT('Tháng 1'!$F96,2),'Biên mục sách'!$A$1:$B$13,2,FALSE),"")</f>
        <v/>
      </c>
      <c r="J96" s="12"/>
      <c r="K96" s="12"/>
      <c r="L96" s="13"/>
      <c r="M96" s="12" t="str">
        <f>IFERROR(IF('Tháng 1'!$L96="",IF('Tháng 1'!$K96&lt;&gt;"", TODAY()-'Tháng 1'!$K96,""),'Tháng 1'!$L96-'Tháng 1'!$K96), "")</f>
        <v/>
      </c>
      <c r="N96" s="1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4.0" customHeight="1">
      <c r="A97" s="11">
        <f>IFERROR((('Tháng 1'!$K97+'Tháng 1'!Ngayquahan)&lt;TODAY())*(LEN('Tháng 1'!$L97)=0)*(LEN('Tháng 1'!$K97)&gt;0),0)</f>
        <v>0</v>
      </c>
      <c r="B97" s="12" t="str">
        <f>IF('Tháng 1'!$C97&lt;&gt;"",COUNTA($C$6:C97),"")</f>
        <v/>
      </c>
      <c r="C97" s="11"/>
      <c r="D97" s="12" t="str">
        <f>IF('Tháng 1'!$C97&lt;&gt;"",VLOOKUP('Tháng 1'!$C97,'Danh sách HS'!$B$6:$D$421,2,),"")</f>
        <v/>
      </c>
      <c r="E97" s="11" t="str">
        <f>IF('Tháng 1'!$D97&lt;&gt;"",VLOOKUP('Tháng 1'!$C97,'Danh sách HS'!$B$6:$D$421,3,),"")</f>
        <v/>
      </c>
      <c r="F97" s="11"/>
      <c r="G97" s="12" t="str">
        <f>IF('Tháng 1'!$F97&lt;&gt;"",VLOOKUP('Tháng 1'!$F97,'Quản lý sách'!$C$6:$F$1000,3,FALSE),"")</f>
        <v/>
      </c>
      <c r="H97" s="12" t="str">
        <f>IF('Tháng 1'!$G97&lt;&gt;"",VLOOKUP('Tháng 1'!$F97,'Quản lý sách'!$C$6:$F$1000,4,FALSE),"")</f>
        <v/>
      </c>
      <c r="I97" s="12" t="str">
        <f>IF('Tháng 1'!$F97&lt;&gt;"",VLOOKUP(LEFT('Tháng 1'!$F97,2),'Biên mục sách'!$A$1:$B$13,2,FALSE),"")</f>
        <v/>
      </c>
      <c r="J97" s="12"/>
      <c r="K97" s="12"/>
      <c r="L97" s="13"/>
      <c r="M97" s="12" t="str">
        <f>IFERROR(IF('Tháng 1'!$L97="",IF('Tháng 1'!$K97&lt;&gt;"", TODAY()-'Tháng 1'!$K97,""),'Tháng 1'!$L97-'Tháng 1'!$K97), "")</f>
        <v/>
      </c>
      <c r="N97" s="1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4.0" customHeight="1">
      <c r="A98" s="11">
        <f>IFERROR((('Tháng 1'!$K98+'Tháng 1'!Ngayquahan)&lt;TODAY())*(LEN('Tháng 1'!$L98)=0)*(LEN('Tháng 1'!$K98)&gt;0),0)</f>
        <v>0</v>
      </c>
      <c r="B98" s="12" t="str">
        <f>IF('Tháng 1'!$C98&lt;&gt;"",COUNTA($C$6:C98),"")</f>
        <v/>
      </c>
      <c r="C98" s="11"/>
      <c r="D98" s="12" t="str">
        <f>IF('Tháng 1'!$C98&lt;&gt;"",VLOOKUP('Tháng 1'!$C98,'Danh sách HS'!$B$6:$D$421,2,),"")</f>
        <v/>
      </c>
      <c r="E98" s="11" t="str">
        <f>IF('Tháng 1'!$D98&lt;&gt;"",VLOOKUP('Tháng 1'!$C98,'Danh sách HS'!$B$6:$D$421,3,),"")</f>
        <v/>
      </c>
      <c r="F98" s="11"/>
      <c r="G98" s="12" t="str">
        <f>IF('Tháng 1'!$F98&lt;&gt;"",VLOOKUP('Tháng 1'!$F98,'Quản lý sách'!$C$6:$F$1000,3,FALSE),"")</f>
        <v/>
      </c>
      <c r="H98" s="12" t="str">
        <f>IF('Tháng 1'!$G98&lt;&gt;"",VLOOKUP('Tháng 1'!$F98,'Quản lý sách'!$C$6:$F$1000,4,FALSE),"")</f>
        <v/>
      </c>
      <c r="I98" s="12" t="str">
        <f>IF('Tháng 1'!$F98&lt;&gt;"",VLOOKUP(LEFT('Tháng 1'!$F98,2),'Biên mục sách'!$A$1:$B$13,2,FALSE),"")</f>
        <v/>
      </c>
      <c r="J98" s="12"/>
      <c r="K98" s="12"/>
      <c r="L98" s="13"/>
      <c r="M98" s="12" t="str">
        <f>IFERROR(IF('Tháng 1'!$L98="",IF('Tháng 1'!$K98&lt;&gt;"", TODAY()-'Tháng 1'!$K98,""),'Tháng 1'!$L98-'Tháng 1'!$K98), "")</f>
        <v/>
      </c>
      <c r="N98" s="1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4.0" customHeight="1">
      <c r="A99" s="11">
        <f>IFERROR((('Tháng 1'!$K99+'Tháng 1'!Ngayquahan)&lt;TODAY())*(LEN('Tháng 1'!$L99)=0)*(LEN('Tháng 1'!$K99)&gt;0),0)</f>
        <v>0</v>
      </c>
      <c r="B99" s="12" t="str">
        <f>IF('Tháng 1'!$C99&lt;&gt;"",COUNTA($C$6:C99),"")</f>
        <v/>
      </c>
      <c r="C99" s="11"/>
      <c r="D99" s="12" t="str">
        <f>IF('Tháng 1'!$C99&lt;&gt;"",VLOOKUP('Tháng 1'!$C99,'Danh sách HS'!$B$6:$D$421,2,),"")</f>
        <v/>
      </c>
      <c r="E99" s="11" t="str">
        <f>IF('Tháng 1'!$D99&lt;&gt;"",VLOOKUP('Tháng 1'!$C99,'Danh sách HS'!$B$6:$D$421,3,),"")</f>
        <v/>
      </c>
      <c r="F99" s="11"/>
      <c r="G99" s="12" t="str">
        <f>IF('Tháng 1'!$F99&lt;&gt;"",VLOOKUP('Tháng 1'!$F99,'Quản lý sách'!$C$6:$F$1000,3,FALSE),"")</f>
        <v/>
      </c>
      <c r="H99" s="12" t="str">
        <f>IF('Tháng 1'!$G99&lt;&gt;"",VLOOKUP('Tháng 1'!$F99,'Quản lý sách'!$C$6:$F$1000,4,FALSE),"")</f>
        <v/>
      </c>
      <c r="I99" s="12" t="str">
        <f>IF('Tháng 1'!$F99&lt;&gt;"",VLOOKUP(LEFT('Tháng 1'!$F99,2),'Biên mục sách'!$A$1:$B$13,2,FALSE),"")</f>
        <v/>
      </c>
      <c r="J99" s="12"/>
      <c r="K99" s="12"/>
      <c r="L99" s="13"/>
      <c r="M99" s="12" t="str">
        <f>IFERROR(IF('Tháng 1'!$L99="",IF('Tháng 1'!$K99&lt;&gt;"", TODAY()-'Tháng 1'!$K99,""),'Tháng 1'!$L99-'Tháng 1'!$K99), "")</f>
        <v/>
      </c>
      <c r="N99" s="1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4.0" customHeight="1">
      <c r="A100" s="11">
        <f>IFERROR((('Tháng 1'!$K100+'Tháng 1'!Ngayquahan)&lt;TODAY())*(LEN('Tháng 1'!$L100)=0)*(LEN('Tháng 1'!$K100)&gt;0),0)</f>
        <v>0</v>
      </c>
      <c r="B100" s="12" t="str">
        <f>IF('Tháng 1'!$C100&lt;&gt;"",COUNTA($C$6:C100),"")</f>
        <v/>
      </c>
      <c r="C100" s="11"/>
      <c r="D100" s="12" t="str">
        <f>IF('Tháng 1'!$C100&lt;&gt;"",VLOOKUP('Tháng 1'!$C100,'Danh sách HS'!$B$6:$D$421,2,),"")</f>
        <v/>
      </c>
      <c r="E100" s="11" t="str">
        <f>IF('Tháng 1'!$D100&lt;&gt;"",VLOOKUP('Tháng 1'!$C100,'Danh sách HS'!$B$6:$D$421,3,),"")</f>
        <v/>
      </c>
      <c r="F100" s="11"/>
      <c r="G100" s="12" t="str">
        <f>IF('Tháng 1'!$F100&lt;&gt;"",VLOOKUP('Tháng 1'!$F100,'Quản lý sách'!$C$6:$F$1000,3,FALSE),"")</f>
        <v/>
      </c>
      <c r="H100" s="12" t="str">
        <f>IF('Tháng 1'!$G100&lt;&gt;"",VLOOKUP('Tháng 1'!$F100,'Quản lý sách'!$C$6:$F$1000,4,FALSE),"")</f>
        <v/>
      </c>
      <c r="I100" s="12" t="str">
        <f>IF('Tháng 1'!$F100&lt;&gt;"",VLOOKUP(LEFT('Tháng 1'!$F100,2),'Biên mục sách'!$A$1:$B$13,2,FALSE),"")</f>
        <v/>
      </c>
      <c r="J100" s="12"/>
      <c r="K100" s="12"/>
      <c r="L100" s="13"/>
      <c r="M100" s="12" t="str">
        <f>IFERROR(IF('Tháng 1'!$L100="",IF('Tháng 1'!$K100&lt;&gt;"", TODAY()-'Tháng 1'!$K100,""),'Tháng 1'!$L100-'Tháng 1'!$K100), "")</f>
        <v/>
      </c>
      <c r="N100" s="1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4.0" customHeight="1">
      <c r="A101" s="11">
        <f>IFERROR((('Tháng 1'!$K101+'Tháng 1'!Ngayquahan)&lt;TODAY())*(LEN('Tháng 1'!$L101)=0)*(LEN('Tháng 1'!$K101)&gt;0),0)</f>
        <v>0</v>
      </c>
      <c r="B101" s="12" t="str">
        <f>IF('Tháng 1'!$C101&lt;&gt;"",COUNTA($C$6:C101),"")</f>
        <v/>
      </c>
      <c r="C101" s="11"/>
      <c r="D101" s="12" t="str">
        <f>IF('Tháng 1'!$C101&lt;&gt;"",VLOOKUP('Tháng 1'!$C101,'Danh sách HS'!$B$6:$D$421,2,),"")</f>
        <v/>
      </c>
      <c r="E101" s="11" t="str">
        <f>IF('Tháng 1'!$D101&lt;&gt;"",VLOOKUP('Tháng 1'!$C101,'Danh sách HS'!$B$6:$D$421,3,),"")</f>
        <v/>
      </c>
      <c r="F101" s="11"/>
      <c r="G101" s="12" t="str">
        <f>IF('Tháng 1'!$F101&lt;&gt;"",VLOOKUP('Tháng 1'!$F101,'Quản lý sách'!$C$6:$F$1000,3,FALSE),"")</f>
        <v/>
      </c>
      <c r="H101" s="12" t="str">
        <f>IF('Tháng 1'!$G101&lt;&gt;"",VLOOKUP('Tháng 1'!$F101,'Quản lý sách'!$C$6:$F$1000,4,FALSE),"")</f>
        <v/>
      </c>
      <c r="I101" s="12" t="str">
        <f>IF('Tháng 1'!$F101&lt;&gt;"",VLOOKUP(LEFT('Tháng 1'!$F101,2),'Biên mục sách'!$A$1:$B$13,2,FALSE),"")</f>
        <v/>
      </c>
      <c r="J101" s="12"/>
      <c r="K101" s="12"/>
      <c r="L101" s="13"/>
      <c r="M101" s="12" t="str">
        <f>IFERROR(IF('Tháng 1'!$L101="",IF('Tháng 1'!$K101&lt;&gt;"", TODAY()-'Tháng 1'!$K101,""),'Tháng 1'!$L101-'Tháng 1'!$K101), "")</f>
        <v/>
      </c>
      <c r="N101" s="1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4.0" customHeight="1">
      <c r="A102" s="11">
        <f>IFERROR((('Tháng 1'!$K102+'Tháng 1'!Ngayquahan)&lt;TODAY())*(LEN('Tháng 1'!$L102)=0)*(LEN('Tháng 1'!$K102)&gt;0),0)</f>
        <v>0</v>
      </c>
      <c r="B102" s="12" t="str">
        <f>IF('Tháng 1'!$C102&lt;&gt;"",COUNTA($C$6:C102),"")</f>
        <v/>
      </c>
      <c r="C102" s="11"/>
      <c r="D102" s="12" t="str">
        <f>IF('Tháng 1'!$C102&lt;&gt;"",VLOOKUP('Tháng 1'!$C102,'Danh sách HS'!$B$6:$D$421,2,),"")</f>
        <v/>
      </c>
      <c r="E102" s="11" t="str">
        <f>IF('Tháng 1'!$D102&lt;&gt;"",VLOOKUP('Tháng 1'!$C102,'Danh sách HS'!$B$6:$D$421,3,),"")</f>
        <v/>
      </c>
      <c r="F102" s="11"/>
      <c r="G102" s="12" t="str">
        <f>IF('Tháng 1'!$F102&lt;&gt;"",VLOOKUP('Tháng 1'!$F102,'Quản lý sách'!$C$6:$F$1000,3,FALSE),"")</f>
        <v/>
      </c>
      <c r="H102" s="12" t="str">
        <f>IF('Tháng 1'!$G102&lt;&gt;"",VLOOKUP('Tháng 1'!$F102,'Quản lý sách'!$C$6:$F$1000,4,FALSE),"")</f>
        <v/>
      </c>
      <c r="I102" s="12" t="str">
        <f>IF('Tháng 1'!$F102&lt;&gt;"",VLOOKUP(LEFT('Tháng 1'!$F102,2),'Biên mục sách'!$A$1:$B$13,2,FALSE),"")</f>
        <v/>
      </c>
      <c r="J102" s="12"/>
      <c r="K102" s="12"/>
      <c r="L102" s="13"/>
      <c r="M102" s="12" t="str">
        <f>IFERROR(IF('Tháng 1'!$L102="",IF('Tháng 1'!$K102&lt;&gt;"", TODAY()-'Tháng 1'!$K102,""),'Tháng 1'!$L102-'Tháng 1'!$K102), "")</f>
        <v/>
      </c>
      <c r="N102" s="1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4.0" customHeight="1">
      <c r="A103" s="11">
        <f>IFERROR((('Tháng 1'!$K103+'Tháng 1'!Ngayquahan)&lt;TODAY())*(LEN('Tháng 1'!$L103)=0)*(LEN('Tháng 1'!$K103)&gt;0),0)</f>
        <v>0</v>
      </c>
      <c r="B103" s="12" t="str">
        <f>IF('Tháng 1'!$C103&lt;&gt;"",COUNTA($C$6:C103),"")</f>
        <v/>
      </c>
      <c r="C103" s="11"/>
      <c r="D103" s="12" t="str">
        <f>IF('Tháng 1'!$C103&lt;&gt;"",VLOOKUP('Tháng 1'!$C103,'Danh sách HS'!$B$6:$D$421,2,),"")</f>
        <v/>
      </c>
      <c r="E103" s="11" t="str">
        <f>IF('Tháng 1'!$D103&lt;&gt;"",VLOOKUP('Tháng 1'!$C103,'Danh sách HS'!$B$6:$D$421,3,),"")</f>
        <v/>
      </c>
      <c r="F103" s="11"/>
      <c r="G103" s="12" t="str">
        <f>IF('Tháng 1'!$F103&lt;&gt;"",VLOOKUP('Tháng 1'!$F103,'Quản lý sách'!$C$6:$F$1000,3,FALSE),"")</f>
        <v/>
      </c>
      <c r="H103" s="12" t="str">
        <f>IF('Tháng 1'!$G103&lt;&gt;"",VLOOKUP('Tháng 1'!$F103,'Quản lý sách'!$C$6:$F$1000,4,FALSE),"")</f>
        <v/>
      </c>
      <c r="I103" s="12" t="str">
        <f>IF('Tháng 1'!$F103&lt;&gt;"",VLOOKUP(LEFT('Tháng 1'!$F103,2),'Biên mục sách'!$A$1:$B$13,2,FALSE),"")</f>
        <v/>
      </c>
      <c r="J103" s="12"/>
      <c r="K103" s="12"/>
      <c r="L103" s="13"/>
      <c r="M103" s="12" t="str">
        <f>IFERROR(IF('Tháng 1'!$L103="",IF('Tháng 1'!$K103&lt;&gt;"", TODAY()-'Tháng 1'!$K103,""),'Tháng 1'!$L103-'Tháng 1'!$K103), "")</f>
        <v/>
      </c>
      <c r="N103" s="1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4.0" customHeight="1">
      <c r="A104" s="11">
        <f>IFERROR((('Tháng 1'!$K104+'Tháng 1'!Ngayquahan)&lt;TODAY())*(LEN('Tháng 1'!$L104)=0)*(LEN('Tháng 1'!$K104)&gt;0),0)</f>
        <v>0</v>
      </c>
      <c r="B104" s="12" t="str">
        <f>IF('Tháng 1'!$C104&lt;&gt;"",COUNTA($C$6:C104),"")</f>
        <v/>
      </c>
      <c r="C104" s="11"/>
      <c r="D104" s="12" t="str">
        <f>IF('Tháng 1'!$C104&lt;&gt;"",VLOOKUP('Tháng 1'!$C104,'Danh sách HS'!$B$6:$D$421,2,),"")</f>
        <v/>
      </c>
      <c r="E104" s="11" t="str">
        <f>IF('Tháng 1'!$D104&lt;&gt;"",VLOOKUP('Tháng 1'!$C104,'Danh sách HS'!$B$6:$D$421,3,),"")</f>
        <v/>
      </c>
      <c r="F104" s="11"/>
      <c r="G104" s="12" t="str">
        <f>IF('Tháng 1'!$F104&lt;&gt;"",VLOOKUP('Tháng 1'!$F104,'Quản lý sách'!$C$6:$F$1000,3,FALSE),"")</f>
        <v/>
      </c>
      <c r="H104" s="12" t="str">
        <f>IF('Tháng 1'!$G104&lt;&gt;"",VLOOKUP('Tháng 1'!$F104,'Quản lý sách'!$C$6:$F$1000,4,FALSE),"")</f>
        <v/>
      </c>
      <c r="I104" s="12" t="str">
        <f>IF('Tháng 1'!$F104&lt;&gt;"",VLOOKUP(LEFT('Tháng 1'!$F104,2),'Biên mục sách'!$A$1:$B$13,2,FALSE),"")</f>
        <v/>
      </c>
      <c r="J104" s="12"/>
      <c r="K104" s="12"/>
      <c r="L104" s="13"/>
      <c r="M104" s="12" t="str">
        <f>IFERROR(IF('Tháng 1'!$L104="",IF('Tháng 1'!$K104&lt;&gt;"", TODAY()-'Tháng 1'!$K104,""),'Tháng 1'!$L104-'Tháng 1'!$K104), "")</f>
        <v/>
      </c>
      <c r="N104" s="1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4.0" customHeight="1">
      <c r="A105" s="11">
        <f>IFERROR((('Tháng 1'!$K105+'Tháng 1'!Ngayquahan)&lt;TODAY())*(LEN('Tháng 1'!$L105)=0)*(LEN('Tháng 1'!$K105)&gt;0),0)</f>
        <v>0</v>
      </c>
      <c r="B105" s="12" t="str">
        <f>IF('Tháng 1'!$C105&lt;&gt;"",COUNTA($C$6:C105),"")</f>
        <v/>
      </c>
      <c r="C105" s="11"/>
      <c r="D105" s="12" t="str">
        <f>IF('Tháng 1'!$C105&lt;&gt;"",VLOOKUP('Tháng 1'!$C105,'Danh sách HS'!$B$6:$D$421,2,),"")</f>
        <v/>
      </c>
      <c r="E105" s="11" t="str">
        <f>IF('Tháng 1'!$D105&lt;&gt;"",VLOOKUP('Tháng 1'!$C105,'Danh sách HS'!$B$6:$D$421,3,),"")</f>
        <v/>
      </c>
      <c r="F105" s="11"/>
      <c r="G105" s="12" t="str">
        <f>IF('Tháng 1'!$F105&lt;&gt;"",VLOOKUP('Tháng 1'!$F105,'Quản lý sách'!$C$6:$F$1000,3,FALSE),"")</f>
        <v/>
      </c>
      <c r="H105" s="12" t="str">
        <f>IF('Tháng 1'!$G105&lt;&gt;"",VLOOKUP('Tháng 1'!$F105,'Quản lý sách'!$C$6:$F$1000,4,FALSE),"")</f>
        <v/>
      </c>
      <c r="I105" s="12" t="str">
        <f>IF('Tháng 1'!$F105&lt;&gt;"",VLOOKUP(LEFT('Tháng 1'!$F105,2),'Biên mục sách'!$A$1:$B$13,2,FALSE),"")</f>
        <v/>
      </c>
      <c r="J105" s="12"/>
      <c r="K105" s="12"/>
      <c r="L105" s="13"/>
      <c r="M105" s="12" t="str">
        <f>IFERROR(IF('Tháng 1'!$L105="",IF('Tháng 1'!$K105&lt;&gt;"", TODAY()-'Tháng 1'!$K105,""),'Tháng 1'!$L105-'Tháng 1'!$K105), "")</f>
        <v/>
      </c>
      <c r="N105" s="1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4.0" customHeight="1">
      <c r="A106" s="11">
        <f>IFERROR((('Tháng 1'!$K106+'Tháng 1'!Ngayquahan)&lt;TODAY())*(LEN('Tháng 1'!$L106)=0)*(LEN('Tháng 1'!$K106)&gt;0),0)</f>
        <v>0</v>
      </c>
      <c r="B106" s="12" t="str">
        <f>IF('Tháng 1'!$C106&lt;&gt;"",COUNTA($C$6:C106),"")</f>
        <v/>
      </c>
      <c r="C106" s="11"/>
      <c r="D106" s="12" t="str">
        <f>IF('Tháng 1'!$C106&lt;&gt;"",VLOOKUP('Tháng 1'!$C106,'Danh sách HS'!$B$6:$D$421,2,),"")</f>
        <v/>
      </c>
      <c r="E106" s="11" t="str">
        <f>IF('Tháng 1'!$D106&lt;&gt;"",VLOOKUP('Tháng 1'!$C106,'Danh sách HS'!$B$6:$D$421,3,),"")</f>
        <v/>
      </c>
      <c r="F106" s="11"/>
      <c r="G106" s="12" t="str">
        <f>IF('Tháng 1'!$F106&lt;&gt;"",VLOOKUP('Tháng 1'!$F106,'Quản lý sách'!$C$6:$F$1000,3,FALSE),"")</f>
        <v/>
      </c>
      <c r="H106" s="12" t="str">
        <f>IF('Tháng 1'!$G106&lt;&gt;"",VLOOKUP('Tháng 1'!$F106,'Quản lý sách'!$C$6:$F$1000,4,FALSE),"")</f>
        <v/>
      </c>
      <c r="I106" s="12" t="str">
        <f>IF('Tháng 1'!$F106&lt;&gt;"",VLOOKUP(LEFT('Tháng 1'!$F106,2),'Biên mục sách'!$A$1:$B$13,2,FALSE),"")</f>
        <v/>
      </c>
      <c r="J106" s="12"/>
      <c r="K106" s="12"/>
      <c r="L106" s="13"/>
      <c r="M106" s="12" t="str">
        <f>IFERROR(IF('Tháng 1'!$L106="",IF('Tháng 1'!$K106&lt;&gt;"", TODAY()-'Tháng 1'!$K106,""),'Tháng 1'!$L106-'Tháng 1'!$K106), "")</f>
        <v/>
      </c>
      <c r="N106" s="1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4.0" customHeight="1">
      <c r="A107" s="11">
        <f>IFERROR((('Tháng 1'!$K107+'Tháng 1'!Ngayquahan)&lt;TODAY())*(LEN('Tháng 1'!$L107)=0)*(LEN('Tháng 1'!$K107)&gt;0),0)</f>
        <v>0</v>
      </c>
      <c r="B107" s="12" t="str">
        <f>IF('Tháng 1'!$C107&lt;&gt;"",COUNTA($C$6:C107),"")</f>
        <v/>
      </c>
      <c r="C107" s="11"/>
      <c r="D107" s="12" t="str">
        <f>IF('Tháng 1'!$C107&lt;&gt;"",VLOOKUP('Tháng 1'!$C107,'Danh sách HS'!$B$6:$D$421,2,),"")</f>
        <v/>
      </c>
      <c r="E107" s="11" t="str">
        <f>IF('Tháng 1'!$D107&lt;&gt;"",VLOOKUP('Tháng 1'!$C107,'Danh sách HS'!$B$6:$D$421,3,),"")</f>
        <v/>
      </c>
      <c r="F107" s="11"/>
      <c r="G107" s="12" t="str">
        <f>IF('Tháng 1'!$F107&lt;&gt;"",VLOOKUP('Tháng 1'!$F107,'Quản lý sách'!$C$6:$F$1000,3,FALSE),"")</f>
        <v/>
      </c>
      <c r="H107" s="12" t="str">
        <f>IF('Tháng 1'!$G107&lt;&gt;"",VLOOKUP('Tháng 1'!$F107,'Quản lý sách'!$C$6:$F$1000,4,FALSE),"")</f>
        <v/>
      </c>
      <c r="I107" s="12" t="str">
        <f>IF('Tháng 1'!$F107&lt;&gt;"",VLOOKUP(LEFT('Tháng 1'!$F107,2),'Biên mục sách'!$A$1:$B$13,2,FALSE),"")</f>
        <v/>
      </c>
      <c r="J107" s="12"/>
      <c r="K107" s="12"/>
      <c r="L107" s="13"/>
      <c r="M107" s="12" t="str">
        <f>IFERROR(IF('Tháng 1'!$L107="",IF('Tháng 1'!$K107&lt;&gt;"", TODAY()-'Tháng 1'!$K107,""),'Tháng 1'!$L107-'Tháng 1'!$K107), "")</f>
        <v/>
      </c>
      <c r="N107" s="1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4.0" customHeight="1">
      <c r="A108" s="11">
        <f>IFERROR((('Tháng 1'!$K108+'Tháng 1'!Ngayquahan)&lt;TODAY())*(LEN('Tháng 1'!$L108)=0)*(LEN('Tháng 1'!$K108)&gt;0),0)</f>
        <v>0</v>
      </c>
      <c r="B108" s="12" t="str">
        <f>IF('Tháng 1'!$C108&lt;&gt;"",COUNTA($C$6:C108),"")</f>
        <v/>
      </c>
      <c r="C108" s="11"/>
      <c r="D108" s="12" t="str">
        <f>IF('Tháng 1'!$C108&lt;&gt;"",VLOOKUP('Tháng 1'!$C108,'Danh sách HS'!$B$6:$D$421,2,),"")</f>
        <v/>
      </c>
      <c r="E108" s="11" t="str">
        <f>IF('Tháng 1'!$D108&lt;&gt;"",VLOOKUP('Tháng 1'!$C108,'Danh sách HS'!$B$6:$D$421,3,),"")</f>
        <v/>
      </c>
      <c r="F108" s="11"/>
      <c r="G108" s="12" t="str">
        <f>IF('Tháng 1'!$F108&lt;&gt;"",VLOOKUP('Tháng 1'!$F108,'Quản lý sách'!$C$6:$F$1000,3,FALSE),"")</f>
        <v/>
      </c>
      <c r="H108" s="12" t="str">
        <f>IF('Tháng 1'!$G108&lt;&gt;"",VLOOKUP('Tháng 1'!$F108,'Quản lý sách'!$C$6:$F$1000,4,FALSE),"")</f>
        <v/>
      </c>
      <c r="I108" s="12" t="str">
        <f>IF('Tháng 1'!$F108&lt;&gt;"",VLOOKUP(LEFT('Tháng 1'!$F108,2),'Biên mục sách'!$A$1:$B$13,2,FALSE),"")</f>
        <v/>
      </c>
      <c r="J108" s="12"/>
      <c r="K108" s="12"/>
      <c r="L108" s="13"/>
      <c r="M108" s="12" t="str">
        <f>IFERROR(IF('Tháng 1'!$L108="",IF('Tháng 1'!$K108&lt;&gt;"", TODAY()-'Tháng 1'!$K108,""),'Tháng 1'!$L108-'Tháng 1'!$K108), "")</f>
        <v/>
      </c>
      <c r="N108" s="1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4.0" customHeight="1">
      <c r="A109" s="11">
        <f>IFERROR((('Tháng 1'!$K109+'Tháng 1'!Ngayquahan)&lt;TODAY())*(LEN('Tháng 1'!$L109)=0)*(LEN('Tháng 1'!$K109)&gt;0),0)</f>
        <v>0</v>
      </c>
      <c r="B109" s="12" t="str">
        <f>IF('Tháng 1'!$C109&lt;&gt;"",COUNTA($C$6:C109),"")</f>
        <v/>
      </c>
      <c r="C109" s="11"/>
      <c r="D109" s="12" t="str">
        <f>IF('Tháng 1'!$C109&lt;&gt;"",VLOOKUP('Tháng 1'!$C109,'Danh sách HS'!$B$6:$D$421,2,),"")</f>
        <v/>
      </c>
      <c r="E109" s="11" t="str">
        <f>IF('Tháng 1'!$D109&lt;&gt;"",VLOOKUP('Tháng 1'!$C109,'Danh sách HS'!$B$6:$D$421,3,),"")</f>
        <v/>
      </c>
      <c r="F109" s="11"/>
      <c r="G109" s="12" t="str">
        <f>IF('Tháng 1'!$F109&lt;&gt;"",VLOOKUP('Tháng 1'!$F109,'Quản lý sách'!$C$6:$F$1000,3,FALSE),"")</f>
        <v/>
      </c>
      <c r="H109" s="12" t="str">
        <f>IF('Tháng 1'!$G109&lt;&gt;"",VLOOKUP('Tháng 1'!$F109,'Quản lý sách'!$C$6:$F$1000,4,FALSE),"")</f>
        <v/>
      </c>
      <c r="I109" s="12" t="str">
        <f>IF('Tháng 1'!$F109&lt;&gt;"",VLOOKUP(LEFT('Tháng 1'!$F109,2),'Biên mục sách'!$A$1:$B$13,2,FALSE),"")</f>
        <v/>
      </c>
      <c r="J109" s="12"/>
      <c r="K109" s="12"/>
      <c r="L109" s="13"/>
      <c r="M109" s="12" t="str">
        <f>IFERROR(IF('Tháng 1'!$L109="",IF('Tháng 1'!$K109&lt;&gt;"", TODAY()-'Tháng 1'!$K109,""),'Tháng 1'!$L109-'Tháng 1'!$K109), "")</f>
        <v/>
      </c>
      <c r="N109" s="1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4.0" customHeight="1">
      <c r="A110" s="11">
        <f>IFERROR((('Tháng 1'!$K110+'Tháng 1'!Ngayquahan)&lt;TODAY())*(LEN('Tháng 1'!$L110)=0)*(LEN('Tháng 1'!$K110)&gt;0),0)</f>
        <v>0</v>
      </c>
      <c r="B110" s="12" t="str">
        <f>IF('Tháng 1'!$C110&lt;&gt;"",COUNTA($C$6:C110),"")</f>
        <v/>
      </c>
      <c r="C110" s="11"/>
      <c r="D110" s="12" t="str">
        <f>IF('Tháng 1'!$C110&lt;&gt;"",VLOOKUP('Tháng 1'!$C110,'Danh sách HS'!$B$6:$D$421,2,),"")</f>
        <v/>
      </c>
      <c r="E110" s="11" t="str">
        <f>IF('Tháng 1'!$D110&lt;&gt;"",VLOOKUP('Tháng 1'!$C110,'Danh sách HS'!$B$6:$D$421,3,),"")</f>
        <v/>
      </c>
      <c r="F110" s="11"/>
      <c r="G110" s="12" t="str">
        <f>IF('Tháng 1'!$F110&lt;&gt;"",VLOOKUP('Tháng 1'!$F110,'Quản lý sách'!$C$6:$F$1000,3,FALSE),"")</f>
        <v/>
      </c>
      <c r="H110" s="12" t="str">
        <f>IF('Tháng 1'!$G110&lt;&gt;"",VLOOKUP('Tháng 1'!$F110,'Quản lý sách'!$C$6:$F$1000,4,FALSE),"")</f>
        <v/>
      </c>
      <c r="I110" s="12" t="str">
        <f>IF('Tháng 1'!$F110&lt;&gt;"",VLOOKUP(LEFT('Tháng 1'!$F110,2),'Biên mục sách'!$A$1:$B$13,2,FALSE),"")</f>
        <v/>
      </c>
      <c r="J110" s="12"/>
      <c r="K110" s="12"/>
      <c r="L110" s="13"/>
      <c r="M110" s="12" t="str">
        <f>IFERROR(IF('Tháng 1'!$L110="",IF('Tháng 1'!$K110&lt;&gt;"", TODAY()-'Tháng 1'!$K110,""),'Tháng 1'!$L110-'Tháng 1'!$K110), "")</f>
        <v/>
      </c>
      <c r="N110" s="1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4.0" customHeight="1">
      <c r="A111" s="11">
        <f>IFERROR((('Tháng 1'!$K111+'Tháng 1'!Ngayquahan)&lt;TODAY())*(LEN('Tháng 1'!$L111)=0)*(LEN('Tháng 1'!$K111)&gt;0),0)</f>
        <v>0</v>
      </c>
      <c r="B111" s="12" t="str">
        <f>IF('Tháng 1'!$C111&lt;&gt;"",COUNTA($C$6:C111),"")</f>
        <v/>
      </c>
      <c r="C111" s="11"/>
      <c r="D111" s="12" t="str">
        <f>IF('Tháng 1'!$C111&lt;&gt;"",VLOOKUP('Tháng 1'!$C111,'Danh sách HS'!$B$6:$D$421,2,),"")</f>
        <v/>
      </c>
      <c r="E111" s="11" t="str">
        <f>IF('Tháng 1'!$D111&lt;&gt;"",VLOOKUP('Tháng 1'!$C111,'Danh sách HS'!$B$6:$D$421,3,),"")</f>
        <v/>
      </c>
      <c r="F111" s="11"/>
      <c r="G111" s="12" t="str">
        <f>IF('Tháng 1'!$F111&lt;&gt;"",VLOOKUP('Tháng 1'!$F111,'Quản lý sách'!$C$6:$F$1000,3,FALSE),"")</f>
        <v/>
      </c>
      <c r="H111" s="12" t="str">
        <f>IF('Tháng 1'!$G111&lt;&gt;"",VLOOKUP('Tháng 1'!$F111,'Quản lý sách'!$C$6:$F$1000,4,FALSE),"")</f>
        <v/>
      </c>
      <c r="I111" s="12" t="str">
        <f>IF('Tháng 1'!$F111&lt;&gt;"",VLOOKUP(LEFT('Tháng 1'!$F111,2),'Biên mục sách'!$A$1:$B$13,2,FALSE),"")</f>
        <v/>
      </c>
      <c r="J111" s="12"/>
      <c r="K111" s="12"/>
      <c r="L111" s="13"/>
      <c r="M111" s="12" t="str">
        <f>IFERROR(IF('Tháng 1'!$L111="",IF('Tháng 1'!$K111&lt;&gt;"", TODAY()-'Tháng 1'!$K111,""),'Tháng 1'!$L111-'Tháng 1'!$K111), "")</f>
        <v/>
      </c>
      <c r="N111" s="1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4.0" customHeight="1">
      <c r="A112" s="11">
        <f>IFERROR((('Tháng 1'!$K112+'Tháng 1'!Ngayquahan)&lt;TODAY())*(LEN('Tháng 1'!$L112)=0)*(LEN('Tháng 1'!$K112)&gt;0),0)</f>
        <v>0</v>
      </c>
      <c r="B112" s="12" t="str">
        <f>IF('Tháng 1'!$C112&lt;&gt;"",COUNTA($C$6:C112),"")</f>
        <v/>
      </c>
      <c r="C112" s="11"/>
      <c r="D112" s="12" t="str">
        <f>IF('Tháng 1'!$C112&lt;&gt;"",VLOOKUP('Tháng 1'!$C112,'Danh sách HS'!$B$6:$D$421,2,),"")</f>
        <v/>
      </c>
      <c r="E112" s="11" t="str">
        <f>IF('Tháng 1'!$D112&lt;&gt;"",VLOOKUP('Tháng 1'!$C112,'Danh sách HS'!$B$6:$D$421,3,),"")</f>
        <v/>
      </c>
      <c r="F112" s="11"/>
      <c r="G112" s="12" t="str">
        <f>IF('Tháng 1'!$F112&lt;&gt;"",VLOOKUP('Tháng 1'!$F112,'Quản lý sách'!$C$6:$F$1000,3,FALSE),"")</f>
        <v/>
      </c>
      <c r="H112" s="12" t="str">
        <f>IF('Tháng 1'!$G112&lt;&gt;"",VLOOKUP('Tháng 1'!$F112,'Quản lý sách'!$C$6:$F$1000,4,FALSE),"")</f>
        <v/>
      </c>
      <c r="I112" s="12" t="str">
        <f>IF('Tháng 1'!$F112&lt;&gt;"",VLOOKUP(LEFT('Tháng 1'!$F112,2),'Biên mục sách'!$A$1:$B$13,2,FALSE),"")</f>
        <v/>
      </c>
      <c r="J112" s="12"/>
      <c r="K112" s="12"/>
      <c r="L112" s="13"/>
      <c r="M112" s="12" t="str">
        <f>IFERROR(IF('Tháng 1'!$L112="",IF('Tháng 1'!$K112&lt;&gt;"", TODAY()-'Tháng 1'!$K112,""),'Tháng 1'!$L112-'Tháng 1'!$K112), "")</f>
        <v/>
      </c>
      <c r="N112" s="1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4.0" customHeight="1">
      <c r="A113" s="11">
        <f>IFERROR((('Tháng 1'!$K113+'Tháng 1'!Ngayquahan)&lt;TODAY())*(LEN('Tháng 1'!$L113)=0)*(LEN('Tháng 1'!$K113)&gt;0),0)</f>
        <v>0</v>
      </c>
      <c r="B113" s="12" t="str">
        <f>IF('Tháng 1'!$C113&lt;&gt;"",COUNTA($C$6:C113),"")</f>
        <v/>
      </c>
      <c r="C113" s="11"/>
      <c r="D113" s="12" t="str">
        <f>IF('Tháng 1'!$C113&lt;&gt;"",VLOOKUP('Tháng 1'!$C113,'Danh sách HS'!$B$6:$D$421,2,),"")</f>
        <v/>
      </c>
      <c r="E113" s="11" t="str">
        <f>IF('Tháng 1'!$D113&lt;&gt;"",VLOOKUP('Tháng 1'!$C113,'Danh sách HS'!$B$6:$D$421,3,),"")</f>
        <v/>
      </c>
      <c r="F113" s="11"/>
      <c r="G113" s="12" t="str">
        <f>IF('Tháng 1'!$F113&lt;&gt;"",VLOOKUP('Tháng 1'!$F113,'Quản lý sách'!$C$6:$F$1000,3,FALSE),"")</f>
        <v/>
      </c>
      <c r="H113" s="12" t="str">
        <f>IF('Tháng 1'!$G113&lt;&gt;"",VLOOKUP('Tháng 1'!$F113,'Quản lý sách'!$C$6:$F$1000,4,FALSE),"")</f>
        <v/>
      </c>
      <c r="I113" s="12" t="str">
        <f>IF('Tháng 1'!$F113&lt;&gt;"",VLOOKUP(LEFT('Tháng 1'!$F113,2),'Biên mục sách'!$A$1:$B$13,2,FALSE),"")</f>
        <v/>
      </c>
      <c r="J113" s="12"/>
      <c r="K113" s="12"/>
      <c r="L113" s="13"/>
      <c r="M113" s="12" t="str">
        <f>IFERROR(IF('Tháng 1'!$L113="",IF('Tháng 1'!$K113&lt;&gt;"", TODAY()-'Tháng 1'!$K113,""),'Tháng 1'!$L113-'Tháng 1'!$K113), "")</f>
        <v/>
      </c>
      <c r="N113" s="1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4.0" customHeight="1">
      <c r="A114" s="11">
        <f>IFERROR((('Tháng 1'!$K114+'Tháng 1'!Ngayquahan)&lt;TODAY())*(LEN('Tháng 1'!$L114)=0)*(LEN('Tháng 1'!$K114)&gt;0),0)</f>
        <v>0</v>
      </c>
      <c r="B114" s="12" t="str">
        <f>IF('Tháng 1'!$C114&lt;&gt;"",COUNTA($C$6:C114),"")</f>
        <v/>
      </c>
      <c r="C114" s="11"/>
      <c r="D114" s="12" t="str">
        <f>IF('Tháng 1'!$C114&lt;&gt;"",VLOOKUP('Tháng 1'!$C114,'Danh sách HS'!$B$6:$D$421,2,),"")</f>
        <v/>
      </c>
      <c r="E114" s="11" t="str">
        <f>IF('Tháng 1'!$D114&lt;&gt;"",VLOOKUP('Tháng 1'!$C114,'Danh sách HS'!$B$6:$D$421,3,),"")</f>
        <v/>
      </c>
      <c r="F114" s="11"/>
      <c r="G114" s="12" t="str">
        <f>IF('Tháng 1'!$F114&lt;&gt;"",VLOOKUP('Tháng 1'!$F114,'Quản lý sách'!$C$6:$F$1000,3,FALSE),"")</f>
        <v/>
      </c>
      <c r="H114" s="12" t="str">
        <f>IF('Tháng 1'!$G114&lt;&gt;"",VLOOKUP('Tháng 1'!$F114,'Quản lý sách'!$C$6:$F$1000,4,FALSE),"")</f>
        <v/>
      </c>
      <c r="I114" s="12" t="str">
        <f>IF('Tháng 1'!$F114&lt;&gt;"",VLOOKUP(LEFT('Tháng 1'!$F114,2),'Biên mục sách'!$A$1:$B$13,2,FALSE),"")</f>
        <v/>
      </c>
      <c r="J114" s="12"/>
      <c r="K114" s="12"/>
      <c r="L114" s="13"/>
      <c r="M114" s="12" t="str">
        <f>IFERROR(IF('Tháng 1'!$L114="",IF('Tháng 1'!$K114&lt;&gt;"", TODAY()-'Tháng 1'!$K114,""),'Tháng 1'!$L114-'Tháng 1'!$K114), "")</f>
        <v/>
      </c>
      <c r="N114" s="1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4.0" customHeight="1">
      <c r="A115" s="11">
        <f>IFERROR((('Tháng 1'!$K115+'Tháng 1'!Ngayquahan)&lt;TODAY())*(LEN('Tháng 1'!$L115)=0)*(LEN('Tháng 1'!$K115)&gt;0),0)</f>
        <v>0</v>
      </c>
      <c r="B115" s="12" t="str">
        <f>IF('Tháng 1'!$C115&lt;&gt;"",COUNTA($C$6:C115),"")</f>
        <v/>
      </c>
      <c r="C115" s="11"/>
      <c r="D115" s="12" t="str">
        <f>IF('Tháng 1'!$C115&lt;&gt;"",VLOOKUP('Tháng 1'!$C115,'Danh sách HS'!$B$6:$D$421,2,),"")</f>
        <v/>
      </c>
      <c r="E115" s="11" t="str">
        <f>IF('Tháng 1'!$D115&lt;&gt;"",VLOOKUP('Tháng 1'!$C115,'Danh sách HS'!$B$6:$D$421,3,),"")</f>
        <v/>
      </c>
      <c r="F115" s="11"/>
      <c r="G115" s="12" t="str">
        <f>IF('Tháng 1'!$F115&lt;&gt;"",VLOOKUP('Tháng 1'!$F115,'Quản lý sách'!$C$6:$F$1000,3,FALSE),"")</f>
        <v/>
      </c>
      <c r="H115" s="12" t="str">
        <f>IF('Tháng 1'!$G115&lt;&gt;"",VLOOKUP('Tháng 1'!$F115,'Quản lý sách'!$C$6:$F$1000,4,FALSE),"")</f>
        <v/>
      </c>
      <c r="I115" s="12" t="str">
        <f>IF('Tháng 1'!$F115&lt;&gt;"",VLOOKUP(LEFT('Tháng 1'!$F115,2),'Biên mục sách'!$A$1:$B$13,2,FALSE),"")</f>
        <v/>
      </c>
      <c r="J115" s="12"/>
      <c r="K115" s="12"/>
      <c r="L115" s="13"/>
      <c r="M115" s="12" t="str">
        <f>IFERROR(IF('Tháng 1'!$L115="",IF('Tháng 1'!$K115&lt;&gt;"", TODAY()-'Tháng 1'!$K115,""),'Tháng 1'!$L115-'Tháng 1'!$K115), "")</f>
        <v/>
      </c>
      <c r="N115" s="1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4.0" customHeight="1">
      <c r="A116" s="11">
        <f>IFERROR((('Tháng 1'!$K116+'Tháng 1'!Ngayquahan)&lt;TODAY())*(LEN('Tháng 1'!$L116)=0)*(LEN('Tháng 1'!$K116)&gt;0),0)</f>
        <v>0</v>
      </c>
      <c r="B116" s="12" t="str">
        <f>IF('Tháng 1'!$C116&lt;&gt;"",COUNTA($C$6:C116),"")</f>
        <v/>
      </c>
      <c r="C116" s="11"/>
      <c r="D116" s="12" t="str">
        <f>IF('Tháng 1'!$C116&lt;&gt;"",VLOOKUP('Tháng 1'!$C116,'Danh sách HS'!$B$6:$D$421,2,),"")</f>
        <v/>
      </c>
      <c r="E116" s="11" t="str">
        <f>IF('Tháng 1'!$D116&lt;&gt;"",VLOOKUP('Tháng 1'!$C116,'Danh sách HS'!$B$6:$D$421,3,),"")</f>
        <v/>
      </c>
      <c r="F116" s="11"/>
      <c r="G116" s="12" t="str">
        <f>IF('Tháng 1'!$F116&lt;&gt;"",VLOOKUP('Tháng 1'!$F116,'Quản lý sách'!$C$6:$F$1000,3,FALSE),"")</f>
        <v/>
      </c>
      <c r="H116" s="12" t="str">
        <f>IF('Tháng 1'!$G116&lt;&gt;"",VLOOKUP('Tháng 1'!$F116,'Quản lý sách'!$C$6:$F$1000,4,FALSE),"")</f>
        <v/>
      </c>
      <c r="I116" s="12" t="str">
        <f>IF('Tháng 1'!$F116&lt;&gt;"",VLOOKUP(LEFT('Tháng 1'!$F116,2),'Biên mục sách'!$A$1:$B$13,2,FALSE),"")</f>
        <v/>
      </c>
      <c r="J116" s="12"/>
      <c r="K116" s="12"/>
      <c r="L116" s="13"/>
      <c r="M116" s="12" t="str">
        <f>IFERROR(IF('Tháng 1'!$L116="",IF('Tháng 1'!$K116&lt;&gt;"", TODAY()-'Tháng 1'!$K116,""),'Tháng 1'!$L116-'Tháng 1'!$K116), "")</f>
        <v/>
      </c>
      <c r="N116" s="1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4.0" customHeight="1">
      <c r="A117" s="11">
        <f>IFERROR((('Tháng 1'!$K117+'Tháng 1'!Ngayquahan)&lt;TODAY())*(LEN('Tháng 1'!$L117)=0)*(LEN('Tháng 1'!$K117)&gt;0),0)</f>
        <v>0</v>
      </c>
      <c r="B117" s="12" t="str">
        <f>IF('Tháng 1'!$C117&lt;&gt;"",COUNTA($C$6:C117),"")</f>
        <v/>
      </c>
      <c r="C117" s="11"/>
      <c r="D117" s="12" t="str">
        <f>IF('Tháng 1'!$C117&lt;&gt;"",VLOOKUP('Tháng 1'!$C117,'Danh sách HS'!$B$6:$D$421,2,),"")</f>
        <v/>
      </c>
      <c r="E117" s="11" t="str">
        <f>IF('Tháng 1'!$D117&lt;&gt;"",VLOOKUP('Tháng 1'!$C117,'Danh sách HS'!$B$6:$D$421,3,),"")</f>
        <v/>
      </c>
      <c r="F117" s="11"/>
      <c r="G117" s="12" t="str">
        <f>IF('Tháng 1'!$F117&lt;&gt;"",VLOOKUP('Tháng 1'!$F117,'Quản lý sách'!$C$6:$F$1000,3,FALSE),"")</f>
        <v/>
      </c>
      <c r="H117" s="12" t="str">
        <f>IF('Tháng 1'!$G117&lt;&gt;"",VLOOKUP('Tháng 1'!$F117,'Quản lý sách'!$C$6:$F$1000,4,FALSE),"")</f>
        <v/>
      </c>
      <c r="I117" s="12" t="str">
        <f>IF('Tháng 1'!$F117&lt;&gt;"",VLOOKUP(LEFT('Tháng 1'!$F117,2),'Biên mục sách'!$A$1:$B$13,2,FALSE),"")</f>
        <v/>
      </c>
      <c r="J117" s="12"/>
      <c r="K117" s="12"/>
      <c r="L117" s="13"/>
      <c r="M117" s="12" t="str">
        <f>IFERROR(IF('Tháng 1'!$L117="",IF('Tháng 1'!$K117&lt;&gt;"", TODAY()-'Tháng 1'!$K117,""),'Tháng 1'!$L117-'Tháng 1'!$K117), "")</f>
        <v/>
      </c>
      <c r="N117" s="1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4.0" customHeight="1">
      <c r="A118" s="11">
        <f>IFERROR((('Tháng 1'!$K118+'Tháng 1'!Ngayquahan)&lt;TODAY())*(LEN('Tháng 1'!$L118)=0)*(LEN('Tháng 1'!$K118)&gt;0),0)</f>
        <v>0</v>
      </c>
      <c r="B118" s="12" t="str">
        <f>IF('Tháng 1'!$C118&lt;&gt;"",COUNTA($C$6:C118),"")</f>
        <v/>
      </c>
      <c r="C118" s="11"/>
      <c r="D118" s="12" t="str">
        <f>IF('Tháng 1'!$C118&lt;&gt;"",VLOOKUP('Tháng 1'!$C118,'Danh sách HS'!$B$6:$D$421,2,),"")</f>
        <v/>
      </c>
      <c r="E118" s="11" t="str">
        <f>IF('Tháng 1'!$D118&lt;&gt;"",VLOOKUP('Tháng 1'!$C118,'Danh sách HS'!$B$6:$D$421,3,),"")</f>
        <v/>
      </c>
      <c r="F118" s="11"/>
      <c r="G118" s="12" t="str">
        <f>IF('Tháng 1'!$F118&lt;&gt;"",VLOOKUP('Tháng 1'!$F118,'Quản lý sách'!$C$6:$F$1000,3,FALSE),"")</f>
        <v/>
      </c>
      <c r="H118" s="12" t="str">
        <f>IF('Tháng 1'!$G118&lt;&gt;"",VLOOKUP('Tháng 1'!$F118,'Quản lý sách'!$C$6:$F$1000,4,FALSE),"")</f>
        <v/>
      </c>
      <c r="I118" s="12" t="str">
        <f>IF('Tháng 1'!$F118&lt;&gt;"",VLOOKUP(LEFT('Tháng 1'!$F118,2),'Biên mục sách'!$A$1:$B$13,2,FALSE),"")</f>
        <v/>
      </c>
      <c r="J118" s="12"/>
      <c r="K118" s="12"/>
      <c r="L118" s="13"/>
      <c r="M118" s="12" t="str">
        <f>IFERROR(IF('Tháng 1'!$L118="",IF('Tháng 1'!$K118&lt;&gt;"", TODAY()-'Tháng 1'!$K118,""),'Tháng 1'!$L118-'Tháng 1'!$K118), "")</f>
        <v/>
      </c>
      <c r="N118" s="1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4.0" customHeight="1">
      <c r="A119" s="11">
        <f>IFERROR((('Tháng 1'!$K119+'Tháng 1'!Ngayquahan)&lt;TODAY())*(LEN('Tháng 1'!$L119)=0)*(LEN('Tháng 1'!$K119)&gt;0),0)</f>
        <v>0</v>
      </c>
      <c r="B119" s="12" t="str">
        <f>IF('Tháng 1'!$C119&lt;&gt;"",COUNTA($C$6:C119),"")</f>
        <v/>
      </c>
      <c r="C119" s="11"/>
      <c r="D119" s="12" t="str">
        <f>IF('Tháng 1'!$C119&lt;&gt;"",VLOOKUP('Tháng 1'!$C119,'Danh sách HS'!$B$6:$D$421,2,),"")</f>
        <v/>
      </c>
      <c r="E119" s="11" t="str">
        <f>IF('Tháng 1'!$D119&lt;&gt;"",VLOOKUP('Tháng 1'!$C119,'Danh sách HS'!$B$6:$D$421,3,),"")</f>
        <v/>
      </c>
      <c r="F119" s="11"/>
      <c r="G119" s="12" t="str">
        <f>IF('Tháng 1'!$F119&lt;&gt;"",VLOOKUP('Tháng 1'!$F119,'Quản lý sách'!$C$6:$F$1000,3,FALSE),"")</f>
        <v/>
      </c>
      <c r="H119" s="12" t="str">
        <f>IF('Tháng 1'!$G119&lt;&gt;"",VLOOKUP('Tháng 1'!$F119,'Quản lý sách'!$C$6:$F$1000,4,FALSE),"")</f>
        <v/>
      </c>
      <c r="I119" s="12" t="str">
        <f>IF('Tháng 1'!$F119&lt;&gt;"",VLOOKUP(LEFT('Tháng 1'!$F119,2),'Biên mục sách'!$A$1:$B$13,2,FALSE),"")</f>
        <v/>
      </c>
      <c r="J119" s="12"/>
      <c r="K119" s="12"/>
      <c r="L119" s="13"/>
      <c r="M119" s="12" t="str">
        <f>IFERROR(IF('Tháng 1'!$L119="",IF('Tháng 1'!$K119&lt;&gt;"", TODAY()-'Tháng 1'!$K119,""),'Tháng 1'!$L119-'Tháng 1'!$K119), "")</f>
        <v/>
      </c>
      <c r="N119" s="1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4.0" customHeight="1">
      <c r="A120" s="11">
        <f>IFERROR((('Tháng 1'!$K120+'Tháng 1'!Ngayquahan)&lt;TODAY())*(LEN('Tháng 1'!$L120)=0)*(LEN('Tháng 1'!$K120)&gt;0),0)</f>
        <v>0</v>
      </c>
      <c r="B120" s="12" t="str">
        <f>IF('Tháng 1'!$C120&lt;&gt;"",COUNTA($C$6:C120),"")</f>
        <v/>
      </c>
      <c r="C120" s="11"/>
      <c r="D120" s="12" t="str">
        <f>IF('Tháng 1'!$C120&lt;&gt;"",VLOOKUP('Tháng 1'!$C120,'Danh sách HS'!$B$6:$D$421,2,),"")</f>
        <v/>
      </c>
      <c r="E120" s="11" t="str">
        <f>IF('Tháng 1'!$D120&lt;&gt;"",VLOOKUP('Tháng 1'!$C120,'Danh sách HS'!$B$6:$D$421,3,),"")</f>
        <v/>
      </c>
      <c r="F120" s="11"/>
      <c r="G120" s="12" t="str">
        <f>IF('Tháng 1'!$F120&lt;&gt;"",VLOOKUP('Tháng 1'!$F120,'Quản lý sách'!$C$6:$F$1000,3,FALSE),"")</f>
        <v/>
      </c>
      <c r="H120" s="12" t="str">
        <f>IF('Tháng 1'!$G120&lt;&gt;"",VLOOKUP('Tháng 1'!$F120,'Quản lý sách'!$C$6:$F$1000,4,FALSE),"")</f>
        <v/>
      </c>
      <c r="I120" s="12" t="str">
        <f>IF('Tháng 1'!$F120&lt;&gt;"",VLOOKUP(LEFT('Tháng 1'!$F120,2),'Biên mục sách'!$A$1:$B$13,2,FALSE),"")</f>
        <v/>
      </c>
      <c r="J120" s="12"/>
      <c r="K120" s="12"/>
      <c r="L120" s="13"/>
      <c r="M120" s="12" t="str">
        <f>IFERROR(IF('Tháng 1'!$L120="",IF('Tháng 1'!$K120&lt;&gt;"", TODAY()-'Tháng 1'!$K120,""),'Tháng 1'!$L120-'Tháng 1'!$K120), "")</f>
        <v/>
      </c>
      <c r="N120" s="1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4.0" customHeight="1">
      <c r="A121" s="11">
        <f>IFERROR((('Tháng 1'!$K121+'Tháng 1'!Ngayquahan)&lt;TODAY())*(LEN('Tháng 1'!$L121)=0)*(LEN('Tháng 1'!$K121)&gt;0),0)</f>
        <v>0</v>
      </c>
      <c r="B121" s="12" t="str">
        <f>IF('Tháng 1'!$C121&lt;&gt;"",COUNTA($C$6:C121),"")</f>
        <v/>
      </c>
      <c r="C121" s="11"/>
      <c r="D121" s="12" t="str">
        <f>IF('Tháng 1'!$C121&lt;&gt;"",VLOOKUP('Tháng 1'!$C121,'Danh sách HS'!$B$6:$D$421,2,),"")</f>
        <v/>
      </c>
      <c r="E121" s="11" t="str">
        <f>IF('Tháng 1'!$D121&lt;&gt;"",VLOOKUP('Tháng 1'!$C121,'Danh sách HS'!$B$6:$D$421,3,),"")</f>
        <v/>
      </c>
      <c r="F121" s="11"/>
      <c r="G121" s="12" t="str">
        <f>IF('Tháng 1'!$F121&lt;&gt;"",VLOOKUP('Tháng 1'!$F121,'Quản lý sách'!$C$6:$F$1000,3,FALSE),"")</f>
        <v/>
      </c>
      <c r="H121" s="12" t="str">
        <f>IF('Tháng 1'!$G121&lt;&gt;"",VLOOKUP('Tháng 1'!$F121,'Quản lý sách'!$C$6:$F$1000,4,FALSE),"")</f>
        <v/>
      </c>
      <c r="I121" s="12" t="str">
        <f>IF('Tháng 1'!$F121&lt;&gt;"",VLOOKUP(LEFT('Tháng 1'!$F121,2),'Biên mục sách'!$A$1:$B$13,2,FALSE),"")</f>
        <v/>
      </c>
      <c r="J121" s="12"/>
      <c r="K121" s="12"/>
      <c r="L121" s="13"/>
      <c r="M121" s="12" t="str">
        <f>IFERROR(IF('Tháng 1'!$L121="",IF('Tháng 1'!$K121&lt;&gt;"", TODAY()-'Tháng 1'!$K121,""),'Tháng 1'!$L121-'Tháng 1'!$K121), "")</f>
        <v/>
      </c>
      <c r="N121" s="1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4.0" customHeight="1">
      <c r="A122" s="11">
        <f>IFERROR((('Tháng 1'!$K122+'Tháng 1'!Ngayquahan)&lt;TODAY())*(LEN('Tháng 1'!$L122)=0)*(LEN('Tháng 1'!$K122)&gt;0),0)</f>
        <v>0</v>
      </c>
      <c r="B122" s="12" t="str">
        <f>IF('Tháng 1'!$C122&lt;&gt;"",COUNTA($C$6:C122),"")</f>
        <v/>
      </c>
      <c r="C122" s="11"/>
      <c r="D122" s="12" t="str">
        <f>IF('Tháng 1'!$C122&lt;&gt;"",VLOOKUP('Tháng 1'!$C122,'Danh sách HS'!$B$6:$D$421,2,),"")</f>
        <v/>
      </c>
      <c r="E122" s="11" t="str">
        <f>IF('Tháng 1'!$D122&lt;&gt;"",VLOOKUP('Tháng 1'!$C122,'Danh sách HS'!$B$6:$D$421,3,),"")</f>
        <v/>
      </c>
      <c r="F122" s="11"/>
      <c r="G122" s="12" t="str">
        <f>IF('Tháng 1'!$F122&lt;&gt;"",VLOOKUP('Tháng 1'!$F122,'Quản lý sách'!$C$6:$F$1000,3,FALSE),"")</f>
        <v/>
      </c>
      <c r="H122" s="12" t="str">
        <f>IF('Tháng 1'!$G122&lt;&gt;"",VLOOKUP('Tháng 1'!$F122,'Quản lý sách'!$C$6:$F$1000,4,FALSE),"")</f>
        <v/>
      </c>
      <c r="I122" s="12" t="str">
        <f>IF('Tháng 1'!$F122&lt;&gt;"",VLOOKUP(LEFT('Tháng 1'!$F122,2),'Biên mục sách'!$A$1:$B$13,2,FALSE),"")</f>
        <v/>
      </c>
      <c r="J122" s="12"/>
      <c r="K122" s="12"/>
      <c r="L122" s="13"/>
      <c r="M122" s="12" t="str">
        <f>IFERROR(IF('Tháng 1'!$L122="",IF('Tháng 1'!$K122&lt;&gt;"", TODAY()-'Tháng 1'!$K122,""),'Tháng 1'!$L122-'Tháng 1'!$K122), "")</f>
        <v/>
      </c>
      <c r="N122" s="1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4.0" customHeight="1">
      <c r="A123" s="11">
        <f>IFERROR((('Tháng 1'!$K123+'Tháng 1'!Ngayquahan)&lt;TODAY())*(LEN('Tháng 1'!$L123)=0)*(LEN('Tháng 1'!$K123)&gt;0),0)</f>
        <v>0</v>
      </c>
      <c r="B123" s="12" t="str">
        <f>IF('Tháng 1'!$C123&lt;&gt;"",COUNTA($C$6:C123),"")</f>
        <v/>
      </c>
      <c r="C123" s="11"/>
      <c r="D123" s="12" t="str">
        <f>IF('Tháng 1'!$C123&lt;&gt;"",VLOOKUP('Tháng 1'!$C123,'Danh sách HS'!$B$6:$D$421,2,),"")</f>
        <v/>
      </c>
      <c r="E123" s="11" t="str">
        <f>IF('Tháng 1'!$D123&lt;&gt;"",VLOOKUP('Tháng 1'!$C123,'Danh sách HS'!$B$6:$D$421,3,),"")</f>
        <v/>
      </c>
      <c r="F123" s="11"/>
      <c r="G123" s="12" t="str">
        <f>IF('Tháng 1'!$F123&lt;&gt;"",VLOOKUP('Tháng 1'!$F123,'Quản lý sách'!$C$6:$F$1000,3,FALSE),"")</f>
        <v/>
      </c>
      <c r="H123" s="12" t="str">
        <f>IF('Tháng 1'!$G123&lt;&gt;"",VLOOKUP('Tháng 1'!$F123,'Quản lý sách'!$C$6:$F$1000,4,FALSE),"")</f>
        <v/>
      </c>
      <c r="I123" s="12" t="str">
        <f>IF('Tháng 1'!$F123&lt;&gt;"",VLOOKUP(LEFT('Tháng 1'!$F123,2),'Biên mục sách'!$A$1:$B$13,2,FALSE),"")</f>
        <v/>
      </c>
      <c r="J123" s="12"/>
      <c r="K123" s="12"/>
      <c r="L123" s="13"/>
      <c r="M123" s="12" t="str">
        <f>IFERROR(IF('Tháng 1'!$L123="",IF('Tháng 1'!$K123&lt;&gt;"", TODAY()-'Tháng 1'!$K123,""),'Tháng 1'!$L123-'Tháng 1'!$K123), "")</f>
        <v/>
      </c>
      <c r="N123" s="1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4.0" customHeight="1">
      <c r="A124" s="11">
        <f>IFERROR((('Tháng 1'!$K124+'Tháng 1'!Ngayquahan)&lt;TODAY())*(LEN('Tháng 1'!$L124)=0)*(LEN('Tháng 1'!$K124)&gt;0),0)</f>
        <v>0</v>
      </c>
      <c r="B124" s="12" t="str">
        <f>IF('Tháng 1'!$C124&lt;&gt;"",COUNTA($C$6:C124),"")</f>
        <v/>
      </c>
      <c r="C124" s="11"/>
      <c r="D124" s="12" t="str">
        <f>IF('Tháng 1'!$C124&lt;&gt;"",VLOOKUP('Tháng 1'!$C124,'Danh sách HS'!$B$6:$D$421,2,),"")</f>
        <v/>
      </c>
      <c r="E124" s="11" t="str">
        <f>IF('Tháng 1'!$D124&lt;&gt;"",VLOOKUP('Tháng 1'!$C124,'Danh sách HS'!$B$6:$D$421,3,),"")</f>
        <v/>
      </c>
      <c r="F124" s="11"/>
      <c r="G124" s="12" t="str">
        <f>IF('Tháng 1'!$F124&lt;&gt;"",VLOOKUP('Tháng 1'!$F124,'Quản lý sách'!$C$6:$F$1000,3,FALSE),"")</f>
        <v/>
      </c>
      <c r="H124" s="12" t="str">
        <f>IF('Tháng 1'!$G124&lt;&gt;"",VLOOKUP('Tháng 1'!$F124,'Quản lý sách'!$C$6:$F$1000,4,FALSE),"")</f>
        <v/>
      </c>
      <c r="I124" s="12" t="str">
        <f>IF('Tháng 1'!$F124&lt;&gt;"",VLOOKUP(LEFT('Tháng 1'!$F124,2),'Biên mục sách'!$A$1:$B$13,2,FALSE),"")</f>
        <v/>
      </c>
      <c r="J124" s="12"/>
      <c r="K124" s="12"/>
      <c r="L124" s="13"/>
      <c r="M124" s="12" t="str">
        <f>IFERROR(IF('Tháng 1'!$L124="",IF('Tháng 1'!$K124&lt;&gt;"", TODAY()-'Tháng 1'!$K124,""),'Tháng 1'!$L124-'Tháng 1'!$K124), "")</f>
        <v/>
      </c>
      <c r="N124" s="1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4.0" customHeight="1">
      <c r="A125" s="11">
        <f>IFERROR((('Tháng 1'!$K125+'Tháng 1'!Ngayquahan)&lt;TODAY())*(LEN('Tháng 1'!$L125)=0)*(LEN('Tháng 1'!$K125)&gt;0),0)</f>
        <v>0</v>
      </c>
      <c r="B125" s="12" t="str">
        <f>IF('Tháng 1'!$C125&lt;&gt;"",COUNTA($C$6:C125),"")</f>
        <v/>
      </c>
      <c r="C125" s="11"/>
      <c r="D125" s="12" t="str">
        <f>IF('Tháng 1'!$C125&lt;&gt;"",VLOOKUP('Tháng 1'!$C125,'Danh sách HS'!$B$6:$D$421,2,),"")</f>
        <v/>
      </c>
      <c r="E125" s="11" t="str">
        <f>IF('Tháng 1'!$D125&lt;&gt;"",VLOOKUP('Tháng 1'!$C125,'Danh sách HS'!$B$6:$D$421,3,),"")</f>
        <v/>
      </c>
      <c r="F125" s="11"/>
      <c r="G125" s="12" t="str">
        <f>IF('Tháng 1'!$F125&lt;&gt;"",VLOOKUP('Tháng 1'!$F125,'Quản lý sách'!$C$6:$F$1000,3,FALSE),"")</f>
        <v/>
      </c>
      <c r="H125" s="12" t="str">
        <f>IF('Tháng 1'!$G125&lt;&gt;"",VLOOKUP('Tháng 1'!$F125,'Quản lý sách'!$C$6:$F$1000,4,FALSE),"")</f>
        <v/>
      </c>
      <c r="I125" s="12" t="str">
        <f>IF('Tháng 1'!$F125&lt;&gt;"",VLOOKUP(LEFT('Tháng 1'!$F125,2),'Biên mục sách'!$A$1:$B$13,2,FALSE),"")</f>
        <v/>
      </c>
      <c r="J125" s="12"/>
      <c r="K125" s="12"/>
      <c r="L125" s="13"/>
      <c r="M125" s="12" t="str">
        <f>IFERROR(IF('Tháng 1'!$L125="",IF('Tháng 1'!$K125&lt;&gt;"", TODAY()-'Tháng 1'!$K125,""),'Tháng 1'!$L125-'Tháng 1'!$K125), "")</f>
        <v/>
      </c>
      <c r="N125" s="1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4.0" customHeight="1">
      <c r="A126" s="1"/>
      <c r="B126" s="2"/>
      <c r="C126" s="1"/>
      <c r="D126" s="2"/>
      <c r="E126" s="1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4.0" customHeight="1">
      <c r="A127" s="1"/>
      <c r="B127" s="2"/>
      <c r="C127" s="1"/>
      <c r="D127" s="2"/>
      <c r="E127" s="1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4.0" customHeight="1">
      <c r="A128" s="1"/>
      <c r="B128" s="2"/>
      <c r="C128" s="1"/>
      <c r="D128" s="2"/>
      <c r="E128" s="1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4.0" customHeight="1">
      <c r="A129" s="1"/>
      <c r="B129" s="2"/>
      <c r="C129" s="1"/>
      <c r="D129" s="2"/>
      <c r="E129" s="1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4.0" customHeight="1">
      <c r="A130" s="1"/>
      <c r="B130" s="2"/>
      <c r="C130" s="1"/>
      <c r="D130" s="2"/>
      <c r="E130" s="1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4.0" customHeight="1">
      <c r="A131" s="1"/>
      <c r="B131" s="2"/>
      <c r="C131" s="1"/>
      <c r="D131" s="2"/>
      <c r="E131" s="1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4.0" customHeight="1">
      <c r="A132" s="1"/>
      <c r="B132" s="2"/>
      <c r="C132" s="1"/>
      <c r="D132" s="2"/>
      <c r="E132" s="1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4.0" customHeight="1">
      <c r="A133" s="1"/>
      <c r="B133" s="2"/>
      <c r="C133" s="1"/>
      <c r="D133" s="2"/>
      <c r="E133" s="1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4.0" customHeight="1">
      <c r="A134" s="1"/>
      <c r="B134" s="2"/>
      <c r="C134" s="1"/>
      <c r="D134" s="2"/>
      <c r="E134" s="1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4.0" customHeight="1">
      <c r="A135" s="1"/>
      <c r="B135" s="2"/>
      <c r="C135" s="1"/>
      <c r="D135" s="2"/>
      <c r="E135" s="1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4.0" customHeight="1">
      <c r="A136" s="1"/>
      <c r="B136" s="2"/>
      <c r="C136" s="1"/>
      <c r="D136" s="2"/>
      <c r="E136" s="1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4.0" customHeight="1">
      <c r="A137" s="1"/>
      <c r="B137" s="2"/>
      <c r="C137" s="1"/>
      <c r="D137" s="2"/>
      <c r="E137" s="1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4.0" customHeight="1">
      <c r="A138" s="1"/>
      <c r="B138" s="2"/>
      <c r="C138" s="1"/>
      <c r="D138" s="2"/>
      <c r="E138" s="1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4.0" customHeight="1">
      <c r="A139" s="1"/>
      <c r="B139" s="2"/>
      <c r="C139" s="1"/>
      <c r="D139" s="2"/>
      <c r="E139" s="1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4.0" customHeight="1">
      <c r="A140" s="1"/>
      <c r="B140" s="2"/>
      <c r="C140" s="1"/>
      <c r="D140" s="2"/>
      <c r="E140" s="1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4.0" customHeight="1">
      <c r="A141" s="1"/>
      <c r="B141" s="2"/>
      <c r="C141" s="1"/>
      <c r="D141" s="2"/>
      <c r="E141" s="1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4.0" customHeight="1">
      <c r="A142" s="1"/>
      <c r="B142" s="2"/>
      <c r="C142" s="1"/>
      <c r="D142" s="2"/>
      <c r="E142" s="1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4.0" customHeight="1">
      <c r="A143" s="1"/>
      <c r="B143" s="2"/>
      <c r="C143" s="1"/>
      <c r="D143" s="2"/>
      <c r="E143" s="1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4.0" customHeight="1">
      <c r="A144" s="1"/>
      <c r="B144" s="2"/>
      <c r="C144" s="1"/>
      <c r="D144" s="2"/>
      <c r="E144" s="1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4.0" customHeight="1">
      <c r="A145" s="1"/>
      <c r="B145" s="2"/>
      <c r="C145" s="1"/>
      <c r="D145" s="2"/>
      <c r="E145" s="1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4.0" customHeight="1">
      <c r="A146" s="1"/>
      <c r="B146" s="2"/>
      <c r="C146" s="1"/>
      <c r="D146" s="2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4.0" customHeight="1">
      <c r="A147" s="1"/>
      <c r="B147" s="2"/>
      <c r="C147" s="1"/>
      <c r="D147" s="2"/>
      <c r="E147" s="1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4.0" customHeight="1">
      <c r="A148" s="1"/>
      <c r="B148" s="2"/>
      <c r="C148" s="1"/>
      <c r="D148" s="2"/>
      <c r="E148" s="1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4.0" customHeight="1">
      <c r="A149" s="1"/>
      <c r="B149" s="2"/>
      <c r="C149" s="1"/>
      <c r="D149" s="2"/>
      <c r="E149" s="1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4.0" customHeight="1">
      <c r="A150" s="1"/>
      <c r="B150" s="2"/>
      <c r="C150" s="1"/>
      <c r="D150" s="2"/>
      <c r="E150" s="1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4.0" customHeight="1">
      <c r="A151" s="1"/>
      <c r="B151" s="2"/>
      <c r="C151" s="1"/>
      <c r="D151" s="2"/>
      <c r="E151" s="1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4.0" customHeight="1">
      <c r="A152" s="1"/>
      <c r="B152" s="2"/>
      <c r="C152" s="1"/>
      <c r="D152" s="2"/>
      <c r="E152" s="1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4.0" customHeight="1">
      <c r="A153" s="1"/>
      <c r="B153" s="2"/>
      <c r="C153" s="1"/>
      <c r="D153" s="2"/>
      <c r="E153" s="1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4.0" customHeight="1">
      <c r="A154" s="1"/>
      <c r="B154" s="2"/>
      <c r="C154" s="1"/>
      <c r="D154" s="2"/>
      <c r="E154" s="1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4.0" customHeight="1">
      <c r="A155" s="1"/>
      <c r="B155" s="2"/>
      <c r="C155" s="1"/>
      <c r="D155" s="2"/>
      <c r="E155" s="1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4.0" customHeight="1">
      <c r="A156" s="1"/>
      <c r="B156" s="2"/>
      <c r="C156" s="1"/>
      <c r="D156" s="2"/>
      <c r="E156" s="1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4.0" customHeight="1">
      <c r="A157" s="1"/>
      <c r="B157" s="2"/>
      <c r="C157" s="1"/>
      <c r="D157" s="2"/>
      <c r="E157" s="1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4.0" customHeight="1">
      <c r="A158" s="1"/>
      <c r="B158" s="2"/>
      <c r="C158" s="1"/>
      <c r="D158" s="2"/>
      <c r="E158" s="1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4.0" customHeight="1">
      <c r="A159" s="1"/>
      <c r="B159" s="2"/>
      <c r="C159" s="1"/>
      <c r="D159" s="2"/>
      <c r="E159" s="1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4.0" customHeight="1">
      <c r="A160" s="1"/>
      <c r="B160" s="2"/>
      <c r="C160" s="1"/>
      <c r="D160" s="2"/>
      <c r="E160" s="1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4.0" customHeight="1">
      <c r="A161" s="1"/>
      <c r="B161" s="2"/>
      <c r="C161" s="1"/>
      <c r="D161" s="2"/>
      <c r="E161" s="1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4.0" customHeight="1">
      <c r="A162" s="1"/>
      <c r="B162" s="2"/>
      <c r="C162" s="1"/>
      <c r="D162" s="2"/>
      <c r="E162" s="1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4.0" customHeight="1">
      <c r="A163" s="1"/>
      <c r="B163" s="2"/>
      <c r="C163" s="1"/>
      <c r="D163" s="2"/>
      <c r="E163" s="1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4.0" customHeight="1">
      <c r="A164" s="1"/>
      <c r="B164" s="2"/>
      <c r="C164" s="1"/>
      <c r="D164" s="2"/>
      <c r="E164" s="1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4.0" customHeight="1">
      <c r="A165" s="1"/>
      <c r="B165" s="2"/>
      <c r="C165" s="1"/>
      <c r="D165" s="2"/>
      <c r="E165" s="1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4.0" customHeight="1">
      <c r="A166" s="1"/>
      <c r="B166" s="2"/>
      <c r="C166" s="1"/>
      <c r="D166" s="2"/>
      <c r="E166" s="1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4.0" customHeight="1">
      <c r="A167" s="1"/>
      <c r="B167" s="2"/>
      <c r="C167" s="1"/>
      <c r="D167" s="2"/>
      <c r="E167" s="1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4.0" customHeight="1">
      <c r="A168" s="1"/>
      <c r="B168" s="2"/>
      <c r="C168" s="1"/>
      <c r="D168" s="2"/>
      <c r="E168" s="1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4.0" customHeight="1">
      <c r="A169" s="1"/>
      <c r="B169" s="2"/>
      <c r="C169" s="1"/>
      <c r="D169" s="2"/>
      <c r="E169" s="1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4.0" customHeight="1">
      <c r="A170" s="1"/>
      <c r="B170" s="2"/>
      <c r="C170" s="1"/>
      <c r="D170" s="2"/>
      <c r="E170" s="1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4.0" customHeight="1">
      <c r="A171" s="1"/>
      <c r="B171" s="2"/>
      <c r="C171" s="1"/>
      <c r="D171" s="2"/>
      <c r="E171" s="1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4.0" customHeight="1">
      <c r="A172" s="1"/>
      <c r="B172" s="2"/>
      <c r="C172" s="1"/>
      <c r="D172" s="2"/>
      <c r="E172" s="1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4.0" customHeight="1">
      <c r="A173" s="1"/>
      <c r="B173" s="2"/>
      <c r="C173" s="1"/>
      <c r="D173" s="2"/>
      <c r="E173" s="1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4.0" customHeight="1">
      <c r="A174" s="1"/>
      <c r="B174" s="2"/>
      <c r="C174" s="1"/>
      <c r="D174" s="2"/>
      <c r="E174" s="1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4.0" customHeight="1">
      <c r="A175" s="1"/>
      <c r="B175" s="2"/>
      <c r="C175" s="1"/>
      <c r="D175" s="2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4.0" customHeight="1">
      <c r="A176" s="1"/>
      <c r="B176" s="2"/>
      <c r="C176" s="1"/>
      <c r="D176" s="2"/>
      <c r="E176" s="1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4.0" customHeight="1">
      <c r="A177" s="1"/>
      <c r="B177" s="2"/>
      <c r="C177" s="1"/>
      <c r="D177" s="2"/>
      <c r="E177" s="1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4.0" customHeight="1">
      <c r="A178" s="1"/>
      <c r="B178" s="2"/>
      <c r="C178" s="1"/>
      <c r="D178" s="2"/>
      <c r="E178" s="1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4.0" customHeight="1">
      <c r="A179" s="1"/>
      <c r="B179" s="2"/>
      <c r="C179" s="1"/>
      <c r="D179" s="2"/>
      <c r="E179" s="1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4.0" customHeight="1">
      <c r="A180" s="1"/>
      <c r="B180" s="2"/>
      <c r="C180" s="1"/>
      <c r="D180" s="2"/>
      <c r="E180" s="1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4.0" customHeight="1">
      <c r="A181" s="1"/>
      <c r="B181" s="2"/>
      <c r="C181" s="1"/>
      <c r="D181" s="2"/>
      <c r="E181" s="1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4.0" customHeight="1">
      <c r="A182" s="1"/>
      <c r="B182" s="2"/>
      <c r="C182" s="1"/>
      <c r="D182" s="2"/>
      <c r="E182" s="1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4.0" customHeight="1">
      <c r="A183" s="1"/>
      <c r="B183" s="2"/>
      <c r="C183" s="1"/>
      <c r="D183" s="2"/>
      <c r="E183" s="1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4.0" customHeight="1">
      <c r="A184" s="1"/>
      <c r="B184" s="2"/>
      <c r="C184" s="1"/>
      <c r="D184" s="2"/>
      <c r="E184" s="1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4.0" customHeight="1">
      <c r="A185" s="1"/>
      <c r="B185" s="2"/>
      <c r="C185" s="1"/>
      <c r="D185" s="2"/>
      <c r="E185" s="1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4.0" customHeight="1">
      <c r="A186" s="1"/>
      <c r="B186" s="2"/>
      <c r="C186" s="1"/>
      <c r="D186" s="2"/>
      <c r="E186" s="1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4.0" customHeight="1">
      <c r="A187" s="1"/>
      <c r="B187" s="2"/>
      <c r="C187" s="1"/>
      <c r="D187" s="2"/>
      <c r="E187" s="1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4.0" customHeight="1">
      <c r="A188" s="1"/>
      <c r="B188" s="2"/>
      <c r="C188" s="1"/>
      <c r="D188" s="2"/>
      <c r="E188" s="1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4.0" customHeight="1">
      <c r="A189" s="1"/>
      <c r="B189" s="2"/>
      <c r="C189" s="1"/>
      <c r="D189" s="2"/>
      <c r="E189" s="1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4.0" customHeight="1">
      <c r="A190" s="1"/>
      <c r="B190" s="2"/>
      <c r="C190" s="1"/>
      <c r="D190" s="2"/>
      <c r="E190" s="1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4.0" customHeight="1">
      <c r="A191" s="1"/>
      <c r="B191" s="2"/>
      <c r="C191" s="1"/>
      <c r="D191" s="2"/>
      <c r="E191" s="1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4.0" customHeight="1">
      <c r="A192" s="1"/>
      <c r="B192" s="2"/>
      <c r="C192" s="1"/>
      <c r="D192" s="2"/>
      <c r="E192" s="1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4.0" customHeight="1">
      <c r="A193" s="1"/>
      <c r="B193" s="2"/>
      <c r="C193" s="1"/>
      <c r="D193" s="2"/>
      <c r="E193" s="1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4.0" customHeight="1">
      <c r="A194" s="1"/>
      <c r="B194" s="2"/>
      <c r="C194" s="1"/>
      <c r="D194" s="2"/>
      <c r="E194" s="1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4.0" customHeight="1">
      <c r="A195" s="1"/>
      <c r="B195" s="2"/>
      <c r="C195" s="1"/>
      <c r="D195" s="2"/>
      <c r="E195" s="1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4.0" customHeight="1">
      <c r="A196" s="1"/>
      <c r="B196" s="2"/>
      <c r="C196" s="1"/>
      <c r="D196" s="2"/>
      <c r="E196" s="1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4.0" customHeight="1">
      <c r="A197" s="1"/>
      <c r="B197" s="2"/>
      <c r="C197" s="1"/>
      <c r="D197" s="2"/>
      <c r="E197" s="1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4.0" customHeight="1">
      <c r="A198" s="1"/>
      <c r="B198" s="2"/>
      <c r="C198" s="1"/>
      <c r="D198" s="2"/>
      <c r="E198" s="1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4.0" customHeight="1">
      <c r="A199" s="1"/>
      <c r="B199" s="2"/>
      <c r="C199" s="1"/>
      <c r="D199" s="2"/>
      <c r="E199" s="1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4.0" customHeight="1">
      <c r="A200" s="1"/>
      <c r="B200" s="2"/>
      <c r="C200" s="1"/>
      <c r="D200" s="2"/>
      <c r="E200" s="1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4.0" customHeight="1">
      <c r="A201" s="1"/>
      <c r="B201" s="2"/>
      <c r="C201" s="1"/>
      <c r="D201" s="2"/>
      <c r="E201" s="1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4.0" customHeight="1">
      <c r="A202" s="1"/>
      <c r="B202" s="2"/>
      <c r="C202" s="1"/>
      <c r="D202" s="2"/>
      <c r="E202" s="1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4.0" customHeight="1">
      <c r="A203" s="1"/>
      <c r="B203" s="2"/>
      <c r="C203" s="1"/>
      <c r="D203" s="2"/>
      <c r="E203" s="1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4.0" customHeight="1">
      <c r="A204" s="1"/>
      <c r="B204" s="2"/>
      <c r="C204" s="1"/>
      <c r="D204" s="2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4.0" customHeight="1">
      <c r="A205" s="1"/>
      <c r="B205" s="2"/>
      <c r="C205" s="1"/>
      <c r="D205" s="2"/>
      <c r="E205" s="1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4.0" customHeight="1">
      <c r="A206" s="1"/>
      <c r="B206" s="2"/>
      <c r="C206" s="1"/>
      <c r="D206" s="2"/>
      <c r="E206" s="1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4.0" customHeight="1">
      <c r="A207" s="1"/>
      <c r="B207" s="2"/>
      <c r="C207" s="1"/>
      <c r="D207" s="2"/>
      <c r="E207" s="1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4.0" customHeight="1">
      <c r="A208" s="1"/>
      <c r="B208" s="2"/>
      <c r="C208" s="1"/>
      <c r="D208" s="2"/>
      <c r="E208" s="1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4.0" customHeight="1">
      <c r="A209" s="1"/>
      <c r="B209" s="2"/>
      <c r="C209" s="1"/>
      <c r="D209" s="2"/>
      <c r="E209" s="1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4.0" customHeight="1">
      <c r="A210" s="1"/>
      <c r="B210" s="2"/>
      <c r="C210" s="1"/>
      <c r="D210" s="2"/>
      <c r="E210" s="1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4.0" customHeight="1">
      <c r="A211" s="1"/>
      <c r="B211" s="2"/>
      <c r="C211" s="1"/>
      <c r="D211" s="2"/>
      <c r="E211" s="1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4.0" customHeight="1">
      <c r="A212" s="1"/>
      <c r="B212" s="2"/>
      <c r="C212" s="1"/>
      <c r="D212" s="2"/>
      <c r="E212" s="1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4.0" customHeight="1">
      <c r="A213" s="1"/>
      <c r="B213" s="2"/>
      <c r="C213" s="1"/>
      <c r="D213" s="2"/>
      <c r="E213" s="1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4.0" customHeight="1">
      <c r="A214" s="1"/>
      <c r="B214" s="2"/>
      <c r="C214" s="1"/>
      <c r="D214" s="2"/>
      <c r="E214" s="1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4.0" customHeight="1">
      <c r="A215" s="1"/>
      <c r="B215" s="2"/>
      <c r="C215" s="1"/>
      <c r="D215" s="2"/>
      <c r="E215" s="1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4.0" customHeight="1">
      <c r="A216" s="1"/>
      <c r="B216" s="2"/>
      <c r="C216" s="1"/>
      <c r="D216" s="2"/>
      <c r="E216" s="1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4.0" customHeight="1">
      <c r="A217" s="1"/>
      <c r="B217" s="2"/>
      <c r="C217" s="1"/>
      <c r="D217" s="2"/>
      <c r="E217" s="1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4.0" customHeight="1">
      <c r="A218" s="1"/>
      <c r="B218" s="2"/>
      <c r="C218" s="1"/>
      <c r="D218" s="2"/>
      <c r="E218" s="1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4.0" customHeight="1">
      <c r="A219" s="1"/>
      <c r="B219" s="2"/>
      <c r="C219" s="1"/>
      <c r="D219" s="2"/>
      <c r="E219" s="1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4.0" customHeight="1">
      <c r="A220" s="1"/>
      <c r="B220" s="2"/>
      <c r="C220" s="1"/>
      <c r="D220" s="2"/>
      <c r="E220" s="1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4.0" customHeight="1">
      <c r="A221" s="1"/>
      <c r="B221" s="2"/>
      <c r="C221" s="1"/>
      <c r="D221" s="2"/>
      <c r="E221" s="1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4.0" customHeight="1">
      <c r="A222" s="1"/>
      <c r="B222" s="2"/>
      <c r="C222" s="1"/>
      <c r="D222" s="2"/>
      <c r="E222" s="1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4.0" customHeight="1">
      <c r="A223" s="1"/>
      <c r="B223" s="2"/>
      <c r="C223" s="1"/>
      <c r="D223" s="2"/>
      <c r="E223" s="1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4.0" customHeight="1">
      <c r="A224" s="1"/>
      <c r="B224" s="2"/>
      <c r="C224" s="1"/>
      <c r="D224" s="2"/>
      <c r="E224" s="1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4.0" customHeight="1">
      <c r="A225" s="1"/>
      <c r="B225" s="2"/>
      <c r="C225" s="1"/>
      <c r="D225" s="2"/>
      <c r="E225" s="1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4.0" customHeight="1">
      <c r="A226" s="1"/>
      <c r="B226" s="2"/>
      <c r="C226" s="1"/>
      <c r="D226" s="2"/>
      <c r="E226" s="1"/>
      <c r="F226" s="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4.0" customHeight="1">
      <c r="A227" s="1"/>
      <c r="B227" s="2"/>
      <c r="C227" s="1"/>
      <c r="D227" s="2"/>
      <c r="E227" s="1"/>
      <c r="F227" s="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4.0" customHeight="1">
      <c r="A228" s="1"/>
      <c r="B228" s="2"/>
      <c r="C228" s="1"/>
      <c r="D228" s="2"/>
      <c r="E228" s="1"/>
      <c r="F228" s="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4.0" customHeight="1">
      <c r="A229" s="1"/>
      <c r="B229" s="2"/>
      <c r="C229" s="1"/>
      <c r="D229" s="2"/>
      <c r="E229" s="1"/>
      <c r="F229" s="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4.0" customHeight="1">
      <c r="A230" s="1"/>
      <c r="B230" s="2"/>
      <c r="C230" s="1"/>
      <c r="D230" s="2"/>
      <c r="E230" s="1"/>
      <c r="F230" s="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4.0" customHeight="1">
      <c r="A231" s="1"/>
      <c r="B231" s="2"/>
      <c r="C231" s="1"/>
      <c r="D231" s="2"/>
      <c r="E231" s="1"/>
      <c r="F231" s="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4.0" customHeight="1">
      <c r="A232" s="1"/>
      <c r="B232" s="2"/>
      <c r="C232" s="1"/>
      <c r="D232" s="2"/>
      <c r="E232" s="1"/>
      <c r="F232" s="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4.0" customHeight="1">
      <c r="A233" s="1"/>
      <c r="B233" s="2"/>
      <c r="C233" s="1"/>
      <c r="D233" s="2"/>
      <c r="E233" s="1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4.0" customHeight="1">
      <c r="A234" s="1"/>
      <c r="B234" s="2"/>
      <c r="C234" s="1"/>
      <c r="D234" s="2"/>
      <c r="E234" s="1"/>
      <c r="F234" s="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4.0" customHeight="1">
      <c r="A235" s="1"/>
      <c r="B235" s="2"/>
      <c r="C235" s="1"/>
      <c r="D235" s="2"/>
      <c r="E235" s="1"/>
      <c r="F235" s="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4.0" customHeight="1">
      <c r="A236" s="1"/>
      <c r="B236" s="2"/>
      <c r="C236" s="1"/>
      <c r="D236" s="2"/>
      <c r="E236" s="1"/>
      <c r="F236" s="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4.0" customHeight="1">
      <c r="A237" s="1"/>
      <c r="B237" s="2"/>
      <c r="C237" s="1"/>
      <c r="D237" s="2"/>
      <c r="E237" s="1"/>
      <c r="F237" s="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4.0" customHeight="1">
      <c r="A238" s="1"/>
      <c r="B238" s="2"/>
      <c r="C238" s="1"/>
      <c r="D238" s="2"/>
      <c r="E238" s="1"/>
      <c r="F238" s="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4.0" customHeight="1">
      <c r="A239" s="1"/>
      <c r="B239" s="2"/>
      <c r="C239" s="1"/>
      <c r="D239" s="2"/>
      <c r="E239" s="1"/>
      <c r="F239" s="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4.0" customHeight="1">
      <c r="A240" s="1"/>
      <c r="B240" s="2"/>
      <c r="C240" s="1"/>
      <c r="D240" s="2"/>
      <c r="E240" s="1"/>
      <c r="F240" s="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4.0" customHeight="1">
      <c r="A241" s="1"/>
      <c r="B241" s="2"/>
      <c r="C241" s="1"/>
      <c r="D241" s="2"/>
      <c r="E241" s="1"/>
      <c r="F241" s="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4.0" customHeight="1">
      <c r="A242" s="1"/>
      <c r="B242" s="2"/>
      <c r="C242" s="1"/>
      <c r="D242" s="2"/>
      <c r="E242" s="1"/>
      <c r="F242" s="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4.0" customHeight="1">
      <c r="A243" s="1"/>
      <c r="B243" s="2"/>
      <c r="C243" s="1"/>
      <c r="D243" s="2"/>
      <c r="E243" s="1"/>
      <c r="F243" s="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4.0" customHeight="1">
      <c r="A244" s="1"/>
      <c r="B244" s="2"/>
      <c r="C244" s="1"/>
      <c r="D244" s="2"/>
      <c r="E244" s="1"/>
      <c r="F244" s="1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4.0" customHeight="1">
      <c r="A245" s="1"/>
      <c r="B245" s="2"/>
      <c r="C245" s="1"/>
      <c r="D245" s="2"/>
      <c r="E245" s="1"/>
      <c r="F245" s="1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4.0" customHeight="1">
      <c r="A246" s="1"/>
      <c r="B246" s="2"/>
      <c r="C246" s="1"/>
      <c r="D246" s="2"/>
      <c r="E246" s="1"/>
      <c r="F246" s="1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4.0" customHeight="1">
      <c r="A247" s="1"/>
      <c r="B247" s="2"/>
      <c r="C247" s="1"/>
      <c r="D247" s="2"/>
      <c r="E247" s="1"/>
      <c r="F247" s="1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4.0" customHeight="1">
      <c r="A248" s="1"/>
      <c r="B248" s="2"/>
      <c r="C248" s="1"/>
      <c r="D248" s="2"/>
      <c r="E248" s="1"/>
      <c r="F248" s="1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4.0" customHeight="1">
      <c r="A249" s="1"/>
      <c r="B249" s="2"/>
      <c r="C249" s="1"/>
      <c r="D249" s="2"/>
      <c r="E249" s="1"/>
      <c r="F249" s="1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4.0" customHeight="1">
      <c r="A250" s="1"/>
      <c r="B250" s="2"/>
      <c r="C250" s="1"/>
      <c r="D250" s="2"/>
      <c r="E250" s="1"/>
      <c r="F250" s="1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4.0" customHeight="1">
      <c r="A251" s="1"/>
      <c r="B251" s="2"/>
      <c r="C251" s="1"/>
      <c r="D251" s="2"/>
      <c r="E251" s="1"/>
      <c r="F251" s="1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4.0" customHeight="1">
      <c r="A252" s="1"/>
      <c r="B252" s="2"/>
      <c r="C252" s="1"/>
      <c r="D252" s="2"/>
      <c r="E252" s="1"/>
      <c r="F252" s="1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4.0" customHeight="1">
      <c r="A253" s="1"/>
      <c r="B253" s="2"/>
      <c r="C253" s="1"/>
      <c r="D253" s="2"/>
      <c r="E253" s="1"/>
      <c r="F253" s="1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4.0" customHeight="1">
      <c r="A254" s="1"/>
      <c r="B254" s="2"/>
      <c r="C254" s="1"/>
      <c r="D254" s="2"/>
      <c r="E254" s="1"/>
      <c r="F254" s="1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4.0" customHeight="1">
      <c r="A255" s="1"/>
      <c r="B255" s="2"/>
      <c r="C255" s="1"/>
      <c r="D255" s="2"/>
      <c r="E255" s="1"/>
      <c r="F255" s="1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4.0" customHeight="1">
      <c r="A256" s="1"/>
      <c r="B256" s="2"/>
      <c r="C256" s="1"/>
      <c r="D256" s="2"/>
      <c r="E256" s="1"/>
      <c r="F256" s="1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4.0" customHeight="1">
      <c r="A257" s="1"/>
      <c r="B257" s="2"/>
      <c r="C257" s="1"/>
      <c r="D257" s="2"/>
      <c r="E257" s="1"/>
      <c r="F257" s="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4.0" customHeight="1">
      <c r="A258" s="1"/>
      <c r="B258" s="2"/>
      <c r="C258" s="1"/>
      <c r="D258" s="2"/>
      <c r="E258" s="1"/>
      <c r="F258" s="1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4.0" customHeight="1">
      <c r="A259" s="1"/>
      <c r="B259" s="2"/>
      <c r="C259" s="1"/>
      <c r="D259" s="2"/>
      <c r="E259" s="1"/>
      <c r="F259" s="1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4.0" customHeight="1">
      <c r="A260" s="1"/>
      <c r="B260" s="2"/>
      <c r="C260" s="1"/>
      <c r="D260" s="2"/>
      <c r="E260" s="1"/>
      <c r="F260" s="1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4.0" customHeight="1">
      <c r="A261" s="1"/>
      <c r="B261" s="2"/>
      <c r="C261" s="1"/>
      <c r="D261" s="2"/>
      <c r="E261" s="1"/>
      <c r="F261" s="1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4.0" customHeight="1">
      <c r="A262" s="1"/>
      <c r="B262" s="2"/>
      <c r="C262" s="1"/>
      <c r="D262" s="2"/>
      <c r="E262" s="1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4.0" customHeight="1">
      <c r="A263" s="1"/>
      <c r="B263" s="2"/>
      <c r="C263" s="1"/>
      <c r="D263" s="2"/>
      <c r="E263" s="1"/>
      <c r="F263" s="1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4.0" customHeight="1">
      <c r="A264" s="1"/>
      <c r="B264" s="2"/>
      <c r="C264" s="1"/>
      <c r="D264" s="2"/>
      <c r="E264" s="1"/>
      <c r="F264" s="1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4.0" customHeight="1">
      <c r="A265" s="1"/>
      <c r="B265" s="2"/>
      <c r="C265" s="1"/>
      <c r="D265" s="2"/>
      <c r="E265" s="1"/>
      <c r="F265" s="1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4.0" customHeight="1">
      <c r="A266" s="1"/>
      <c r="B266" s="2"/>
      <c r="C266" s="1"/>
      <c r="D266" s="2"/>
      <c r="E266" s="1"/>
      <c r="F266" s="1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4.0" customHeight="1">
      <c r="A267" s="1"/>
      <c r="B267" s="2"/>
      <c r="C267" s="1"/>
      <c r="D267" s="2"/>
      <c r="E267" s="1"/>
      <c r="F267" s="1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4.0" customHeight="1">
      <c r="A268" s="1"/>
      <c r="B268" s="2"/>
      <c r="C268" s="1"/>
      <c r="D268" s="2"/>
      <c r="E268" s="1"/>
      <c r="F268" s="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4.0" customHeight="1">
      <c r="A269" s="1"/>
      <c r="B269" s="2"/>
      <c r="C269" s="1"/>
      <c r="D269" s="2"/>
      <c r="E269" s="1"/>
      <c r="F269" s="1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4.0" customHeight="1">
      <c r="A270" s="1"/>
      <c r="B270" s="2"/>
      <c r="C270" s="1"/>
      <c r="D270" s="2"/>
      <c r="E270" s="1"/>
      <c r="F270" s="1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4.0" customHeight="1">
      <c r="A271" s="1"/>
      <c r="B271" s="2"/>
      <c r="C271" s="1"/>
      <c r="D271" s="2"/>
      <c r="E271" s="1"/>
      <c r="F271" s="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4.0" customHeight="1">
      <c r="A272" s="1"/>
      <c r="B272" s="2"/>
      <c r="C272" s="1"/>
      <c r="D272" s="2"/>
      <c r="E272" s="1"/>
      <c r="F272" s="1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4.0" customHeight="1">
      <c r="A273" s="1"/>
      <c r="B273" s="2"/>
      <c r="C273" s="1"/>
      <c r="D273" s="2"/>
      <c r="E273" s="1"/>
      <c r="F273" s="1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4.0" customHeight="1">
      <c r="A274" s="1"/>
      <c r="B274" s="2"/>
      <c r="C274" s="1"/>
      <c r="D274" s="2"/>
      <c r="E274" s="1"/>
      <c r="F274" s="1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4.0" customHeight="1">
      <c r="A275" s="1"/>
      <c r="B275" s="2"/>
      <c r="C275" s="1"/>
      <c r="D275" s="2"/>
      <c r="E275" s="1"/>
      <c r="F275" s="1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4.0" customHeight="1">
      <c r="A276" s="1"/>
      <c r="B276" s="2"/>
      <c r="C276" s="1"/>
      <c r="D276" s="2"/>
      <c r="E276" s="1"/>
      <c r="F276" s="1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4.0" customHeight="1">
      <c r="A277" s="1"/>
      <c r="B277" s="2"/>
      <c r="C277" s="1"/>
      <c r="D277" s="2"/>
      <c r="E277" s="1"/>
      <c r="F277" s="1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4.0" customHeight="1">
      <c r="A278" s="1"/>
      <c r="B278" s="2"/>
      <c r="C278" s="1"/>
      <c r="D278" s="2"/>
      <c r="E278" s="1"/>
      <c r="F278" s="1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4.0" customHeight="1">
      <c r="A279" s="1"/>
      <c r="B279" s="2"/>
      <c r="C279" s="1"/>
      <c r="D279" s="2"/>
      <c r="E279" s="1"/>
      <c r="F279" s="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4.0" customHeight="1">
      <c r="A280" s="1"/>
      <c r="B280" s="2"/>
      <c r="C280" s="1"/>
      <c r="D280" s="2"/>
      <c r="E280" s="1"/>
      <c r="F280" s="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4.0" customHeight="1">
      <c r="A281" s="1"/>
      <c r="B281" s="2"/>
      <c r="C281" s="1"/>
      <c r="D281" s="2"/>
      <c r="E281" s="1"/>
      <c r="F281" s="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4.0" customHeight="1">
      <c r="A282" s="1"/>
      <c r="B282" s="2"/>
      <c r="C282" s="1"/>
      <c r="D282" s="2"/>
      <c r="E282" s="1"/>
      <c r="F282" s="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4.0" customHeight="1">
      <c r="A283" s="1"/>
      <c r="B283" s="2"/>
      <c r="C283" s="1"/>
      <c r="D283" s="2"/>
      <c r="E283" s="1"/>
      <c r="F283" s="1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4.0" customHeight="1">
      <c r="A284" s="1"/>
      <c r="B284" s="2"/>
      <c r="C284" s="1"/>
      <c r="D284" s="2"/>
      <c r="E284" s="1"/>
      <c r="F284" s="1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4.0" customHeight="1">
      <c r="A285" s="1"/>
      <c r="B285" s="2"/>
      <c r="C285" s="1"/>
      <c r="D285" s="2"/>
      <c r="E285" s="1"/>
      <c r="F285" s="1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4.0" customHeight="1">
      <c r="A286" s="1"/>
      <c r="B286" s="2"/>
      <c r="C286" s="1"/>
      <c r="D286" s="2"/>
      <c r="E286" s="1"/>
      <c r="F286" s="1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4.0" customHeight="1">
      <c r="A287" s="1"/>
      <c r="B287" s="2"/>
      <c r="C287" s="1"/>
      <c r="D287" s="2"/>
      <c r="E287" s="1"/>
      <c r="F287" s="1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4.0" customHeight="1">
      <c r="A288" s="1"/>
      <c r="B288" s="2"/>
      <c r="C288" s="1"/>
      <c r="D288" s="2"/>
      <c r="E288" s="1"/>
      <c r="F288" s="1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4.0" customHeight="1">
      <c r="A289" s="1"/>
      <c r="B289" s="2"/>
      <c r="C289" s="1"/>
      <c r="D289" s="2"/>
      <c r="E289" s="1"/>
      <c r="F289" s="1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4.0" customHeight="1">
      <c r="A290" s="1"/>
      <c r="B290" s="2"/>
      <c r="C290" s="1"/>
      <c r="D290" s="2"/>
      <c r="E290" s="1"/>
      <c r="F290" s="1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4.0" customHeight="1">
      <c r="A291" s="1"/>
      <c r="B291" s="2"/>
      <c r="C291" s="1"/>
      <c r="D291" s="2"/>
      <c r="E291" s="1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4.0" customHeight="1">
      <c r="A292" s="1"/>
      <c r="B292" s="2"/>
      <c r="C292" s="1"/>
      <c r="D292" s="2"/>
      <c r="E292" s="1"/>
      <c r="F292" s="1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4.0" customHeight="1">
      <c r="A293" s="1"/>
      <c r="B293" s="2"/>
      <c r="C293" s="1"/>
      <c r="D293" s="2"/>
      <c r="E293" s="1"/>
      <c r="F293" s="1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4.0" customHeight="1">
      <c r="A294" s="1"/>
      <c r="B294" s="2"/>
      <c r="C294" s="1"/>
      <c r="D294" s="2"/>
      <c r="E294" s="1"/>
      <c r="F294" s="1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4.0" customHeight="1">
      <c r="A295" s="1"/>
      <c r="B295" s="2"/>
      <c r="C295" s="1"/>
      <c r="D295" s="2"/>
      <c r="E295" s="1"/>
      <c r="F295" s="1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4.0" customHeight="1">
      <c r="A296" s="1"/>
      <c r="B296" s="2"/>
      <c r="C296" s="1"/>
      <c r="D296" s="2"/>
      <c r="E296" s="1"/>
      <c r="F296" s="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4.0" customHeight="1">
      <c r="A297" s="1"/>
      <c r="B297" s="2"/>
      <c r="C297" s="1"/>
      <c r="D297" s="2"/>
      <c r="E297" s="1"/>
      <c r="F297" s="1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4.0" customHeight="1">
      <c r="A298" s="1"/>
      <c r="B298" s="2"/>
      <c r="C298" s="1"/>
      <c r="D298" s="2"/>
      <c r="E298" s="1"/>
      <c r="F298" s="1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4.0" customHeight="1">
      <c r="A299" s="1"/>
      <c r="B299" s="2"/>
      <c r="C299" s="1"/>
      <c r="D299" s="2"/>
      <c r="E299" s="1"/>
      <c r="F299" s="1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4.0" customHeight="1">
      <c r="A300" s="1"/>
      <c r="B300" s="2"/>
      <c r="C300" s="1"/>
      <c r="D300" s="2"/>
      <c r="E300" s="1"/>
      <c r="F300" s="1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4.0" customHeight="1">
      <c r="A301" s="1"/>
      <c r="B301" s="2"/>
      <c r="C301" s="1"/>
      <c r="D301" s="2"/>
      <c r="E301" s="1"/>
      <c r="F301" s="1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4.0" customHeight="1">
      <c r="A302" s="1"/>
      <c r="B302" s="2"/>
      <c r="C302" s="1"/>
      <c r="D302" s="2"/>
      <c r="E302" s="1"/>
      <c r="F302" s="1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4.0" customHeight="1">
      <c r="A303" s="1"/>
      <c r="B303" s="2"/>
      <c r="C303" s="1"/>
      <c r="D303" s="2"/>
      <c r="E303" s="1"/>
      <c r="F303" s="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4.0" customHeight="1">
      <c r="A304" s="1"/>
      <c r="B304" s="2"/>
      <c r="C304" s="1"/>
      <c r="D304" s="2"/>
      <c r="E304" s="1"/>
      <c r="F304" s="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4.0" customHeight="1">
      <c r="A305" s="1"/>
      <c r="B305" s="2"/>
      <c r="C305" s="1"/>
      <c r="D305" s="2"/>
      <c r="E305" s="1"/>
      <c r="F305" s="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4.0" customHeight="1">
      <c r="A306" s="1"/>
      <c r="B306" s="2"/>
      <c r="C306" s="1"/>
      <c r="D306" s="2"/>
      <c r="E306" s="1"/>
      <c r="F306" s="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4.0" customHeight="1">
      <c r="A307" s="1"/>
      <c r="B307" s="2"/>
      <c r="C307" s="1"/>
      <c r="D307" s="2"/>
      <c r="E307" s="1"/>
      <c r="F307" s="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4.0" customHeight="1">
      <c r="A308" s="1"/>
      <c r="B308" s="2"/>
      <c r="C308" s="1"/>
      <c r="D308" s="2"/>
      <c r="E308" s="1"/>
      <c r="F308" s="1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4.0" customHeight="1">
      <c r="A309" s="1"/>
      <c r="B309" s="2"/>
      <c r="C309" s="1"/>
      <c r="D309" s="2"/>
      <c r="E309" s="1"/>
      <c r="F309" s="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4.0" customHeight="1">
      <c r="A310" s="1"/>
      <c r="B310" s="2"/>
      <c r="C310" s="1"/>
      <c r="D310" s="2"/>
      <c r="E310" s="1"/>
      <c r="F310" s="1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4.0" customHeight="1">
      <c r="A311" s="1"/>
      <c r="B311" s="2"/>
      <c r="C311" s="1"/>
      <c r="D311" s="2"/>
      <c r="E311" s="1"/>
      <c r="F311" s="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4.0" customHeight="1">
      <c r="A312" s="1"/>
      <c r="B312" s="2"/>
      <c r="C312" s="1"/>
      <c r="D312" s="2"/>
      <c r="E312" s="1"/>
      <c r="F312" s="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4.0" customHeight="1">
      <c r="A313" s="1"/>
      <c r="B313" s="2"/>
      <c r="C313" s="1"/>
      <c r="D313" s="2"/>
      <c r="E313" s="1"/>
      <c r="F313" s="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4.0" customHeight="1">
      <c r="A314" s="1"/>
      <c r="B314" s="2"/>
      <c r="C314" s="1"/>
      <c r="D314" s="2"/>
      <c r="E314" s="1"/>
      <c r="F314" s="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4.0" customHeight="1">
      <c r="A315" s="1"/>
      <c r="B315" s="2"/>
      <c r="C315" s="1"/>
      <c r="D315" s="2"/>
      <c r="E315" s="1"/>
      <c r="F315" s="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4.0" customHeight="1">
      <c r="A316" s="1"/>
      <c r="B316" s="2"/>
      <c r="C316" s="1"/>
      <c r="D316" s="2"/>
      <c r="E316" s="1"/>
      <c r="F316" s="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4.0" customHeight="1">
      <c r="A317" s="1"/>
      <c r="B317" s="2"/>
      <c r="C317" s="1"/>
      <c r="D317" s="2"/>
      <c r="E317" s="1"/>
      <c r="F317" s="1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4.0" customHeight="1">
      <c r="A318" s="1"/>
      <c r="B318" s="2"/>
      <c r="C318" s="1"/>
      <c r="D318" s="2"/>
      <c r="E318" s="1"/>
      <c r="F318" s="1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4.0" customHeight="1">
      <c r="A319" s="1"/>
      <c r="B319" s="2"/>
      <c r="C319" s="1"/>
      <c r="D319" s="2"/>
      <c r="E319" s="1"/>
      <c r="F319" s="1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4.0" customHeight="1">
      <c r="A320" s="1"/>
      <c r="B320" s="2"/>
      <c r="C320" s="1"/>
      <c r="D320" s="2"/>
      <c r="E320" s="1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4.0" customHeight="1">
      <c r="A321" s="1"/>
      <c r="B321" s="2"/>
      <c r="C321" s="1"/>
      <c r="D321" s="2"/>
      <c r="E321" s="1"/>
      <c r="F321" s="1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4.0" customHeight="1">
      <c r="A322" s="1"/>
      <c r="B322" s="2"/>
      <c r="C322" s="1"/>
      <c r="D322" s="2"/>
      <c r="E322" s="1"/>
      <c r="F322" s="1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4.0" customHeight="1">
      <c r="A323" s="1"/>
      <c r="B323" s="2"/>
      <c r="C323" s="1"/>
      <c r="D323" s="2"/>
      <c r="E323" s="1"/>
      <c r="F323" s="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4.0" customHeight="1">
      <c r="A324" s="1"/>
      <c r="B324" s="2"/>
      <c r="C324" s="1"/>
      <c r="D324" s="2"/>
      <c r="E324" s="1"/>
      <c r="F324" s="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4.0" customHeight="1">
      <c r="A325" s="1"/>
      <c r="B325" s="2"/>
      <c r="C325" s="1"/>
      <c r="D325" s="2"/>
      <c r="E325" s="1"/>
      <c r="F325" s="1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4.0" customHeight="1">
      <c r="A326" s="1"/>
      <c r="B326" s="2"/>
      <c r="C326" s="1"/>
      <c r="D326" s="2"/>
      <c r="E326" s="1"/>
      <c r="F326" s="1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4.0" customHeight="1">
      <c r="A327" s="1"/>
      <c r="B327" s="2"/>
      <c r="C327" s="1"/>
      <c r="D327" s="2"/>
      <c r="E327" s="1"/>
      <c r="F327" s="1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4.0" customHeight="1">
      <c r="A328" s="1"/>
      <c r="B328" s="2"/>
      <c r="C328" s="1"/>
      <c r="D328" s="2"/>
      <c r="E328" s="1"/>
      <c r="F328" s="1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4.0" customHeight="1">
      <c r="A329" s="1"/>
      <c r="B329" s="2"/>
      <c r="C329" s="1"/>
      <c r="D329" s="2"/>
      <c r="E329" s="1"/>
      <c r="F329" s="1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4.0" customHeight="1">
      <c r="A330" s="1"/>
      <c r="B330" s="2"/>
      <c r="C330" s="1"/>
      <c r="D330" s="2"/>
      <c r="E330" s="1"/>
      <c r="F330" s="1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4.0" customHeight="1">
      <c r="A331" s="1"/>
      <c r="B331" s="2"/>
      <c r="C331" s="1"/>
      <c r="D331" s="2"/>
      <c r="E331" s="1"/>
      <c r="F331" s="1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4.0" customHeight="1">
      <c r="A332" s="1"/>
      <c r="B332" s="2"/>
      <c r="C332" s="1"/>
      <c r="D332" s="2"/>
      <c r="E332" s="1"/>
      <c r="F332" s="1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4.0" customHeight="1">
      <c r="A333" s="1"/>
      <c r="B333" s="2"/>
      <c r="C333" s="1"/>
      <c r="D333" s="2"/>
      <c r="E333" s="1"/>
      <c r="F333" s="1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4.0" customHeight="1">
      <c r="A334" s="1"/>
      <c r="B334" s="2"/>
      <c r="C334" s="1"/>
      <c r="D334" s="2"/>
      <c r="E334" s="1"/>
      <c r="F334" s="1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4.0" customHeight="1">
      <c r="A335" s="1"/>
      <c r="B335" s="2"/>
      <c r="C335" s="1"/>
      <c r="D335" s="2"/>
      <c r="E335" s="1"/>
      <c r="F335" s="1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4.0" customHeight="1">
      <c r="A336" s="1"/>
      <c r="B336" s="2"/>
      <c r="C336" s="1"/>
      <c r="D336" s="2"/>
      <c r="E336" s="1"/>
      <c r="F336" s="1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4.0" customHeight="1">
      <c r="A337" s="1"/>
      <c r="B337" s="2"/>
      <c r="C337" s="1"/>
      <c r="D337" s="2"/>
      <c r="E337" s="1"/>
      <c r="F337" s="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4.0" customHeight="1">
      <c r="A338" s="1"/>
      <c r="B338" s="2"/>
      <c r="C338" s="1"/>
      <c r="D338" s="2"/>
      <c r="E338" s="1"/>
      <c r="F338" s="1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4.0" customHeight="1">
      <c r="A339" s="1"/>
      <c r="B339" s="2"/>
      <c r="C339" s="1"/>
      <c r="D339" s="2"/>
      <c r="E339" s="1"/>
      <c r="F339" s="1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4.0" customHeight="1">
      <c r="A340" s="1"/>
      <c r="B340" s="2"/>
      <c r="C340" s="1"/>
      <c r="D340" s="2"/>
      <c r="E340" s="1"/>
      <c r="F340" s="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4.0" customHeight="1">
      <c r="A341" s="1"/>
      <c r="B341" s="2"/>
      <c r="C341" s="1"/>
      <c r="D341" s="2"/>
      <c r="E341" s="1"/>
      <c r="F341" s="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4.0" customHeight="1">
      <c r="A342" s="1"/>
      <c r="B342" s="2"/>
      <c r="C342" s="1"/>
      <c r="D342" s="2"/>
      <c r="E342" s="1"/>
      <c r="F342" s="1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4.0" customHeight="1">
      <c r="A343" s="1"/>
      <c r="B343" s="2"/>
      <c r="C343" s="1"/>
      <c r="D343" s="2"/>
      <c r="E343" s="1"/>
      <c r="F343" s="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4.0" customHeight="1">
      <c r="A344" s="1"/>
      <c r="B344" s="2"/>
      <c r="C344" s="1"/>
      <c r="D344" s="2"/>
      <c r="E344" s="1"/>
      <c r="F344" s="1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4.0" customHeight="1">
      <c r="A345" s="1"/>
      <c r="B345" s="2"/>
      <c r="C345" s="1"/>
      <c r="D345" s="2"/>
      <c r="E345" s="1"/>
      <c r="F345" s="1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4.0" customHeight="1">
      <c r="A346" s="1"/>
      <c r="B346" s="2"/>
      <c r="C346" s="1"/>
      <c r="D346" s="2"/>
      <c r="E346" s="1"/>
      <c r="F346" s="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4.0" customHeight="1">
      <c r="A347" s="1"/>
      <c r="B347" s="2"/>
      <c r="C347" s="1"/>
      <c r="D347" s="2"/>
      <c r="E347" s="1"/>
      <c r="F347" s="1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4.0" customHeight="1">
      <c r="A348" s="1"/>
      <c r="B348" s="2"/>
      <c r="C348" s="1"/>
      <c r="D348" s="2"/>
      <c r="E348" s="1"/>
      <c r="F348" s="1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4.0" customHeight="1">
      <c r="A349" s="1"/>
      <c r="B349" s="2"/>
      <c r="C349" s="1"/>
      <c r="D349" s="2"/>
      <c r="E349" s="1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4.0" customHeight="1">
      <c r="A350" s="1"/>
      <c r="B350" s="2"/>
      <c r="C350" s="1"/>
      <c r="D350" s="2"/>
      <c r="E350" s="1"/>
      <c r="F350" s="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4.0" customHeight="1">
      <c r="A351" s="1"/>
      <c r="B351" s="2"/>
      <c r="C351" s="1"/>
      <c r="D351" s="2"/>
      <c r="E351" s="1"/>
      <c r="F351" s="1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4.0" customHeight="1">
      <c r="A352" s="1"/>
      <c r="B352" s="2"/>
      <c r="C352" s="1"/>
      <c r="D352" s="2"/>
      <c r="E352" s="1"/>
      <c r="F352" s="1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4.0" customHeight="1">
      <c r="A353" s="1"/>
      <c r="B353" s="2"/>
      <c r="C353" s="1"/>
      <c r="D353" s="2"/>
      <c r="E353" s="1"/>
      <c r="F353" s="1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4.0" customHeight="1">
      <c r="A354" s="1"/>
      <c r="B354" s="2"/>
      <c r="C354" s="1"/>
      <c r="D354" s="2"/>
      <c r="E354" s="1"/>
      <c r="F354" s="1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4.0" customHeight="1">
      <c r="A355" s="1"/>
      <c r="B355" s="2"/>
      <c r="C355" s="1"/>
      <c r="D355" s="2"/>
      <c r="E355" s="1"/>
      <c r="F355" s="1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4.0" customHeight="1">
      <c r="A356" s="1"/>
      <c r="B356" s="2"/>
      <c r="C356" s="1"/>
      <c r="D356" s="2"/>
      <c r="E356" s="1"/>
      <c r="F356" s="1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4.0" customHeight="1">
      <c r="A357" s="1"/>
      <c r="B357" s="2"/>
      <c r="C357" s="1"/>
      <c r="D357" s="2"/>
      <c r="E357" s="1"/>
      <c r="F357" s="1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4.0" customHeight="1">
      <c r="A358" s="1"/>
      <c r="B358" s="2"/>
      <c r="C358" s="1"/>
      <c r="D358" s="2"/>
      <c r="E358" s="1"/>
      <c r="F358" s="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4.0" customHeight="1">
      <c r="A359" s="1"/>
      <c r="B359" s="2"/>
      <c r="C359" s="1"/>
      <c r="D359" s="2"/>
      <c r="E359" s="1"/>
      <c r="F359" s="1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4.0" customHeight="1">
      <c r="A360" s="1"/>
      <c r="B360" s="2"/>
      <c r="C360" s="1"/>
      <c r="D360" s="2"/>
      <c r="E360" s="1"/>
      <c r="F360" s="1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4.0" customHeight="1">
      <c r="A361" s="1"/>
      <c r="B361" s="2"/>
      <c r="C361" s="1"/>
      <c r="D361" s="2"/>
      <c r="E361" s="1"/>
      <c r="F361" s="1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4.0" customHeight="1">
      <c r="A362" s="1"/>
      <c r="B362" s="2"/>
      <c r="C362" s="1"/>
      <c r="D362" s="2"/>
      <c r="E362" s="1"/>
      <c r="F362" s="1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4.0" customHeight="1">
      <c r="A363" s="1"/>
      <c r="B363" s="2"/>
      <c r="C363" s="1"/>
      <c r="D363" s="2"/>
      <c r="E363" s="1"/>
      <c r="F363" s="1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4.0" customHeight="1">
      <c r="A364" s="1"/>
      <c r="B364" s="2"/>
      <c r="C364" s="1"/>
      <c r="D364" s="2"/>
      <c r="E364" s="1"/>
      <c r="F364" s="1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4.0" customHeight="1">
      <c r="A365" s="1"/>
      <c r="B365" s="2"/>
      <c r="C365" s="1"/>
      <c r="D365" s="2"/>
      <c r="E365" s="1"/>
      <c r="F365" s="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4.0" customHeight="1">
      <c r="A366" s="1"/>
      <c r="B366" s="2"/>
      <c r="C366" s="1"/>
      <c r="D366" s="2"/>
      <c r="E366" s="1"/>
      <c r="F366" s="1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4.0" customHeight="1">
      <c r="A367" s="1"/>
      <c r="B367" s="2"/>
      <c r="C367" s="1"/>
      <c r="D367" s="2"/>
      <c r="E367" s="1"/>
      <c r="F367" s="1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4.0" customHeight="1">
      <c r="A368" s="1"/>
      <c r="B368" s="2"/>
      <c r="C368" s="1"/>
      <c r="D368" s="2"/>
      <c r="E368" s="1"/>
      <c r="F368" s="1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4.0" customHeight="1">
      <c r="A369" s="1"/>
      <c r="B369" s="2"/>
      <c r="C369" s="1"/>
      <c r="D369" s="2"/>
      <c r="E369" s="1"/>
      <c r="F369" s="1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4.0" customHeight="1">
      <c r="A370" s="1"/>
      <c r="B370" s="2"/>
      <c r="C370" s="1"/>
      <c r="D370" s="2"/>
      <c r="E370" s="1"/>
      <c r="F370" s="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4.0" customHeight="1">
      <c r="A371" s="1"/>
      <c r="B371" s="2"/>
      <c r="C371" s="1"/>
      <c r="D371" s="2"/>
      <c r="E371" s="1"/>
      <c r="F371" s="1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4.0" customHeight="1">
      <c r="A372" s="1"/>
      <c r="B372" s="2"/>
      <c r="C372" s="1"/>
      <c r="D372" s="2"/>
      <c r="E372" s="1"/>
      <c r="F372" s="1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4.0" customHeight="1">
      <c r="A373" s="1"/>
      <c r="B373" s="2"/>
      <c r="C373" s="1"/>
      <c r="D373" s="2"/>
      <c r="E373" s="1"/>
      <c r="F373" s="1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4.0" customHeight="1">
      <c r="A374" s="1"/>
      <c r="B374" s="2"/>
      <c r="C374" s="1"/>
      <c r="D374" s="2"/>
      <c r="E374" s="1"/>
      <c r="F374" s="1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4.0" customHeight="1">
      <c r="A375" s="1"/>
      <c r="B375" s="2"/>
      <c r="C375" s="1"/>
      <c r="D375" s="2"/>
      <c r="E375" s="1"/>
      <c r="F375" s="1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4.0" customHeight="1">
      <c r="A376" s="1"/>
      <c r="B376" s="2"/>
      <c r="C376" s="1"/>
      <c r="D376" s="2"/>
      <c r="E376" s="1"/>
      <c r="F376" s="1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4.0" customHeight="1">
      <c r="A377" s="1"/>
      <c r="B377" s="2"/>
      <c r="C377" s="1"/>
      <c r="D377" s="2"/>
      <c r="E377" s="1"/>
      <c r="F377" s="1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4.0" customHeight="1">
      <c r="A378" s="1"/>
      <c r="B378" s="2"/>
      <c r="C378" s="1"/>
      <c r="D378" s="2"/>
      <c r="E378" s="1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4.0" customHeight="1">
      <c r="A379" s="1"/>
      <c r="B379" s="2"/>
      <c r="C379" s="1"/>
      <c r="D379" s="2"/>
      <c r="E379" s="1"/>
      <c r="F379" s="1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4.0" customHeight="1">
      <c r="A380" s="1"/>
      <c r="B380" s="2"/>
      <c r="C380" s="1"/>
      <c r="D380" s="2"/>
      <c r="E380" s="1"/>
      <c r="F380" s="1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4.0" customHeight="1">
      <c r="A381" s="1"/>
      <c r="B381" s="2"/>
      <c r="C381" s="1"/>
      <c r="D381" s="2"/>
      <c r="E381" s="1"/>
      <c r="F381" s="1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4.0" customHeight="1">
      <c r="A382" s="1"/>
      <c r="B382" s="2"/>
      <c r="C382" s="1"/>
      <c r="D382" s="2"/>
      <c r="E382" s="1"/>
      <c r="F382" s="1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4.0" customHeight="1">
      <c r="A383" s="1"/>
      <c r="B383" s="2"/>
      <c r="C383" s="1"/>
      <c r="D383" s="2"/>
      <c r="E383" s="1"/>
      <c r="F383" s="1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4.0" customHeight="1">
      <c r="A384" s="1"/>
      <c r="B384" s="2"/>
      <c r="C384" s="1"/>
      <c r="D384" s="2"/>
      <c r="E384" s="1"/>
      <c r="F384" s="1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4.0" customHeight="1">
      <c r="A385" s="1"/>
      <c r="B385" s="2"/>
      <c r="C385" s="1"/>
      <c r="D385" s="2"/>
      <c r="E385" s="1"/>
      <c r="F385" s="1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4.0" customHeight="1">
      <c r="A386" s="1"/>
      <c r="B386" s="2"/>
      <c r="C386" s="1"/>
      <c r="D386" s="2"/>
      <c r="E386" s="1"/>
      <c r="F386" s="1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4.0" customHeight="1">
      <c r="A387" s="1"/>
      <c r="B387" s="2"/>
      <c r="C387" s="1"/>
      <c r="D387" s="2"/>
      <c r="E387" s="1"/>
      <c r="F387" s="1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4.0" customHeight="1">
      <c r="A388" s="1"/>
      <c r="B388" s="2"/>
      <c r="C388" s="1"/>
      <c r="D388" s="2"/>
      <c r="E388" s="1"/>
      <c r="F388" s="1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4.0" customHeight="1">
      <c r="A389" s="1"/>
      <c r="B389" s="2"/>
      <c r="C389" s="1"/>
      <c r="D389" s="2"/>
      <c r="E389" s="1"/>
      <c r="F389" s="1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4.0" customHeight="1">
      <c r="A390" s="1"/>
      <c r="B390" s="2"/>
      <c r="C390" s="1"/>
      <c r="D390" s="2"/>
      <c r="E390" s="1"/>
      <c r="F390" s="1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4.0" customHeight="1">
      <c r="A391" s="1"/>
      <c r="B391" s="2"/>
      <c r="C391" s="1"/>
      <c r="D391" s="2"/>
      <c r="E391" s="1"/>
      <c r="F391" s="1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4.0" customHeight="1">
      <c r="A392" s="1"/>
      <c r="B392" s="2"/>
      <c r="C392" s="1"/>
      <c r="D392" s="2"/>
      <c r="E392" s="1"/>
      <c r="F392" s="1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4.0" customHeight="1">
      <c r="A393" s="1"/>
      <c r="B393" s="2"/>
      <c r="C393" s="1"/>
      <c r="D393" s="2"/>
      <c r="E393" s="1"/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4.0" customHeight="1">
      <c r="A394" s="1"/>
      <c r="B394" s="2"/>
      <c r="C394" s="1"/>
      <c r="D394" s="2"/>
      <c r="E394" s="1"/>
      <c r="F394" s="1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4.0" customHeight="1">
      <c r="A395" s="1"/>
      <c r="B395" s="2"/>
      <c r="C395" s="1"/>
      <c r="D395" s="2"/>
      <c r="E395" s="1"/>
      <c r="F395" s="1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4.0" customHeight="1">
      <c r="A396" s="1"/>
      <c r="B396" s="2"/>
      <c r="C396" s="1"/>
      <c r="D396" s="2"/>
      <c r="E396" s="1"/>
      <c r="F396" s="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4.0" customHeight="1">
      <c r="A397" s="1"/>
      <c r="B397" s="2"/>
      <c r="C397" s="1"/>
      <c r="D397" s="2"/>
      <c r="E397" s="1"/>
      <c r="F397" s="1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4.0" customHeight="1">
      <c r="A398" s="1"/>
      <c r="B398" s="2"/>
      <c r="C398" s="1"/>
      <c r="D398" s="2"/>
      <c r="E398" s="1"/>
      <c r="F398" s="1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4.0" customHeight="1">
      <c r="A399" s="1"/>
      <c r="B399" s="2"/>
      <c r="C399" s="1"/>
      <c r="D399" s="2"/>
      <c r="E399" s="1"/>
      <c r="F399" s="1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4.0" customHeight="1">
      <c r="A400" s="1"/>
      <c r="B400" s="2"/>
      <c r="C400" s="1"/>
      <c r="D400" s="2"/>
      <c r="E400" s="1"/>
      <c r="F400" s="1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4.0" customHeight="1">
      <c r="A401" s="1"/>
      <c r="B401" s="2"/>
      <c r="C401" s="1"/>
      <c r="D401" s="2"/>
      <c r="E401" s="1"/>
      <c r="F401" s="1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4.0" customHeight="1">
      <c r="A402" s="1"/>
      <c r="B402" s="2"/>
      <c r="C402" s="1"/>
      <c r="D402" s="2"/>
      <c r="E402" s="1"/>
      <c r="F402" s="1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4.0" customHeight="1">
      <c r="A403" s="1"/>
      <c r="B403" s="2"/>
      <c r="C403" s="1"/>
      <c r="D403" s="2"/>
      <c r="E403" s="1"/>
      <c r="F403" s="1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4.0" customHeight="1">
      <c r="A404" s="1"/>
      <c r="B404" s="2"/>
      <c r="C404" s="1"/>
      <c r="D404" s="2"/>
      <c r="E404" s="1"/>
      <c r="F404" s="1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4.0" customHeight="1">
      <c r="A405" s="1"/>
      <c r="B405" s="2"/>
      <c r="C405" s="1"/>
      <c r="D405" s="2"/>
      <c r="E405" s="1"/>
      <c r="F405" s="1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4.0" customHeight="1">
      <c r="A406" s="1"/>
      <c r="B406" s="2"/>
      <c r="C406" s="1"/>
      <c r="D406" s="2"/>
      <c r="E406" s="1"/>
      <c r="F406" s="1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4.0" customHeight="1">
      <c r="A407" s="1"/>
      <c r="B407" s="2"/>
      <c r="C407" s="1"/>
      <c r="D407" s="2"/>
      <c r="E407" s="1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4.0" customHeight="1">
      <c r="A408" s="1"/>
      <c r="B408" s="2"/>
      <c r="C408" s="1"/>
      <c r="D408" s="2"/>
      <c r="E408" s="1"/>
      <c r="F408" s="1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4.0" customHeight="1">
      <c r="A409" s="1"/>
      <c r="B409" s="2"/>
      <c r="C409" s="1"/>
      <c r="D409" s="2"/>
      <c r="E409" s="1"/>
      <c r="F409" s="1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4.0" customHeight="1">
      <c r="A410" s="1"/>
      <c r="B410" s="2"/>
      <c r="C410" s="1"/>
      <c r="D410" s="2"/>
      <c r="E410" s="1"/>
      <c r="F410" s="1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4.0" customHeight="1">
      <c r="A411" s="1"/>
      <c r="B411" s="2"/>
      <c r="C411" s="1"/>
      <c r="D411" s="2"/>
      <c r="E411" s="1"/>
      <c r="F411" s="1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4.0" customHeight="1">
      <c r="A412" s="1"/>
      <c r="B412" s="2"/>
      <c r="C412" s="1"/>
      <c r="D412" s="2"/>
      <c r="E412" s="1"/>
      <c r="F412" s="1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4.0" customHeight="1">
      <c r="A413" s="1"/>
      <c r="B413" s="2"/>
      <c r="C413" s="1"/>
      <c r="D413" s="2"/>
      <c r="E413" s="1"/>
      <c r="F413" s="1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4.0" customHeight="1">
      <c r="A414" s="1"/>
      <c r="B414" s="2"/>
      <c r="C414" s="1"/>
      <c r="D414" s="2"/>
      <c r="E414" s="1"/>
      <c r="F414" s="1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4.0" customHeight="1">
      <c r="A415" s="1"/>
      <c r="B415" s="2"/>
      <c r="C415" s="1"/>
      <c r="D415" s="2"/>
      <c r="E415" s="1"/>
      <c r="F415" s="1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4.0" customHeight="1">
      <c r="A416" s="1"/>
      <c r="B416" s="2"/>
      <c r="C416" s="1"/>
      <c r="D416" s="2"/>
      <c r="E416" s="1"/>
      <c r="F416" s="1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4.0" customHeight="1">
      <c r="A417" s="1"/>
      <c r="B417" s="2"/>
      <c r="C417" s="1"/>
      <c r="D417" s="2"/>
      <c r="E417" s="1"/>
      <c r="F417" s="1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4.0" customHeight="1">
      <c r="A418" s="1"/>
      <c r="B418" s="2"/>
      <c r="C418" s="1"/>
      <c r="D418" s="2"/>
      <c r="E418" s="1"/>
      <c r="F418" s="1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4.0" customHeight="1">
      <c r="A419" s="1"/>
      <c r="B419" s="2"/>
      <c r="C419" s="1"/>
      <c r="D419" s="2"/>
      <c r="E419" s="1"/>
      <c r="F419" s="1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4.0" customHeight="1">
      <c r="A420" s="1"/>
      <c r="B420" s="2"/>
      <c r="C420" s="1"/>
      <c r="D420" s="2"/>
      <c r="E420" s="1"/>
      <c r="F420" s="1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4.0" customHeight="1">
      <c r="A421" s="1"/>
      <c r="B421" s="2"/>
      <c r="C421" s="1"/>
      <c r="D421" s="2"/>
      <c r="E421" s="1"/>
      <c r="F421" s="1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4.0" customHeight="1">
      <c r="A422" s="1"/>
      <c r="B422" s="2"/>
      <c r="C422" s="1"/>
      <c r="D422" s="2"/>
      <c r="E422" s="1"/>
      <c r="F422" s="1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4.0" customHeight="1">
      <c r="A423" s="1"/>
      <c r="B423" s="2"/>
      <c r="C423" s="1"/>
      <c r="D423" s="2"/>
      <c r="E423" s="1"/>
      <c r="F423" s="1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4.0" customHeight="1">
      <c r="A424" s="1"/>
      <c r="B424" s="2"/>
      <c r="C424" s="1"/>
      <c r="D424" s="2"/>
      <c r="E424" s="1"/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4.0" customHeight="1">
      <c r="A425" s="1"/>
      <c r="B425" s="2"/>
      <c r="C425" s="1"/>
      <c r="D425" s="2"/>
      <c r="E425" s="1"/>
      <c r="F425" s="1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4.0" customHeight="1">
      <c r="A426" s="1"/>
      <c r="B426" s="2"/>
      <c r="C426" s="1"/>
      <c r="D426" s="2"/>
      <c r="E426" s="1"/>
      <c r="F426" s="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4.0" customHeight="1">
      <c r="A427" s="1"/>
      <c r="B427" s="2"/>
      <c r="C427" s="1"/>
      <c r="D427" s="2"/>
      <c r="E427" s="1"/>
      <c r="F427" s="1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4.0" customHeight="1">
      <c r="A428" s="1"/>
      <c r="B428" s="2"/>
      <c r="C428" s="1"/>
      <c r="D428" s="2"/>
      <c r="E428" s="1"/>
      <c r="F428" s="1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4.0" customHeight="1">
      <c r="A429" s="1"/>
      <c r="B429" s="2"/>
      <c r="C429" s="1"/>
      <c r="D429" s="2"/>
      <c r="E429" s="1"/>
      <c r="F429" s="1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4.0" customHeight="1">
      <c r="A430" s="1"/>
      <c r="B430" s="2"/>
      <c r="C430" s="1"/>
      <c r="D430" s="2"/>
      <c r="E430" s="1"/>
      <c r="F430" s="1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4.0" customHeight="1">
      <c r="A431" s="1"/>
      <c r="B431" s="2"/>
      <c r="C431" s="1"/>
      <c r="D431" s="2"/>
      <c r="E431" s="1"/>
      <c r="F431" s="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4.0" customHeight="1">
      <c r="A432" s="1"/>
      <c r="B432" s="2"/>
      <c r="C432" s="1"/>
      <c r="D432" s="2"/>
      <c r="E432" s="1"/>
      <c r="F432" s="1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4.0" customHeight="1">
      <c r="A433" s="1"/>
      <c r="B433" s="2"/>
      <c r="C433" s="1"/>
      <c r="D433" s="2"/>
      <c r="E433" s="1"/>
      <c r="F433" s="1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4.0" customHeight="1">
      <c r="A434" s="1"/>
      <c r="B434" s="2"/>
      <c r="C434" s="1"/>
      <c r="D434" s="2"/>
      <c r="E434" s="1"/>
      <c r="F434" s="1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4.0" customHeight="1">
      <c r="A435" s="1"/>
      <c r="B435" s="2"/>
      <c r="C435" s="1"/>
      <c r="D435" s="2"/>
      <c r="E435" s="1"/>
      <c r="F435" s="1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4.0" customHeight="1">
      <c r="A436" s="1"/>
      <c r="B436" s="2"/>
      <c r="C436" s="1"/>
      <c r="D436" s="2"/>
      <c r="E436" s="1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4.0" customHeight="1">
      <c r="A437" s="1"/>
      <c r="B437" s="2"/>
      <c r="C437" s="1"/>
      <c r="D437" s="2"/>
      <c r="E437" s="1"/>
      <c r="F437" s="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4.0" customHeight="1">
      <c r="A438" s="1"/>
      <c r="B438" s="2"/>
      <c r="C438" s="1"/>
      <c r="D438" s="2"/>
      <c r="E438" s="1"/>
      <c r="F438" s="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4.0" customHeight="1">
      <c r="A439" s="1"/>
      <c r="B439" s="2"/>
      <c r="C439" s="1"/>
      <c r="D439" s="2"/>
      <c r="E439" s="1"/>
      <c r="F439" s="1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4.0" customHeight="1">
      <c r="A440" s="1"/>
      <c r="B440" s="2"/>
      <c r="C440" s="1"/>
      <c r="D440" s="2"/>
      <c r="E440" s="1"/>
      <c r="F440" s="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4.0" customHeight="1">
      <c r="A441" s="1"/>
      <c r="B441" s="2"/>
      <c r="C441" s="1"/>
      <c r="D441" s="2"/>
      <c r="E441" s="1"/>
      <c r="F441" s="1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4.0" customHeight="1">
      <c r="A442" s="1"/>
      <c r="B442" s="2"/>
      <c r="C442" s="1"/>
      <c r="D442" s="2"/>
      <c r="E442" s="1"/>
      <c r="F442" s="1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4.0" customHeight="1">
      <c r="A443" s="1"/>
      <c r="B443" s="2"/>
      <c r="C443" s="1"/>
      <c r="D443" s="2"/>
      <c r="E443" s="1"/>
      <c r="F443" s="1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4.0" customHeight="1">
      <c r="A444" s="1"/>
      <c r="B444" s="2"/>
      <c r="C444" s="1"/>
      <c r="D444" s="2"/>
      <c r="E444" s="1"/>
      <c r="F444" s="1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4.0" customHeight="1">
      <c r="A445" s="1"/>
      <c r="B445" s="2"/>
      <c r="C445" s="1"/>
      <c r="D445" s="2"/>
      <c r="E445" s="1"/>
      <c r="F445" s="1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4.0" customHeight="1">
      <c r="A446" s="1"/>
      <c r="B446" s="2"/>
      <c r="C446" s="1"/>
      <c r="D446" s="2"/>
      <c r="E446" s="1"/>
      <c r="F446" s="1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4.0" customHeight="1">
      <c r="A447" s="1"/>
      <c r="B447" s="2"/>
      <c r="C447" s="1"/>
      <c r="D447" s="2"/>
      <c r="E447" s="1"/>
      <c r="F447" s="1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4.0" customHeight="1">
      <c r="A448" s="1"/>
      <c r="B448" s="2"/>
      <c r="C448" s="1"/>
      <c r="D448" s="2"/>
      <c r="E448" s="1"/>
      <c r="F448" s="1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4.0" customHeight="1">
      <c r="A449" s="1"/>
      <c r="B449" s="2"/>
      <c r="C449" s="1"/>
      <c r="D449" s="2"/>
      <c r="E449" s="1"/>
      <c r="F449" s="1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4.0" customHeight="1">
      <c r="A450" s="1"/>
      <c r="B450" s="2"/>
      <c r="C450" s="1"/>
      <c r="D450" s="2"/>
      <c r="E450" s="1"/>
      <c r="F450" s="1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4.0" customHeight="1">
      <c r="A451" s="1"/>
      <c r="B451" s="2"/>
      <c r="C451" s="1"/>
      <c r="D451" s="2"/>
      <c r="E451" s="1"/>
      <c r="F451" s="1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4.0" customHeight="1">
      <c r="A452" s="1"/>
      <c r="B452" s="2"/>
      <c r="C452" s="1"/>
      <c r="D452" s="2"/>
      <c r="E452" s="1"/>
      <c r="F452" s="1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4.0" customHeight="1">
      <c r="A453" s="1"/>
      <c r="B453" s="2"/>
      <c r="C453" s="1"/>
      <c r="D453" s="2"/>
      <c r="E453" s="1"/>
      <c r="F453" s="1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4.0" customHeight="1">
      <c r="A454" s="1"/>
      <c r="B454" s="2"/>
      <c r="C454" s="1"/>
      <c r="D454" s="2"/>
      <c r="E454" s="1"/>
      <c r="F454" s="1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4.0" customHeight="1">
      <c r="A455" s="1"/>
      <c r="B455" s="2"/>
      <c r="C455" s="1"/>
      <c r="D455" s="2"/>
      <c r="E455" s="1"/>
      <c r="F455" s="1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4.0" customHeight="1">
      <c r="A456" s="1"/>
      <c r="B456" s="2"/>
      <c r="C456" s="1"/>
      <c r="D456" s="2"/>
      <c r="E456" s="1"/>
      <c r="F456" s="1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4.0" customHeight="1">
      <c r="A457" s="1"/>
      <c r="B457" s="2"/>
      <c r="C457" s="1"/>
      <c r="D457" s="2"/>
      <c r="E457" s="1"/>
      <c r="F457" s="1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4.0" customHeight="1">
      <c r="A458" s="1"/>
      <c r="B458" s="2"/>
      <c r="C458" s="1"/>
      <c r="D458" s="2"/>
      <c r="E458" s="1"/>
      <c r="F458" s="1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4.0" customHeight="1">
      <c r="A459" s="1"/>
      <c r="B459" s="2"/>
      <c r="C459" s="1"/>
      <c r="D459" s="2"/>
      <c r="E459" s="1"/>
      <c r="F459" s="1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4.0" customHeight="1">
      <c r="A460" s="1"/>
      <c r="B460" s="2"/>
      <c r="C460" s="1"/>
      <c r="D460" s="2"/>
      <c r="E460" s="1"/>
      <c r="F460" s="1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4.0" customHeight="1">
      <c r="A461" s="1"/>
      <c r="B461" s="2"/>
      <c r="C461" s="1"/>
      <c r="D461" s="2"/>
      <c r="E461" s="1"/>
      <c r="F461" s="1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4.0" customHeight="1">
      <c r="A462" s="1"/>
      <c r="B462" s="2"/>
      <c r="C462" s="1"/>
      <c r="D462" s="2"/>
      <c r="E462" s="1"/>
      <c r="F462" s="1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4.0" customHeight="1">
      <c r="A463" s="1"/>
      <c r="B463" s="2"/>
      <c r="C463" s="1"/>
      <c r="D463" s="2"/>
      <c r="E463" s="1"/>
      <c r="F463" s="1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4.0" customHeight="1">
      <c r="A464" s="1"/>
      <c r="B464" s="2"/>
      <c r="C464" s="1"/>
      <c r="D464" s="2"/>
      <c r="E464" s="1"/>
      <c r="F464" s="1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4.0" customHeight="1">
      <c r="A465" s="1"/>
      <c r="B465" s="2"/>
      <c r="C465" s="1"/>
      <c r="D465" s="2"/>
      <c r="E465" s="1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4.0" customHeight="1">
      <c r="A466" s="1"/>
      <c r="B466" s="2"/>
      <c r="C466" s="1"/>
      <c r="D466" s="2"/>
      <c r="E466" s="1"/>
      <c r="F466" s="1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4.0" customHeight="1">
      <c r="A467" s="1"/>
      <c r="B467" s="2"/>
      <c r="C467" s="1"/>
      <c r="D467" s="2"/>
      <c r="E467" s="1"/>
      <c r="F467" s="1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4.0" customHeight="1">
      <c r="A468" s="1"/>
      <c r="B468" s="2"/>
      <c r="C468" s="1"/>
      <c r="D468" s="2"/>
      <c r="E468" s="1"/>
      <c r="F468" s="1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4.0" customHeight="1">
      <c r="A469" s="1"/>
      <c r="B469" s="2"/>
      <c r="C469" s="1"/>
      <c r="D469" s="2"/>
      <c r="E469" s="1"/>
      <c r="F469" s="1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4.0" customHeight="1">
      <c r="A470" s="1"/>
      <c r="B470" s="2"/>
      <c r="C470" s="1"/>
      <c r="D470" s="2"/>
      <c r="E470" s="1"/>
      <c r="F470" s="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4.0" customHeight="1">
      <c r="A471" s="1"/>
      <c r="B471" s="2"/>
      <c r="C471" s="1"/>
      <c r="D471" s="2"/>
      <c r="E471" s="1"/>
      <c r="F471" s="1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4.0" customHeight="1">
      <c r="A472" s="1"/>
      <c r="B472" s="2"/>
      <c r="C472" s="1"/>
      <c r="D472" s="2"/>
      <c r="E472" s="1"/>
      <c r="F472" s="1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4.0" customHeight="1">
      <c r="A473" s="1"/>
      <c r="B473" s="2"/>
      <c r="C473" s="1"/>
      <c r="D473" s="2"/>
      <c r="E473" s="1"/>
      <c r="F473" s="1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4.0" customHeight="1">
      <c r="A474" s="1"/>
      <c r="B474" s="2"/>
      <c r="C474" s="1"/>
      <c r="D474" s="2"/>
      <c r="E474" s="1"/>
      <c r="F474" s="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4.0" customHeight="1">
      <c r="A475" s="1"/>
      <c r="B475" s="2"/>
      <c r="C475" s="1"/>
      <c r="D475" s="2"/>
      <c r="E475" s="1"/>
      <c r="F475" s="1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4.0" customHeight="1">
      <c r="A476" s="1"/>
      <c r="B476" s="2"/>
      <c r="C476" s="1"/>
      <c r="D476" s="2"/>
      <c r="E476" s="1"/>
      <c r="F476" s="1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4.0" customHeight="1">
      <c r="A477" s="1"/>
      <c r="B477" s="2"/>
      <c r="C477" s="1"/>
      <c r="D477" s="2"/>
      <c r="E477" s="1"/>
      <c r="F477" s="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4.0" customHeight="1">
      <c r="A478" s="1"/>
      <c r="B478" s="2"/>
      <c r="C478" s="1"/>
      <c r="D478" s="2"/>
      <c r="E478" s="1"/>
      <c r="F478" s="1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4.0" customHeight="1">
      <c r="A479" s="1"/>
      <c r="B479" s="2"/>
      <c r="C479" s="1"/>
      <c r="D479" s="2"/>
      <c r="E479" s="1"/>
      <c r="F479" s="1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4.0" customHeight="1">
      <c r="A480" s="1"/>
      <c r="B480" s="2"/>
      <c r="C480" s="1"/>
      <c r="D480" s="2"/>
      <c r="E480" s="1"/>
      <c r="F480" s="1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4.0" customHeight="1">
      <c r="A481" s="1"/>
      <c r="B481" s="2"/>
      <c r="C481" s="1"/>
      <c r="D481" s="2"/>
      <c r="E481" s="1"/>
      <c r="F481" s="1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4.0" customHeight="1">
      <c r="A482" s="1"/>
      <c r="B482" s="2"/>
      <c r="C482" s="1"/>
      <c r="D482" s="2"/>
      <c r="E482" s="1"/>
      <c r="F482" s="1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4.0" customHeight="1">
      <c r="A483" s="1"/>
      <c r="B483" s="2"/>
      <c r="C483" s="1"/>
      <c r="D483" s="2"/>
      <c r="E483" s="1"/>
      <c r="F483" s="1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4.0" customHeight="1">
      <c r="A484" s="1"/>
      <c r="B484" s="2"/>
      <c r="C484" s="1"/>
      <c r="D484" s="2"/>
      <c r="E484" s="1"/>
      <c r="F484" s="1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4.0" customHeight="1">
      <c r="A485" s="1"/>
      <c r="B485" s="2"/>
      <c r="C485" s="1"/>
      <c r="D485" s="2"/>
      <c r="E485" s="1"/>
      <c r="F485" s="1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4.0" customHeight="1">
      <c r="A486" s="1"/>
      <c r="B486" s="2"/>
      <c r="C486" s="1"/>
      <c r="D486" s="2"/>
      <c r="E486" s="1"/>
      <c r="F486" s="1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4.0" customHeight="1">
      <c r="A487" s="1"/>
      <c r="B487" s="2"/>
      <c r="C487" s="1"/>
      <c r="D487" s="2"/>
      <c r="E487" s="1"/>
      <c r="F487" s="1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4.0" customHeight="1">
      <c r="A488" s="1"/>
      <c r="B488" s="2"/>
      <c r="C488" s="1"/>
      <c r="D488" s="2"/>
      <c r="E488" s="1"/>
      <c r="F488" s="1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4.0" customHeight="1">
      <c r="A489" s="1"/>
      <c r="B489" s="2"/>
      <c r="C489" s="1"/>
      <c r="D489" s="2"/>
      <c r="E489" s="1"/>
      <c r="F489" s="1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4.0" customHeight="1">
      <c r="A490" s="1"/>
      <c r="B490" s="2"/>
      <c r="C490" s="1"/>
      <c r="D490" s="2"/>
      <c r="E490" s="1"/>
      <c r="F490" s="1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4.0" customHeight="1">
      <c r="A491" s="1"/>
      <c r="B491" s="2"/>
      <c r="C491" s="1"/>
      <c r="D491" s="2"/>
      <c r="E491" s="1"/>
      <c r="F491" s="1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4.0" customHeight="1">
      <c r="A492" s="1"/>
      <c r="B492" s="2"/>
      <c r="C492" s="1"/>
      <c r="D492" s="2"/>
      <c r="E492" s="1"/>
      <c r="F492" s="1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4.0" customHeight="1">
      <c r="A493" s="1"/>
      <c r="B493" s="2"/>
      <c r="C493" s="1"/>
      <c r="D493" s="2"/>
      <c r="E493" s="1"/>
      <c r="F493" s="1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4.0" customHeight="1">
      <c r="A494" s="1"/>
      <c r="B494" s="2"/>
      <c r="C494" s="1"/>
      <c r="D494" s="2"/>
      <c r="E494" s="1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4.0" customHeight="1">
      <c r="A495" s="1"/>
      <c r="B495" s="2"/>
      <c r="C495" s="1"/>
      <c r="D495" s="2"/>
      <c r="E495" s="1"/>
      <c r="F495" s="1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4.0" customHeight="1">
      <c r="A496" s="1"/>
      <c r="B496" s="2"/>
      <c r="C496" s="1"/>
      <c r="D496" s="2"/>
      <c r="E496" s="1"/>
      <c r="F496" s="1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4.0" customHeight="1">
      <c r="A497" s="1"/>
      <c r="B497" s="2"/>
      <c r="C497" s="1"/>
      <c r="D497" s="2"/>
      <c r="E497" s="1"/>
      <c r="F497" s="1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4.0" customHeight="1">
      <c r="A498" s="1"/>
      <c r="B498" s="2"/>
      <c r="C498" s="1"/>
      <c r="D498" s="2"/>
      <c r="E498" s="1"/>
      <c r="F498" s="1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4.0" customHeight="1">
      <c r="A499" s="1"/>
      <c r="B499" s="2"/>
      <c r="C499" s="1"/>
      <c r="D499" s="2"/>
      <c r="E499" s="1"/>
      <c r="F499" s="1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4.0" customHeight="1">
      <c r="A500" s="1"/>
      <c r="B500" s="2"/>
      <c r="C500" s="1"/>
      <c r="D500" s="2"/>
      <c r="E500" s="1"/>
      <c r="F500" s="1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4.0" customHeight="1">
      <c r="A501" s="1"/>
      <c r="B501" s="2"/>
      <c r="C501" s="1"/>
      <c r="D501" s="2"/>
      <c r="E501" s="1"/>
      <c r="F501" s="1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4.0" customHeight="1">
      <c r="A502" s="1"/>
      <c r="B502" s="2"/>
      <c r="C502" s="1"/>
      <c r="D502" s="2"/>
      <c r="E502" s="1"/>
      <c r="F502" s="1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4.0" customHeight="1">
      <c r="A503" s="1"/>
      <c r="B503" s="2"/>
      <c r="C503" s="1"/>
      <c r="D503" s="2"/>
      <c r="E503" s="1"/>
      <c r="F503" s="1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4.0" customHeight="1">
      <c r="A504" s="1"/>
      <c r="B504" s="2"/>
      <c r="C504" s="1"/>
      <c r="D504" s="2"/>
      <c r="E504" s="1"/>
      <c r="F504" s="1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4.0" customHeight="1">
      <c r="A505" s="1"/>
      <c r="B505" s="2"/>
      <c r="C505" s="1"/>
      <c r="D505" s="2"/>
      <c r="E505" s="1"/>
      <c r="F505" s="1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4.0" customHeight="1">
      <c r="A506" s="1"/>
      <c r="B506" s="2"/>
      <c r="C506" s="1"/>
      <c r="D506" s="2"/>
      <c r="E506" s="1"/>
      <c r="F506" s="1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4.0" customHeight="1">
      <c r="A507" s="1"/>
      <c r="B507" s="2"/>
      <c r="C507" s="1"/>
      <c r="D507" s="2"/>
      <c r="E507" s="1"/>
      <c r="F507" s="1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4.0" customHeight="1">
      <c r="A508" s="1"/>
      <c r="B508" s="2"/>
      <c r="C508" s="1"/>
      <c r="D508" s="2"/>
      <c r="E508" s="1"/>
      <c r="F508" s="1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4.0" customHeight="1">
      <c r="A509" s="1"/>
      <c r="B509" s="2"/>
      <c r="C509" s="1"/>
      <c r="D509" s="2"/>
      <c r="E509" s="1"/>
      <c r="F509" s="1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4.0" customHeight="1">
      <c r="A510" s="1"/>
      <c r="B510" s="2"/>
      <c r="C510" s="1"/>
      <c r="D510" s="2"/>
      <c r="E510" s="1"/>
      <c r="F510" s="1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4.0" customHeight="1">
      <c r="A511" s="1"/>
      <c r="B511" s="2"/>
      <c r="C511" s="1"/>
      <c r="D511" s="2"/>
      <c r="E511" s="1"/>
      <c r="F511" s="1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4.0" customHeight="1">
      <c r="A512" s="1"/>
      <c r="B512" s="2"/>
      <c r="C512" s="1"/>
      <c r="D512" s="2"/>
      <c r="E512" s="1"/>
      <c r="F512" s="1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4.0" customHeight="1">
      <c r="A513" s="1"/>
      <c r="B513" s="2"/>
      <c r="C513" s="1"/>
      <c r="D513" s="2"/>
      <c r="E513" s="1"/>
      <c r="F513" s="1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4.0" customHeight="1">
      <c r="A514" s="1"/>
      <c r="B514" s="2"/>
      <c r="C514" s="1"/>
      <c r="D514" s="2"/>
      <c r="E514" s="1"/>
      <c r="F514" s="1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4.0" customHeight="1">
      <c r="A515" s="1"/>
      <c r="B515" s="2"/>
      <c r="C515" s="1"/>
      <c r="D515" s="2"/>
      <c r="E515" s="1"/>
      <c r="F515" s="1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4.0" customHeight="1">
      <c r="A516" s="1"/>
      <c r="B516" s="2"/>
      <c r="C516" s="1"/>
      <c r="D516" s="2"/>
      <c r="E516" s="1"/>
      <c r="F516" s="1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4.0" customHeight="1">
      <c r="A517" s="1"/>
      <c r="B517" s="2"/>
      <c r="C517" s="1"/>
      <c r="D517" s="2"/>
      <c r="E517" s="1"/>
      <c r="F517" s="1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4.0" customHeight="1">
      <c r="A518" s="1"/>
      <c r="B518" s="2"/>
      <c r="C518" s="1"/>
      <c r="D518" s="2"/>
      <c r="E518" s="1"/>
      <c r="F518" s="1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4.0" customHeight="1">
      <c r="A519" s="1"/>
      <c r="B519" s="2"/>
      <c r="C519" s="1"/>
      <c r="D519" s="2"/>
      <c r="E519" s="1"/>
      <c r="F519" s="1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4.0" customHeight="1">
      <c r="A520" s="1"/>
      <c r="B520" s="2"/>
      <c r="C520" s="1"/>
      <c r="D520" s="2"/>
      <c r="E520" s="1"/>
      <c r="F520" s="1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4.0" customHeight="1">
      <c r="A521" s="1"/>
      <c r="B521" s="2"/>
      <c r="C521" s="1"/>
      <c r="D521" s="2"/>
      <c r="E521" s="1"/>
      <c r="F521" s="1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4.0" customHeight="1">
      <c r="A522" s="1"/>
      <c r="B522" s="2"/>
      <c r="C522" s="1"/>
      <c r="D522" s="2"/>
      <c r="E522" s="1"/>
      <c r="F522" s="1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4.0" customHeight="1">
      <c r="A523" s="1"/>
      <c r="B523" s="2"/>
      <c r="C523" s="1"/>
      <c r="D523" s="2"/>
      <c r="E523" s="1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4.0" customHeight="1">
      <c r="A524" s="1"/>
      <c r="B524" s="2"/>
      <c r="C524" s="1"/>
      <c r="D524" s="2"/>
      <c r="E524" s="1"/>
      <c r="F524" s="1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4.0" customHeight="1">
      <c r="A525" s="1"/>
      <c r="B525" s="2"/>
      <c r="C525" s="1"/>
      <c r="D525" s="2"/>
      <c r="E525" s="1"/>
      <c r="F525" s="1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4.0" customHeight="1">
      <c r="A526" s="1"/>
      <c r="B526" s="2"/>
      <c r="C526" s="1"/>
      <c r="D526" s="2"/>
      <c r="E526" s="1"/>
      <c r="F526" s="1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4.0" customHeight="1">
      <c r="A527" s="1"/>
      <c r="B527" s="2"/>
      <c r="C527" s="1"/>
      <c r="D527" s="2"/>
      <c r="E527" s="1"/>
      <c r="F527" s="1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4.0" customHeight="1">
      <c r="A528" s="1"/>
      <c r="B528" s="2"/>
      <c r="C528" s="1"/>
      <c r="D528" s="2"/>
      <c r="E528" s="1"/>
      <c r="F528" s="1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4.0" customHeight="1">
      <c r="A529" s="1"/>
      <c r="B529" s="2"/>
      <c r="C529" s="1"/>
      <c r="D529" s="2"/>
      <c r="E529" s="1"/>
      <c r="F529" s="1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4.0" customHeight="1">
      <c r="A530" s="1"/>
      <c r="B530" s="2"/>
      <c r="C530" s="1"/>
      <c r="D530" s="2"/>
      <c r="E530" s="1"/>
      <c r="F530" s="1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4.0" customHeight="1">
      <c r="A531" s="1"/>
      <c r="B531" s="2"/>
      <c r="C531" s="1"/>
      <c r="D531" s="2"/>
      <c r="E531" s="1"/>
      <c r="F531" s="1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4.0" customHeight="1">
      <c r="A532" s="1"/>
      <c r="B532" s="2"/>
      <c r="C532" s="1"/>
      <c r="D532" s="2"/>
      <c r="E532" s="1"/>
      <c r="F532" s="1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4.0" customHeight="1">
      <c r="A533" s="1"/>
      <c r="B533" s="2"/>
      <c r="C533" s="1"/>
      <c r="D533" s="2"/>
      <c r="E533" s="1"/>
      <c r="F533" s="1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4.0" customHeight="1">
      <c r="A534" s="1"/>
      <c r="B534" s="2"/>
      <c r="C534" s="1"/>
      <c r="D534" s="2"/>
      <c r="E534" s="1"/>
      <c r="F534" s="1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4.0" customHeight="1">
      <c r="A535" s="1"/>
      <c r="B535" s="2"/>
      <c r="C535" s="1"/>
      <c r="D535" s="2"/>
      <c r="E535" s="1"/>
      <c r="F535" s="1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4.0" customHeight="1">
      <c r="A536" s="1"/>
      <c r="B536" s="2"/>
      <c r="C536" s="1"/>
      <c r="D536" s="2"/>
      <c r="E536" s="1"/>
      <c r="F536" s="1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4.0" customHeight="1">
      <c r="A537" s="1"/>
      <c r="B537" s="2"/>
      <c r="C537" s="1"/>
      <c r="D537" s="2"/>
      <c r="E537" s="1"/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4.0" customHeight="1">
      <c r="A538" s="1"/>
      <c r="B538" s="2"/>
      <c r="C538" s="1"/>
      <c r="D538" s="2"/>
      <c r="E538" s="1"/>
      <c r="F538" s="1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4.0" customHeight="1">
      <c r="A539" s="1"/>
      <c r="B539" s="2"/>
      <c r="C539" s="1"/>
      <c r="D539" s="2"/>
      <c r="E539" s="1"/>
      <c r="F539" s="1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4.0" customHeight="1">
      <c r="A540" s="1"/>
      <c r="B540" s="2"/>
      <c r="C540" s="1"/>
      <c r="D540" s="2"/>
      <c r="E540" s="1"/>
      <c r="F540" s="1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4.0" customHeight="1">
      <c r="A541" s="1"/>
      <c r="B541" s="2"/>
      <c r="C541" s="1"/>
      <c r="D541" s="2"/>
      <c r="E541" s="1"/>
      <c r="F541" s="1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4.0" customHeight="1">
      <c r="A542" s="1"/>
      <c r="B542" s="2"/>
      <c r="C542" s="1"/>
      <c r="D542" s="2"/>
      <c r="E542" s="1"/>
      <c r="F542" s="1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4.0" customHeight="1">
      <c r="A543" s="1"/>
      <c r="B543" s="2"/>
      <c r="C543" s="1"/>
      <c r="D543" s="2"/>
      <c r="E543" s="1"/>
      <c r="F543" s="1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4.0" customHeight="1">
      <c r="A544" s="1"/>
      <c r="B544" s="2"/>
      <c r="C544" s="1"/>
      <c r="D544" s="2"/>
      <c r="E544" s="1"/>
      <c r="F544" s="1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4.0" customHeight="1">
      <c r="A545" s="1"/>
      <c r="B545" s="2"/>
      <c r="C545" s="1"/>
      <c r="D545" s="2"/>
      <c r="E545" s="1"/>
      <c r="F545" s="1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4.0" customHeight="1">
      <c r="A546" s="1"/>
      <c r="B546" s="2"/>
      <c r="C546" s="1"/>
      <c r="D546" s="2"/>
      <c r="E546" s="1"/>
      <c r="F546" s="1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4.0" customHeight="1">
      <c r="A547" s="1"/>
      <c r="B547" s="2"/>
      <c r="C547" s="1"/>
      <c r="D547" s="2"/>
      <c r="E547" s="1"/>
      <c r="F547" s="1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4.0" customHeight="1">
      <c r="A548" s="1"/>
      <c r="B548" s="2"/>
      <c r="C548" s="1"/>
      <c r="D548" s="2"/>
      <c r="E548" s="1"/>
      <c r="F548" s="1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4.0" customHeight="1">
      <c r="A549" s="1"/>
      <c r="B549" s="2"/>
      <c r="C549" s="1"/>
      <c r="D549" s="2"/>
      <c r="E549" s="1"/>
      <c r="F549" s="1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4.0" customHeight="1">
      <c r="A550" s="1"/>
      <c r="B550" s="2"/>
      <c r="C550" s="1"/>
      <c r="D550" s="2"/>
      <c r="E550" s="1"/>
      <c r="F550" s="1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4.0" customHeight="1">
      <c r="A551" s="1"/>
      <c r="B551" s="2"/>
      <c r="C551" s="1"/>
      <c r="D551" s="2"/>
      <c r="E551" s="1"/>
      <c r="F551" s="1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4.0" customHeight="1">
      <c r="A552" s="1"/>
      <c r="B552" s="2"/>
      <c r="C552" s="1"/>
      <c r="D552" s="2"/>
      <c r="E552" s="1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4.0" customHeight="1">
      <c r="A553" s="1"/>
      <c r="B553" s="2"/>
      <c r="C553" s="1"/>
      <c r="D553" s="2"/>
      <c r="E553" s="1"/>
      <c r="F553" s="1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4.0" customHeight="1">
      <c r="A554" s="1"/>
      <c r="B554" s="2"/>
      <c r="C554" s="1"/>
      <c r="D554" s="2"/>
      <c r="E554" s="1"/>
      <c r="F554" s="1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4.0" customHeight="1">
      <c r="A555" s="1"/>
      <c r="B555" s="2"/>
      <c r="C555" s="1"/>
      <c r="D555" s="2"/>
      <c r="E555" s="1"/>
      <c r="F555" s="1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4.0" customHeight="1">
      <c r="A556" s="1"/>
      <c r="B556" s="2"/>
      <c r="C556" s="1"/>
      <c r="D556" s="2"/>
      <c r="E556" s="1"/>
      <c r="F556" s="1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4.0" customHeight="1">
      <c r="A557" s="1"/>
      <c r="B557" s="2"/>
      <c r="C557" s="1"/>
      <c r="D557" s="2"/>
      <c r="E557" s="1"/>
      <c r="F557" s="1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4.0" customHeight="1">
      <c r="A558" s="1"/>
      <c r="B558" s="2"/>
      <c r="C558" s="1"/>
      <c r="D558" s="2"/>
      <c r="E558" s="1"/>
      <c r="F558" s="1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4.0" customHeight="1">
      <c r="A559" s="1"/>
      <c r="B559" s="2"/>
      <c r="C559" s="1"/>
      <c r="D559" s="2"/>
      <c r="E559" s="1"/>
      <c r="F559" s="1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4.0" customHeight="1">
      <c r="A560" s="1"/>
      <c r="B560" s="2"/>
      <c r="C560" s="1"/>
      <c r="D560" s="2"/>
      <c r="E560" s="1"/>
      <c r="F560" s="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4.0" customHeight="1">
      <c r="A561" s="1"/>
      <c r="B561" s="2"/>
      <c r="C561" s="1"/>
      <c r="D561" s="2"/>
      <c r="E561" s="1"/>
      <c r="F561" s="1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4.0" customHeight="1">
      <c r="A562" s="1"/>
      <c r="B562" s="2"/>
      <c r="C562" s="1"/>
      <c r="D562" s="2"/>
      <c r="E562" s="1"/>
      <c r="F562" s="1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4.0" customHeight="1">
      <c r="A563" s="1"/>
      <c r="B563" s="2"/>
      <c r="C563" s="1"/>
      <c r="D563" s="2"/>
      <c r="E563" s="1"/>
      <c r="F563" s="1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4.0" customHeight="1">
      <c r="A564" s="1"/>
      <c r="B564" s="2"/>
      <c r="C564" s="1"/>
      <c r="D564" s="2"/>
      <c r="E564" s="1"/>
      <c r="F564" s="1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4.0" customHeight="1">
      <c r="A565" s="1"/>
      <c r="B565" s="2"/>
      <c r="C565" s="1"/>
      <c r="D565" s="2"/>
      <c r="E565" s="1"/>
      <c r="F565" s="1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4.0" customHeight="1">
      <c r="A566" s="1"/>
      <c r="B566" s="2"/>
      <c r="C566" s="1"/>
      <c r="D566" s="2"/>
      <c r="E566" s="1"/>
      <c r="F566" s="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4.0" customHeight="1">
      <c r="A567" s="1"/>
      <c r="B567" s="2"/>
      <c r="C567" s="1"/>
      <c r="D567" s="2"/>
      <c r="E567" s="1"/>
      <c r="F567" s="1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4.0" customHeight="1">
      <c r="A568" s="1"/>
      <c r="B568" s="2"/>
      <c r="C568" s="1"/>
      <c r="D568" s="2"/>
      <c r="E568" s="1"/>
      <c r="F568" s="1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4.0" customHeight="1">
      <c r="A569" s="1"/>
      <c r="B569" s="2"/>
      <c r="C569" s="1"/>
      <c r="D569" s="2"/>
      <c r="E569" s="1"/>
      <c r="F569" s="1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4.0" customHeight="1">
      <c r="A570" s="1"/>
      <c r="B570" s="2"/>
      <c r="C570" s="1"/>
      <c r="D570" s="2"/>
      <c r="E570" s="1"/>
      <c r="F570" s="1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4.0" customHeight="1">
      <c r="A571" s="1"/>
      <c r="B571" s="2"/>
      <c r="C571" s="1"/>
      <c r="D571" s="2"/>
      <c r="E571" s="1"/>
      <c r="F571" s="1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4.0" customHeight="1">
      <c r="A572" s="1"/>
      <c r="B572" s="2"/>
      <c r="C572" s="1"/>
      <c r="D572" s="2"/>
      <c r="E572" s="1"/>
      <c r="F572" s="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4.0" customHeight="1">
      <c r="A573" s="1"/>
      <c r="B573" s="2"/>
      <c r="C573" s="1"/>
      <c r="D573" s="2"/>
      <c r="E573" s="1"/>
      <c r="F573" s="1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4.0" customHeight="1">
      <c r="A574" s="1"/>
      <c r="B574" s="2"/>
      <c r="C574" s="1"/>
      <c r="D574" s="2"/>
      <c r="E574" s="1"/>
      <c r="F574" s="1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4.0" customHeight="1">
      <c r="A575" s="1"/>
      <c r="B575" s="2"/>
      <c r="C575" s="1"/>
      <c r="D575" s="2"/>
      <c r="E575" s="1"/>
      <c r="F575" s="1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4.0" customHeight="1">
      <c r="A576" s="1"/>
      <c r="B576" s="2"/>
      <c r="C576" s="1"/>
      <c r="D576" s="2"/>
      <c r="E576" s="1"/>
      <c r="F576" s="1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4.0" customHeight="1">
      <c r="A577" s="1"/>
      <c r="B577" s="2"/>
      <c r="C577" s="1"/>
      <c r="D577" s="2"/>
      <c r="E577" s="1"/>
      <c r="F577" s="1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4.0" customHeight="1">
      <c r="A578" s="1"/>
      <c r="B578" s="2"/>
      <c r="C578" s="1"/>
      <c r="D578" s="2"/>
      <c r="E578" s="1"/>
      <c r="F578" s="1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4.0" customHeight="1">
      <c r="A579" s="1"/>
      <c r="B579" s="2"/>
      <c r="C579" s="1"/>
      <c r="D579" s="2"/>
      <c r="E579" s="1"/>
      <c r="F579" s="1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4.0" customHeight="1">
      <c r="A580" s="1"/>
      <c r="B580" s="2"/>
      <c r="C580" s="1"/>
      <c r="D580" s="2"/>
      <c r="E580" s="1"/>
      <c r="F580" s="1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4.0" customHeight="1">
      <c r="A581" s="1"/>
      <c r="B581" s="2"/>
      <c r="C581" s="1"/>
      <c r="D581" s="2"/>
      <c r="E581" s="1"/>
      <c r="F581" s="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4.0" customHeight="1">
      <c r="A582" s="1"/>
      <c r="B582" s="2"/>
      <c r="C582" s="1"/>
      <c r="D582" s="2"/>
      <c r="E582" s="1"/>
      <c r="F582" s="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4.0" customHeight="1">
      <c r="A583" s="1"/>
      <c r="B583" s="2"/>
      <c r="C583" s="1"/>
      <c r="D583" s="2"/>
      <c r="E583" s="1"/>
      <c r="F583" s="1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4.0" customHeight="1">
      <c r="A584" s="1"/>
      <c r="B584" s="2"/>
      <c r="C584" s="1"/>
      <c r="D584" s="2"/>
      <c r="E584" s="1"/>
      <c r="F584" s="1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4.0" customHeight="1">
      <c r="A585" s="1"/>
      <c r="B585" s="2"/>
      <c r="C585" s="1"/>
      <c r="D585" s="2"/>
      <c r="E585" s="1"/>
      <c r="F585" s="1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4.0" customHeight="1">
      <c r="A586" s="1"/>
      <c r="B586" s="2"/>
      <c r="C586" s="1"/>
      <c r="D586" s="2"/>
      <c r="E586" s="1"/>
      <c r="F586" s="1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4.0" customHeight="1">
      <c r="A587" s="1"/>
      <c r="B587" s="2"/>
      <c r="C587" s="1"/>
      <c r="D587" s="2"/>
      <c r="E587" s="1"/>
      <c r="F587" s="1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4.0" customHeight="1">
      <c r="A588" s="1"/>
      <c r="B588" s="2"/>
      <c r="C588" s="1"/>
      <c r="D588" s="2"/>
      <c r="E588" s="1"/>
      <c r="F588" s="1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4.0" customHeight="1">
      <c r="A589" s="1"/>
      <c r="B589" s="2"/>
      <c r="C589" s="1"/>
      <c r="D589" s="2"/>
      <c r="E589" s="1"/>
      <c r="F589" s="1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4.0" customHeight="1">
      <c r="A590" s="1"/>
      <c r="B590" s="2"/>
      <c r="C590" s="1"/>
      <c r="D590" s="2"/>
      <c r="E590" s="1"/>
      <c r="F590" s="1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4.0" customHeight="1">
      <c r="A591" s="1"/>
      <c r="B591" s="2"/>
      <c r="C591" s="1"/>
      <c r="D591" s="2"/>
      <c r="E591" s="1"/>
      <c r="F591" s="1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4.0" customHeight="1">
      <c r="A592" s="1"/>
      <c r="B592" s="2"/>
      <c r="C592" s="1"/>
      <c r="D592" s="2"/>
      <c r="E592" s="1"/>
      <c r="F592" s="1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4.0" customHeight="1">
      <c r="A593" s="1"/>
      <c r="B593" s="2"/>
      <c r="C593" s="1"/>
      <c r="D593" s="2"/>
      <c r="E593" s="1"/>
      <c r="F593" s="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4.0" customHeight="1">
      <c r="A594" s="1"/>
      <c r="B594" s="2"/>
      <c r="C594" s="1"/>
      <c r="D594" s="2"/>
      <c r="E594" s="1"/>
      <c r="F594" s="1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4.0" customHeight="1">
      <c r="A595" s="1"/>
      <c r="B595" s="2"/>
      <c r="C595" s="1"/>
      <c r="D595" s="2"/>
      <c r="E595" s="1"/>
      <c r="F595" s="1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4.0" customHeight="1">
      <c r="A596" s="1"/>
      <c r="B596" s="2"/>
      <c r="C596" s="1"/>
      <c r="D596" s="2"/>
      <c r="E596" s="1"/>
      <c r="F596" s="1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4.0" customHeight="1">
      <c r="A597" s="1"/>
      <c r="B597" s="2"/>
      <c r="C597" s="1"/>
      <c r="D597" s="2"/>
      <c r="E597" s="1"/>
      <c r="F597" s="1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4.0" customHeight="1">
      <c r="A598" s="1"/>
      <c r="B598" s="2"/>
      <c r="C598" s="1"/>
      <c r="D598" s="2"/>
      <c r="E598" s="1"/>
      <c r="F598" s="1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4.0" customHeight="1">
      <c r="A599" s="1"/>
      <c r="B599" s="2"/>
      <c r="C599" s="1"/>
      <c r="D599" s="2"/>
      <c r="E599" s="1"/>
      <c r="F599" s="1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4.0" customHeight="1">
      <c r="A600" s="1"/>
      <c r="B600" s="2"/>
      <c r="C600" s="1"/>
      <c r="D600" s="2"/>
      <c r="E600" s="1"/>
      <c r="F600" s="1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4.0" customHeight="1">
      <c r="A601" s="1"/>
      <c r="B601" s="2"/>
      <c r="C601" s="1"/>
      <c r="D601" s="2"/>
      <c r="E601" s="1"/>
      <c r="F601" s="1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4.0" customHeight="1">
      <c r="A602" s="1"/>
      <c r="B602" s="2"/>
      <c r="C602" s="1"/>
      <c r="D602" s="2"/>
      <c r="E602" s="1"/>
      <c r="F602" s="1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4.0" customHeight="1">
      <c r="A603" s="1"/>
      <c r="B603" s="2"/>
      <c r="C603" s="1"/>
      <c r="D603" s="2"/>
      <c r="E603" s="1"/>
      <c r="F603" s="1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4.0" customHeight="1">
      <c r="A604" s="1"/>
      <c r="B604" s="2"/>
      <c r="C604" s="1"/>
      <c r="D604" s="2"/>
      <c r="E604" s="1"/>
      <c r="F604" s="1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4.0" customHeight="1">
      <c r="A605" s="1"/>
      <c r="B605" s="2"/>
      <c r="C605" s="1"/>
      <c r="D605" s="2"/>
      <c r="E605" s="1"/>
      <c r="F605" s="1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4.0" customHeight="1">
      <c r="A606" s="1"/>
      <c r="B606" s="2"/>
      <c r="C606" s="1"/>
      <c r="D606" s="2"/>
      <c r="E606" s="1"/>
      <c r="F606" s="1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4.0" customHeight="1">
      <c r="A607" s="1"/>
      <c r="B607" s="2"/>
      <c r="C607" s="1"/>
      <c r="D607" s="2"/>
      <c r="E607" s="1"/>
      <c r="F607" s="1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4.0" customHeight="1">
      <c r="A608" s="1"/>
      <c r="B608" s="2"/>
      <c r="C608" s="1"/>
      <c r="D608" s="2"/>
      <c r="E608" s="1"/>
      <c r="F608" s="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4.0" customHeight="1">
      <c r="A609" s="1"/>
      <c r="B609" s="2"/>
      <c r="C609" s="1"/>
      <c r="D609" s="2"/>
      <c r="E609" s="1"/>
      <c r="F609" s="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4.0" customHeight="1">
      <c r="A610" s="1"/>
      <c r="B610" s="2"/>
      <c r="C610" s="1"/>
      <c r="D610" s="2"/>
      <c r="E610" s="1"/>
      <c r="F610" s="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4.0" customHeight="1">
      <c r="A611" s="1"/>
      <c r="B611" s="2"/>
      <c r="C611" s="1"/>
      <c r="D611" s="2"/>
      <c r="E611" s="1"/>
      <c r="F611" s="1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4.0" customHeight="1">
      <c r="A612" s="1"/>
      <c r="B612" s="2"/>
      <c r="C612" s="1"/>
      <c r="D612" s="2"/>
      <c r="E612" s="1"/>
      <c r="F612" s="1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4.0" customHeight="1">
      <c r="A613" s="1"/>
      <c r="B613" s="2"/>
      <c r="C613" s="1"/>
      <c r="D613" s="2"/>
      <c r="E613" s="1"/>
      <c r="F613" s="1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4.0" customHeight="1">
      <c r="A614" s="1"/>
      <c r="B614" s="2"/>
      <c r="C614" s="1"/>
      <c r="D614" s="2"/>
      <c r="E614" s="1"/>
      <c r="F614" s="1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4.0" customHeight="1">
      <c r="A615" s="1"/>
      <c r="B615" s="2"/>
      <c r="C615" s="1"/>
      <c r="D615" s="2"/>
      <c r="E615" s="1"/>
      <c r="F615" s="1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4.0" customHeight="1">
      <c r="A616" s="1"/>
      <c r="B616" s="2"/>
      <c r="C616" s="1"/>
      <c r="D616" s="2"/>
      <c r="E616" s="1"/>
      <c r="F616" s="1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4.0" customHeight="1">
      <c r="A617" s="1"/>
      <c r="B617" s="2"/>
      <c r="C617" s="1"/>
      <c r="D617" s="2"/>
      <c r="E617" s="1"/>
      <c r="F617" s="1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4.0" customHeight="1">
      <c r="A618" s="1"/>
      <c r="B618" s="2"/>
      <c r="C618" s="1"/>
      <c r="D618" s="2"/>
      <c r="E618" s="1"/>
      <c r="F618" s="1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4.0" customHeight="1">
      <c r="A619" s="1"/>
      <c r="B619" s="2"/>
      <c r="C619" s="1"/>
      <c r="D619" s="2"/>
      <c r="E619" s="1"/>
      <c r="F619" s="1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4.0" customHeight="1">
      <c r="A620" s="1"/>
      <c r="B620" s="2"/>
      <c r="C620" s="1"/>
      <c r="D620" s="2"/>
      <c r="E620" s="1"/>
      <c r="F620" s="1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4.0" customHeight="1">
      <c r="A621" s="1"/>
      <c r="B621" s="2"/>
      <c r="C621" s="1"/>
      <c r="D621" s="2"/>
      <c r="E621" s="1"/>
      <c r="F621" s="1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4.0" customHeight="1">
      <c r="A622" s="1"/>
      <c r="B622" s="2"/>
      <c r="C622" s="1"/>
      <c r="D622" s="2"/>
      <c r="E622" s="1"/>
      <c r="F622" s="1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4.0" customHeight="1">
      <c r="A623" s="1"/>
      <c r="B623" s="2"/>
      <c r="C623" s="1"/>
      <c r="D623" s="2"/>
      <c r="E623" s="1"/>
      <c r="F623" s="1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4.0" customHeight="1">
      <c r="A624" s="1"/>
      <c r="B624" s="2"/>
      <c r="C624" s="1"/>
      <c r="D624" s="2"/>
      <c r="E624" s="1"/>
      <c r="F624" s="1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4.0" customHeight="1">
      <c r="A625" s="1"/>
      <c r="B625" s="2"/>
      <c r="C625" s="1"/>
      <c r="D625" s="2"/>
      <c r="E625" s="1"/>
      <c r="F625" s="1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4.0" customHeight="1">
      <c r="A626" s="1"/>
      <c r="B626" s="2"/>
      <c r="C626" s="1"/>
      <c r="D626" s="2"/>
      <c r="E626" s="1"/>
      <c r="F626" s="1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4.0" customHeight="1">
      <c r="A627" s="1"/>
      <c r="B627" s="2"/>
      <c r="C627" s="1"/>
      <c r="D627" s="2"/>
      <c r="E627" s="1"/>
      <c r="F627" s="1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4.0" customHeight="1">
      <c r="A628" s="1"/>
      <c r="B628" s="2"/>
      <c r="C628" s="1"/>
      <c r="D628" s="2"/>
      <c r="E628" s="1"/>
      <c r="F628" s="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4.0" customHeight="1">
      <c r="A629" s="1"/>
      <c r="B629" s="2"/>
      <c r="C629" s="1"/>
      <c r="D629" s="2"/>
      <c r="E629" s="1"/>
      <c r="F629" s="1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4.0" customHeight="1">
      <c r="A630" s="1"/>
      <c r="B630" s="2"/>
      <c r="C630" s="1"/>
      <c r="D630" s="2"/>
      <c r="E630" s="1"/>
      <c r="F630" s="1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4.0" customHeight="1">
      <c r="A631" s="1"/>
      <c r="B631" s="2"/>
      <c r="C631" s="1"/>
      <c r="D631" s="2"/>
      <c r="E631" s="1"/>
      <c r="F631" s="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4.0" customHeight="1">
      <c r="A632" s="1"/>
      <c r="B632" s="2"/>
      <c r="C632" s="1"/>
      <c r="D632" s="2"/>
      <c r="E632" s="1"/>
      <c r="F632" s="1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4.0" customHeight="1">
      <c r="A633" s="1"/>
      <c r="B633" s="2"/>
      <c r="C633" s="1"/>
      <c r="D633" s="2"/>
      <c r="E633" s="1"/>
      <c r="F633" s="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4.0" customHeight="1">
      <c r="A634" s="1"/>
      <c r="B634" s="2"/>
      <c r="C634" s="1"/>
      <c r="D634" s="2"/>
      <c r="E634" s="1"/>
      <c r="F634" s="1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4.0" customHeight="1">
      <c r="A635" s="1"/>
      <c r="B635" s="2"/>
      <c r="C635" s="1"/>
      <c r="D635" s="2"/>
      <c r="E635" s="1"/>
      <c r="F635" s="1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4.0" customHeight="1">
      <c r="A636" s="1"/>
      <c r="B636" s="2"/>
      <c r="C636" s="1"/>
      <c r="D636" s="2"/>
      <c r="E636" s="1"/>
      <c r="F636" s="1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4.0" customHeight="1">
      <c r="A637" s="1"/>
      <c r="B637" s="2"/>
      <c r="C637" s="1"/>
      <c r="D637" s="2"/>
      <c r="E637" s="1"/>
      <c r="F637" s="1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4.0" customHeight="1">
      <c r="A638" s="1"/>
      <c r="B638" s="2"/>
      <c r="C638" s="1"/>
      <c r="D638" s="2"/>
      <c r="E638" s="1"/>
      <c r="F638" s="1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4.0" customHeight="1">
      <c r="A639" s="1"/>
      <c r="B639" s="2"/>
      <c r="C639" s="1"/>
      <c r="D639" s="2"/>
      <c r="E639" s="1"/>
      <c r="F639" s="1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4.0" customHeight="1">
      <c r="A640" s="1"/>
      <c r="B640" s="2"/>
      <c r="C640" s="1"/>
      <c r="D640" s="2"/>
      <c r="E640" s="1"/>
      <c r="F640" s="1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4.0" customHeight="1">
      <c r="A641" s="1"/>
      <c r="B641" s="2"/>
      <c r="C641" s="1"/>
      <c r="D641" s="2"/>
      <c r="E641" s="1"/>
      <c r="F641" s="1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4.0" customHeight="1">
      <c r="A642" s="1"/>
      <c r="B642" s="2"/>
      <c r="C642" s="1"/>
      <c r="D642" s="2"/>
      <c r="E642" s="1"/>
      <c r="F642" s="1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4.0" customHeight="1">
      <c r="A643" s="1"/>
      <c r="B643" s="2"/>
      <c r="C643" s="1"/>
      <c r="D643" s="2"/>
      <c r="E643" s="1"/>
      <c r="F643" s="1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4.0" customHeight="1">
      <c r="A644" s="1"/>
      <c r="B644" s="2"/>
      <c r="C644" s="1"/>
      <c r="D644" s="2"/>
      <c r="E644" s="1"/>
      <c r="F644" s="1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4.0" customHeight="1">
      <c r="A645" s="1"/>
      <c r="B645" s="2"/>
      <c r="C645" s="1"/>
      <c r="D645" s="2"/>
      <c r="E645" s="1"/>
      <c r="F645" s="1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4.0" customHeight="1">
      <c r="A646" s="1"/>
      <c r="B646" s="2"/>
      <c r="C646" s="1"/>
      <c r="D646" s="2"/>
      <c r="E646" s="1"/>
      <c r="F646" s="1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4.0" customHeight="1">
      <c r="A647" s="1"/>
      <c r="B647" s="2"/>
      <c r="C647" s="1"/>
      <c r="D647" s="2"/>
      <c r="E647" s="1"/>
      <c r="F647" s="1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4.0" customHeight="1">
      <c r="A648" s="1"/>
      <c r="B648" s="2"/>
      <c r="C648" s="1"/>
      <c r="D648" s="2"/>
      <c r="E648" s="1"/>
      <c r="F648" s="1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4.0" customHeight="1">
      <c r="A649" s="1"/>
      <c r="B649" s="2"/>
      <c r="C649" s="1"/>
      <c r="D649" s="2"/>
      <c r="E649" s="1"/>
      <c r="F649" s="1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4.0" customHeight="1">
      <c r="A650" s="1"/>
      <c r="B650" s="2"/>
      <c r="C650" s="1"/>
      <c r="D650" s="2"/>
      <c r="E650" s="1"/>
      <c r="F650" s="1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4.0" customHeight="1">
      <c r="A651" s="1"/>
      <c r="B651" s="2"/>
      <c r="C651" s="1"/>
      <c r="D651" s="2"/>
      <c r="E651" s="1"/>
      <c r="F651" s="1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4.0" customHeight="1">
      <c r="A652" s="1"/>
      <c r="B652" s="2"/>
      <c r="C652" s="1"/>
      <c r="D652" s="2"/>
      <c r="E652" s="1"/>
      <c r="F652" s="1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4.0" customHeight="1">
      <c r="A653" s="1"/>
      <c r="B653" s="2"/>
      <c r="C653" s="1"/>
      <c r="D653" s="2"/>
      <c r="E653" s="1"/>
      <c r="F653" s="1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4.0" customHeight="1">
      <c r="A654" s="1"/>
      <c r="B654" s="2"/>
      <c r="C654" s="1"/>
      <c r="D654" s="2"/>
      <c r="E654" s="1"/>
      <c r="F654" s="1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4.0" customHeight="1">
      <c r="A655" s="1"/>
      <c r="B655" s="2"/>
      <c r="C655" s="1"/>
      <c r="D655" s="2"/>
      <c r="E655" s="1"/>
      <c r="F655" s="1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4.0" customHeight="1">
      <c r="A656" s="1"/>
      <c r="B656" s="2"/>
      <c r="C656" s="1"/>
      <c r="D656" s="2"/>
      <c r="E656" s="1"/>
      <c r="F656" s="1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4.0" customHeight="1">
      <c r="A657" s="1"/>
      <c r="B657" s="2"/>
      <c r="C657" s="1"/>
      <c r="D657" s="2"/>
      <c r="E657" s="1"/>
      <c r="F657" s="1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4.0" customHeight="1">
      <c r="A658" s="1"/>
      <c r="B658" s="2"/>
      <c r="C658" s="1"/>
      <c r="D658" s="2"/>
      <c r="E658" s="1"/>
      <c r="F658" s="1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4.0" customHeight="1">
      <c r="A659" s="1"/>
      <c r="B659" s="2"/>
      <c r="C659" s="1"/>
      <c r="D659" s="2"/>
      <c r="E659" s="1"/>
      <c r="F659" s="1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4.0" customHeight="1">
      <c r="A660" s="1"/>
      <c r="B660" s="2"/>
      <c r="C660" s="1"/>
      <c r="D660" s="2"/>
      <c r="E660" s="1"/>
      <c r="F660" s="1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4.0" customHeight="1">
      <c r="A661" s="1"/>
      <c r="B661" s="2"/>
      <c r="C661" s="1"/>
      <c r="D661" s="2"/>
      <c r="E661" s="1"/>
      <c r="F661" s="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4.0" customHeight="1">
      <c r="A662" s="1"/>
      <c r="B662" s="2"/>
      <c r="C662" s="1"/>
      <c r="D662" s="2"/>
      <c r="E662" s="1"/>
      <c r="F662" s="1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4.0" customHeight="1">
      <c r="A663" s="1"/>
      <c r="B663" s="2"/>
      <c r="C663" s="1"/>
      <c r="D663" s="2"/>
      <c r="E663" s="1"/>
      <c r="F663" s="1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4.0" customHeight="1">
      <c r="A664" s="1"/>
      <c r="B664" s="2"/>
      <c r="C664" s="1"/>
      <c r="D664" s="2"/>
      <c r="E664" s="1"/>
      <c r="F664" s="1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4.0" customHeight="1">
      <c r="A665" s="1"/>
      <c r="B665" s="2"/>
      <c r="C665" s="1"/>
      <c r="D665" s="2"/>
      <c r="E665" s="1"/>
      <c r="F665" s="1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4.0" customHeight="1">
      <c r="A666" s="1"/>
      <c r="B666" s="2"/>
      <c r="C666" s="1"/>
      <c r="D666" s="2"/>
      <c r="E666" s="1"/>
      <c r="F666" s="1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4.0" customHeight="1">
      <c r="A667" s="1"/>
      <c r="B667" s="2"/>
      <c r="C667" s="1"/>
      <c r="D667" s="2"/>
      <c r="E667" s="1"/>
      <c r="F667" s="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4.0" customHeight="1">
      <c r="A668" s="1"/>
      <c r="B668" s="2"/>
      <c r="C668" s="1"/>
      <c r="D668" s="2"/>
      <c r="E668" s="1"/>
      <c r="F668" s="1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4.0" customHeight="1">
      <c r="A669" s="1"/>
      <c r="B669" s="2"/>
      <c r="C669" s="1"/>
      <c r="D669" s="2"/>
      <c r="E669" s="1"/>
      <c r="F669" s="1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4.0" customHeight="1">
      <c r="A670" s="1"/>
      <c r="B670" s="2"/>
      <c r="C670" s="1"/>
      <c r="D670" s="2"/>
      <c r="E670" s="1"/>
      <c r="F670" s="1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4.0" customHeight="1">
      <c r="A671" s="1"/>
      <c r="B671" s="2"/>
      <c r="C671" s="1"/>
      <c r="D671" s="2"/>
      <c r="E671" s="1"/>
      <c r="F671" s="1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4.0" customHeight="1">
      <c r="A672" s="1"/>
      <c r="B672" s="2"/>
      <c r="C672" s="1"/>
      <c r="D672" s="2"/>
      <c r="E672" s="1"/>
      <c r="F672" s="1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4.0" customHeight="1">
      <c r="A673" s="1"/>
      <c r="B673" s="2"/>
      <c r="C673" s="1"/>
      <c r="D673" s="2"/>
      <c r="E673" s="1"/>
      <c r="F673" s="1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4.0" customHeight="1">
      <c r="A674" s="1"/>
      <c r="B674" s="2"/>
      <c r="C674" s="1"/>
      <c r="D674" s="2"/>
      <c r="E674" s="1"/>
      <c r="F674" s="1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4.0" customHeight="1">
      <c r="A675" s="1"/>
      <c r="B675" s="2"/>
      <c r="C675" s="1"/>
      <c r="D675" s="2"/>
      <c r="E675" s="1"/>
      <c r="F675" s="1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4.0" customHeight="1">
      <c r="A676" s="1"/>
      <c r="B676" s="2"/>
      <c r="C676" s="1"/>
      <c r="D676" s="2"/>
      <c r="E676" s="1"/>
      <c r="F676" s="1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4.0" customHeight="1">
      <c r="A677" s="1"/>
      <c r="B677" s="2"/>
      <c r="C677" s="1"/>
      <c r="D677" s="2"/>
      <c r="E677" s="1"/>
      <c r="F677" s="1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4.0" customHeight="1">
      <c r="A678" s="1"/>
      <c r="B678" s="2"/>
      <c r="C678" s="1"/>
      <c r="D678" s="2"/>
      <c r="E678" s="1"/>
      <c r="F678" s="1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4.0" customHeight="1">
      <c r="A679" s="1"/>
      <c r="B679" s="2"/>
      <c r="C679" s="1"/>
      <c r="D679" s="2"/>
      <c r="E679" s="1"/>
      <c r="F679" s="1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4.0" customHeight="1">
      <c r="A680" s="1"/>
      <c r="B680" s="2"/>
      <c r="C680" s="1"/>
      <c r="D680" s="2"/>
      <c r="E680" s="1"/>
      <c r="F680" s="1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4.0" customHeight="1">
      <c r="A681" s="1"/>
      <c r="B681" s="2"/>
      <c r="C681" s="1"/>
      <c r="D681" s="2"/>
      <c r="E681" s="1"/>
      <c r="F681" s="1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4.0" customHeight="1">
      <c r="A682" s="1"/>
      <c r="B682" s="2"/>
      <c r="C682" s="1"/>
      <c r="D682" s="2"/>
      <c r="E682" s="1"/>
      <c r="F682" s="1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4.0" customHeight="1">
      <c r="A683" s="1"/>
      <c r="B683" s="2"/>
      <c r="C683" s="1"/>
      <c r="D683" s="2"/>
      <c r="E683" s="1"/>
      <c r="F683" s="1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4.0" customHeight="1">
      <c r="A684" s="1"/>
      <c r="B684" s="2"/>
      <c r="C684" s="1"/>
      <c r="D684" s="2"/>
      <c r="E684" s="1"/>
      <c r="F684" s="1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4.0" customHeight="1">
      <c r="A685" s="1"/>
      <c r="B685" s="2"/>
      <c r="C685" s="1"/>
      <c r="D685" s="2"/>
      <c r="E685" s="1"/>
      <c r="F685" s="1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4.0" customHeight="1">
      <c r="A686" s="1"/>
      <c r="B686" s="2"/>
      <c r="C686" s="1"/>
      <c r="D686" s="2"/>
      <c r="E686" s="1"/>
      <c r="F686" s="1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4.0" customHeight="1">
      <c r="A687" s="1"/>
      <c r="B687" s="2"/>
      <c r="C687" s="1"/>
      <c r="D687" s="2"/>
      <c r="E687" s="1"/>
      <c r="F687" s="1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4.0" customHeight="1">
      <c r="A688" s="1"/>
      <c r="B688" s="2"/>
      <c r="C688" s="1"/>
      <c r="D688" s="2"/>
      <c r="E688" s="1"/>
      <c r="F688" s="1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4.0" customHeight="1">
      <c r="A689" s="1"/>
      <c r="B689" s="2"/>
      <c r="C689" s="1"/>
      <c r="D689" s="2"/>
      <c r="E689" s="1"/>
      <c r="F689" s="1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4.0" customHeight="1">
      <c r="A690" s="1"/>
      <c r="B690" s="2"/>
      <c r="C690" s="1"/>
      <c r="D690" s="2"/>
      <c r="E690" s="1"/>
      <c r="F690" s="1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4.0" customHeight="1">
      <c r="A691" s="1"/>
      <c r="B691" s="2"/>
      <c r="C691" s="1"/>
      <c r="D691" s="2"/>
      <c r="E691" s="1"/>
      <c r="F691" s="1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4.0" customHeight="1">
      <c r="A692" s="1"/>
      <c r="B692" s="2"/>
      <c r="C692" s="1"/>
      <c r="D692" s="2"/>
      <c r="E692" s="1"/>
      <c r="F692" s="1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4.0" customHeight="1">
      <c r="A693" s="1"/>
      <c r="B693" s="2"/>
      <c r="C693" s="1"/>
      <c r="D693" s="2"/>
      <c r="E693" s="1"/>
      <c r="F693" s="1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4.0" customHeight="1">
      <c r="A694" s="1"/>
      <c r="B694" s="2"/>
      <c r="C694" s="1"/>
      <c r="D694" s="2"/>
      <c r="E694" s="1"/>
      <c r="F694" s="1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4.0" customHeight="1">
      <c r="A695" s="1"/>
      <c r="B695" s="2"/>
      <c r="C695" s="1"/>
      <c r="D695" s="2"/>
      <c r="E695" s="1"/>
      <c r="F695" s="1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4.0" customHeight="1">
      <c r="A696" s="1"/>
      <c r="B696" s="2"/>
      <c r="C696" s="1"/>
      <c r="D696" s="2"/>
      <c r="E696" s="1"/>
      <c r="F696" s="1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4.0" customHeight="1">
      <c r="A697" s="1"/>
      <c r="B697" s="2"/>
      <c r="C697" s="1"/>
      <c r="D697" s="2"/>
      <c r="E697" s="1"/>
      <c r="F697" s="1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4.0" customHeight="1">
      <c r="A698" s="1"/>
      <c r="B698" s="2"/>
      <c r="C698" s="1"/>
      <c r="D698" s="2"/>
      <c r="E698" s="1"/>
      <c r="F698" s="1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4.0" customHeight="1">
      <c r="A699" s="1"/>
      <c r="B699" s="2"/>
      <c r="C699" s="1"/>
      <c r="D699" s="2"/>
      <c r="E699" s="1"/>
      <c r="F699" s="1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4.0" customHeight="1">
      <c r="A700" s="1"/>
      <c r="B700" s="2"/>
      <c r="C700" s="1"/>
      <c r="D700" s="2"/>
      <c r="E700" s="1"/>
      <c r="F700" s="1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4.0" customHeight="1">
      <c r="A701" s="1"/>
      <c r="B701" s="2"/>
      <c r="C701" s="1"/>
      <c r="D701" s="2"/>
      <c r="E701" s="1"/>
      <c r="F701" s="1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4.0" customHeight="1">
      <c r="A702" s="1"/>
      <c r="B702" s="2"/>
      <c r="C702" s="1"/>
      <c r="D702" s="2"/>
      <c r="E702" s="1"/>
      <c r="F702" s="1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4.0" customHeight="1">
      <c r="A703" s="1"/>
      <c r="B703" s="2"/>
      <c r="C703" s="1"/>
      <c r="D703" s="2"/>
      <c r="E703" s="1"/>
      <c r="F703" s="1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4.0" customHeight="1">
      <c r="A704" s="1"/>
      <c r="B704" s="2"/>
      <c r="C704" s="1"/>
      <c r="D704" s="2"/>
      <c r="E704" s="1"/>
      <c r="F704" s="1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4.0" customHeight="1">
      <c r="A705" s="1"/>
      <c r="B705" s="2"/>
      <c r="C705" s="1"/>
      <c r="D705" s="2"/>
      <c r="E705" s="1"/>
      <c r="F705" s="1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4.0" customHeight="1">
      <c r="A706" s="1"/>
      <c r="B706" s="2"/>
      <c r="C706" s="1"/>
      <c r="D706" s="2"/>
      <c r="E706" s="1"/>
      <c r="F706" s="1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4.0" customHeight="1">
      <c r="A707" s="1"/>
      <c r="B707" s="2"/>
      <c r="C707" s="1"/>
      <c r="D707" s="2"/>
      <c r="E707" s="1"/>
      <c r="F707" s="1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4.0" customHeight="1">
      <c r="A708" s="1"/>
      <c r="B708" s="2"/>
      <c r="C708" s="1"/>
      <c r="D708" s="2"/>
      <c r="E708" s="1"/>
      <c r="F708" s="1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4.0" customHeight="1">
      <c r="A709" s="1"/>
      <c r="B709" s="2"/>
      <c r="C709" s="1"/>
      <c r="D709" s="2"/>
      <c r="E709" s="1"/>
      <c r="F709" s="1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4.0" customHeight="1">
      <c r="A710" s="1"/>
      <c r="B710" s="2"/>
      <c r="C710" s="1"/>
      <c r="D710" s="2"/>
      <c r="E710" s="1"/>
      <c r="F710" s="1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4.0" customHeight="1">
      <c r="A711" s="1"/>
      <c r="B711" s="2"/>
      <c r="C711" s="1"/>
      <c r="D711" s="2"/>
      <c r="E711" s="1"/>
      <c r="F711" s="1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4.0" customHeight="1">
      <c r="A712" s="1"/>
      <c r="B712" s="2"/>
      <c r="C712" s="1"/>
      <c r="D712" s="2"/>
      <c r="E712" s="1"/>
      <c r="F712" s="1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4.0" customHeight="1">
      <c r="A713" s="1"/>
      <c r="B713" s="2"/>
      <c r="C713" s="1"/>
      <c r="D713" s="2"/>
      <c r="E713" s="1"/>
      <c r="F713" s="1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4.0" customHeight="1">
      <c r="A714" s="1"/>
      <c r="B714" s="2"/>
      <c r="C714" s="1"/>
      <c r="D714" s="2"/>
      <c r="E714" s="1"/>
      <c r="F714" s="1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4.0" customHeight="1">
      <c r="A715" s="1"/>
      <c r="B715" s="2"/>
      <c r="C715" s="1"/>
      <c r="D715" s="2"/>
      <c r="E715" s="1"/>
      <c r="F715" s="1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4.0" customHeight="1">
      <c r="A716" s="1"/>
      <c r="B716" s="2"/>
      <c r="C716" s="1"/>
      <c r="D716" s="2"/>
      <c r="E716" s="1"/>
      <c r="F716" s="1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4.0" customHeight="1">
      <c r="A717" s="1"/>
      <c r="B717" s="2"/>
      <c r="C717" s="1"/>
      <c r="D717" s="2"/>
      <c r="E717" s="1"/>
      <c r="F717" s="1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4.0" customHeight="1">
      <c r="A718" s="1"/>
      <c r="B718" s="2"/>
      <c r="C718" s="1"/>
      <c r="D718" s="2"/>
      <c r="E718" s="1"/>
      <c r="F718" s="1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4.0" customHeight="1">
      <c r="A719" s="1"/>
      <c r="B719" s="2"/>
      <c r="C719" s="1"/>
      <c r="D719" s="2"/>
      <c r="E719" s="1"/>
      <c r="F719" s="1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4.0" customHeight="1">
      <c r="A720" s="1"/>
      <c r="B720" s="2"/>
      <c r="C720" s="1"/>
      <c r="D720" s="2"/>
      <c r="E720" s="1"/>
      <c r="F720" s="1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4.0" customHeight="1">
      <c r="A721" s="1"/>
      <c r="B721" s="2"/>
      <c r="C721" s="1"/>
      <c r="D721" s="2"/>
      <c r="E721" s="1"/>
      <c r="F721" s="1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4.0" customHeight="1">
      <c r="A722" s="1"/>
      <c r="B722" s="2"/>
      <c r="C722" s="1"/>
      <c r="D722" s="2"/>
      <c r="E722" s="1"/>
      <c r="F722" s="1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4.0" customHeight="1">
      <c r="A723" s="1"/>
      <c r="B723" s="2"/>
      <c r="C723" s="1"/>
      <c r="D723" s="2"/>
      <c r="E723" s="1"/>
      <c r="F723" s="1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4.0" customHeight="1">
      <c r="A724" s="1"/>
      <c r="B724" s="2"/>
      <c r="C724" s="1"/>
      <c r="D724" s="2"/>
      <c r="E724" s="1"/>
      <c r="F724" s="1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4.0" customHeight="1">
      <c r="A725" s="1"/>
      <c r="B725" s="2"/>
      <c r="C725" s="1"/>
      <c r="D725" s="2"/>
      <c r="E725" s="1"/>
      <c r="F725" s="1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4.0" customHeight="1">
      <c r="A726" s="1"/>
      <c r="B726" s="2"/>
      <c r="C726" s="1"/>
      <c r="D726" s="2"/>
      <c r="E726" s="1"/>
      <c r="F726" s="1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4.0" customHeight="1">
      <c r="A727" s="1"/>
      <c r="B727" s="2"/>
      <c r="C727" s="1"/>
      <c r="D727" s="2"/>
      <c r="E727" s="1"/>
      <c r="F727" s="1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4.0" customHeight="1">
      <c r="A728" s="1"/>
      <c r="B728" s="2"/>
      <c r="C728" s="1"/>
      <c r="D728" s="2"/>
      <c r="E728" s="1"/>
      <c r="F728" s="1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4.0" customHeight="1">
      <c r="A729" s="1"/>
      <c r="B729" s="2"/>
      <c r="C729" s="1"/>
      <c r="D729" s="2"/>
      <c r="E729" s="1"/>
      <c r="F729" s="1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4.0" customHeight="1">
      <c r="A730" s="1"/>
      <c r="B730" s="2"/>
      <c r="C730" s="1"/>
      <c r="D730" s="2"/>
      <c r="E730" s="1"/>
      <c r="F730" s="1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4.0" customHeight="1">
      <c r="A731" s="1"/>
      <c r="B731" s="2"/>
      <c r="C731" s="1"/>
      <c r="D731" s="2"/>
      <c r="E731" s="1"/>
      <c r="F731" s="1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4.0" customHeight="1">
      <c r="A732" s="1"/>
      <c r="B732" s="2"/>
      <c r="C732" s="1"/>
      <c r="D732" s="2"/>
      <c r="E732" s="1"/>
      <c r="F732" s="1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4.0" customHeight="1">
      <c r="A733" s="1"/>
      <c r="B733" s="2"/>
      <c r="C733" s="1"/>
      <c r="D733" s="2"/>
      <c r="E733" s="1"/>
      <c r="F733" s="1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4.0" customHeight="1">
      <c r="A734" s="1"/>
      <c r="B734" s="2"/>
      <c r="C734" s="1"/>
      <c r="D734" s="2"/>
      <c r="E734" s="1"/>
      <c r="F734" s="1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4.0" customHeight="1">
      <c r="A735" s="1"/>
      <c r="B735" s="2"/>
      <c r="C735" s="1"/>
      <c r="D735" s="2"/>
      <c r="E735" s="1"/>
      <c r="F735" s="1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4.0" customHeight="1">
      <c r="A736" s="1"/>
      <c r="B736" s="2"/>
      <c r="C736" s="1"/>
      <c r="D736" s="2"/>
      <c r="E736" s="1"/>
      <c r="F736" s="1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4.0" customHeight="1">
      <c r="A737" s="1"/>
      <c r="B737" s="2"/>
      <c r="C737" s="1"/>
      <c r="D737" s="2"/>
      <c r="E737" s="1"/>
      <c r="F737" s="1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4.0" customHeight="1">
      <c r="A738" s="1"/>
      <c r="B738" s="2"/>
      <c r="C738" s="1"/>
      <c r="D738" s="2"/>
      <c r="E738" s="1"/>
      <c r="F738" s="1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4.0" customHeight="1">
      <c r="A739" s="1"/>
      <c r="B739" s="2"/>
      <c r="C739" s="1"/>
      <c r="D739" s="2"/>
      <c r="E739" s="1"/>
      <c r="F739" s="1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4.0" customHeight="1">
      <c r="A740" s="1"/>
      <c r="B740" s="2"/>
      <c r="C740" s="1"/>
      <c r="D740" s="2"/>
      <c r="E740" s="1"/>
      <c r="F740" s="1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4.0" customHeight="1">
      <c r="A741" s="1"/>
      <c r="B741" s="2"/>
      <c r="C741" s="1"/>
      <c r="D741" s="2"/>
      <c r="E741" s="1"/>
      <c r="F741" s="1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4.0" customHeight="1">
      <c r="A742" s="1"/>
      <c r="B742" s="2"/>
      <c r="C742" s="1"/>
      <c r="D742" s="2"/>
      <c r="E742" s="1"/>
      <c r="F742" s="1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4.0" customHeight="1">
      <c r="A743" s="1"/>
      <c r="B743" s="2"/>
      <c r="C743" s="1"/>
      <c r="D743" s="2"/>
      <c r="E743" s="1"/>
      <c r="F743" s="1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4.0" customHeight="1">
      <c r="A744" s="1"/>
      <c r="B744" s="2"/>
      <c r="C744" s="1"/>
      <c r="D744" s="2"/>
      <c r="E744" s="1"/>
      <c r="F744" s="1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4.0" customHeight="1">
      <c r="A745" s="1"/>
      <c r="B745" s="2"/>
      <c r="C745" s="1"/>
      <c r="D745" s="2"/>
      <c r="E745" s="1"/>
      <c r="F745" s="1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4.0" customHeight="1">
      <c r="A746" s="1"/>
      <c r="B746" s="2"/>
      <c r="C746" s="1"/>
      <c r="D746" s="2"/>
      <c r="E746" s="1"/>
      <c r="F746" s="1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4.0" customHeight="1">
      <c r="A747" s="1"/>
      <c r="B747" s="2"/>
      <c r="C747" s="1"/>
      <c r="D747" s="2"/>
      <c r="E747" s="1"/>
      <c r="F747" s="1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4.0" customHeight="1">
      <c r="A748" s="1"/>
      <c r="B748" s="2"/>
      <c r="C748" s="1"/>
      <c r="D748" s="2"/>
      <c r="E748" s="1"/>
      <c r="F748" s="1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4.0" customHeight="1">
      <c r="A749" s="1"/>
      <c r="B749" s="2"/>
      <c r="C749" s="1"/>
      <c r="D749" s="2"/>
      <c r="E749" s="1"/>
      <c r="F749" s="1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4.0" customHeight="1">
      <c r="A750" s="1"/>
      <c r="B750" s="2"/>
      <c r="C750" s="1"/>
      <c r="D750" s="2"/>
      <c r="E750" s="1"/>
      <c r="F750" s="1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4.0" customHeight="1">
      <c r="A751" s="1"/>
      <c r="B751" s="2"/>
      <c r="C751" s="1"/>
      <c r="D751" s="2"/>
      <c r="E751" s="1"/>
      <c r="F751" s="1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4.0" customHeight="1">
      <c r="A752" s="1"/>
      <c r="B752" s="2"/>
      <c r="C752" s="1"/>
      <c r="D752" s="2"/>
      <c r="E752" s="1"/>
      <c r="F752" s="1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4.0" customHeight="1">
      <c r="A753" s="1"/>
      <c r="B753" s="2"/>
      <c r="C753" s="1"/>
      <c r="D753" s="2"/>
      <c r="E753" s="1"/>
      <c r="F753" s="1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4.0" customHeight="1">
      <c r="A754" s="1"/>
      <c r="B754" s="2"/>
      <c r="C754" s="1"/>
      <c r="D754" s="2"/>
      <c r="E754" s="1"/>
      <c r="F754" s="1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4.0" customHeight="1">
      <c r="A755" s="1"/>
      <c r="B755" s="2"/>
      <c r="C755" s="1"/>
      <c r="D755" s="2"/>
      <c r="E755" s="1"/>
      <c r="F755" s="1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4.0" customHeight="1">
      <c r="A756" s="1"/>
      <c r="B756" s="2"/>
      <c r="C756" s="1"/>
      <c r="D756" s="2"/>
      <c r="E756" s="1"/>
      <c r="F756" s="1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4.0" customHeight="1">
      <c r="A757" s="1"/>
      <c r="B757" s="2"/>
      <c r="C757" s="1"/>
      <c r="D757" s="2"/>
      <c r="E757" s="1"/>
      <c r="F757" s="1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4.0" customHeight="1">
      <c r="A758" s="1"/>
      <c r="B758" s="2"/>
      <c r="C758" s="1"/>
      <c r="D758" s="2"/>
      <c r="E758" s="1"/>
      <c r="F758" s="1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4.0" customHeight="1">
      <c r="A759" s="1"/>
      <c r="B759" s="2"/>
      <c r="C759" s="1"/>
      <c r="D759" s="2"/>
      <c r="E759" s="1"/>
      <c r="F759" s="1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4.0" customHeight="1">
      <c r="A760" s="1"/>
      <c r="B760" s="2"/>
      <c r="C760" s="1"/>
      <c r="D760" s="2"/>
      <c r="E760" s="1"/>
      <c r="F760" s="1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4.0" customHeight="1">
      <c r="A761" s="1"/>
      <c r="B761" s="2"/>
      <c r="C761" s="1"/>
      <c r="D761" s="2"/>
      <c r="E761" s="1"/>
      <c r="F761" s="1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4.0" customHeight="1">
      <c r="A762" s="1"/>
      <c r="B762" s="2"/>
      <c r="C762" s="1"/>
      <c r="D762" s="2"/>
      <c r="E762" s="1"/>
      <c r="F762" s="1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4.0" customHeight="1">
      <c r="A763" s="1"/>
      <c r="B763" s="2"/>
      <c r="C763" s="1"/>
      <c r="D763" s="2"/>
      <c r="E763" s="1"/>
      <c r="F763" s="1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4.0" customHeight="1">
      <c r="A764" s="1"/>
      <c r="B764" s="2"/>
      <c r="C764" s="1"/>
      <c r="D764" s="2"/>
      <c r="E764" s="1"/>
      <c r="F764" s="1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4.0" customHeight="1">
      <c r="A765" s="1"/>
      <c r="B765" s="2"/>
      <c r="C765" s="1"/>
      <c r="D765" s="2"/>
      <c r="E765" s="1"/>
      <c r="F765" s="1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4.0" customHeight="1">
      <c r="A766" s="1"/>
      <c r="B766" s="2"/>
      <c r="C766" s="1"/>
      <c r="D766" s="2"/>
      <c r="E766" s="1"/>
      <c r="F766" s="1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4.0" customHeight="1">
      <c r="A767" s="1"/>
      <c r="B767" s="2"/>
      <c r="C767" s="1"/>
      <c r="D767" s="2"/>
      <c r="E767" s="1"/>
      <c r="F767" s="1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4.0" customHeight="1">
      <c r="A768" s="1"/>
      <c r="B768" s="2"/>
      <c r="C768" s="1"/>
      <c r="D768" s="2"/>
      <c r="E768" s="1"/>
      <c r="F768" s="1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4.0" customHeight="1">
      <c r="A769" s="1"/>
      <c r="B769" s="2"/>
      <c r="C769" s="1"/>
      <c r="D769" s="2"/>
      <c r="E769" s="1"/>
      <c r="F769" s="1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4.0" customHeight="1">
      <c r="A770" s="1"/>
      <c r="B770" s="2"/>
      <c r="C770" s="1"/>
      <c r="D770" s="2"/>
      <c r="E770" s="1"/>
      <c r="F770" s="1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4.0" customHeight="1">
      <c r="A771" s="1"/>
      <c r="B771" s="2"/>
      <c r="C771" s="1"/>
      <c r="D771" s="2"/>
      <c r="E771" s="1"/>
      <c r="F771" s="1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4.0" customHeight="1">
      <c r="A772" s="1"/>
      <c r="B772" s="2"/>
      <c r="C772" s="1"/>
      <c r="D772" s="2"/>
      <c r="E772" s="1"/>
      <c r="F772" s="1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4.0" customHeight="1">
      <c r="A773" s="1"/>
      <c r="B773" s="2"/>
      <c r="C773" s="1"/>
      <c r="D773" s="2"/>
      <c r="E773" s="1"/>
      <c r="F773" s="1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4.0" customHeight="1">
      <c r="A774" s="1"/>
      <c r="B774" s="2"/>
      <c r="C774" s="1"/>
      <c r="D774" s="2"/>
      <c r="E774" s="1"/>
      <c r="F774" s="1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4.0" customHeight="1">
      <c r="A775" s="1"/>
      <c r="B775" s="2"/>
      <c r="C775" s="1"/>
      <c r="D775" s="2"/>
      <c r="E775" s="1"/>
      <c r="F775" s="1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4.0" customHeight="1">
      <c r="A776" s="1"/>
      <c r="B776" s="2"/>
      <c r="C776" s="1"/>
      <c r="D776" s="2"/>
      <c r="E776" s="1"/>
      <c r="F776" s="1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4.0" customHeight="1">
      <c r="A777" s="1"/>
      <c r="B777" s="2"/>
      <c r="C777" s="1"/>
      <c r="D777" s="2"/>
      <c r="E777" s="1"/>
      <c r="F777" s="1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4.0" customHeight="1">
      <c r="A778" s="1"/>
      <c r="B778" s="2"/>
      <c r="C778" s="1"/>
      <c r="D778" s="2"/>
      <c r="E778" s="1"/>
      <c r="F778" s="1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4.0" customHeight="1">
      <c r="A779" s="1"/>
      <c r="B779" s="2"/>
      <c r="C779" s="1"/>
      <c r="D779" s="2"/>
      <c r="E779" s="1"/>
      <c r="F779" s="1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4.0" customHeight="1">
      <c r="A780" s="1"/>
      <c r="B780" s="2"/>
      <c r="C780" s="1"/>
      <c r="D780" s="2"/>
      <c r="E780" s="1"/>
      <c r="F780" s="1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4.0" customHeight="1">
      <c r="A781" s="1"/>
      <c r="B781" s="2"/>
      <c r="C781" s="1"/>
      <c r="D781" s="2"/>
      <c r="E781" s="1"/>
      <c r="F781" s="1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4.0" customHeight="1">
      <c r="A782" s="1"/>
      <c r="B782" s="2"/>
      <c r="C782" s="1"/>
      <c r="D782" s="2"/>
      <c r="E782" s="1"/>
      <c r="F782" s="1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4.0" customHeight="1">
      <c r="A783" s="1"/>
      <c r="B783" s="2"/>
      <c r="C783" s="1"/>
      <c r="D783" s="2"/>
      <c r="E783" s="1"/>
      <c r="F783" s="1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4.0" customHeight="1">
      <c r="A784" s="1"/>
      <c r="B784" s="2"/>
      <c r="C784" s="1"/>
      <c r="D784" s="2"/>
      <c r="E784" s="1"/>
      <c r="F784" s="1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4.0" customHeight="1">
      <c r="A785" s="1"/>
      <c r="B785" s="2"/>
      <c r="C785" s="1"/>
      <c r="D785" s="2"/>
      <c r="E785" s="1"/>
      <c r="F785" s="1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4.0" customHeight="1">
      <c r="A786" s="1"/>
      <c r="B786" s="2"/>
      <c r="C786" s="1"/>
      <c r="D786" s="2"/>
      <c r="E786" s="1"/>
      <c r="F786" s="1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4.0" customHeight="1">
      <c r="A787" s="1"/>
      <c r="B787" s="2"/>
      <c r="C787" s="1"/>
      <c r="D787" s="2"/>
      <c r="E787" s="1"/>
      <c r="F787" s="1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4.0" customHeight="1">
      <c r="A788" s="1"/>
      <c r="B788" s="2"/>
      <c r="C788" s="1"/>
      <c r="D788" s="2"/>
      <c r="E788" s="1"/>
      <c r="F788" s="1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4.0" customHeight="1">
      <c r="A789" s="1"/>
      <c r="B789" s="2"/>
      <c r="C789" s="1"/>
      <c r="D789" s="2"/>
      <c r="E789" s="1"/>
      <c r="F789" s="1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4.0" customHeight="1">
      <c r="A790" s="1"/>
      <c r="B790" s="2"/>
      <c r="C790" s="1"/>
      <c r="D790" s="2"/>
      <c r="E790" s="1"/>
      <c r="F790" s="1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4.0" customHeight="1">
      <c r="A791" s="1"/>
      <c r="B791" s="2"/>
      <c r="C791" s="1"/>
      <c r="D791" s="2"/>
      <c r="E791" s="1"/>
      <c r="F791" s="1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4.0" customHeight="1">
      <c r="A792" s="1"/>
      <c r="B792" s="2"/>
      <c r="C792" s="1"/>
      <c r="D792" s="2"/>
      <c r="E792" s="1"/>
      <c r="F792" s="1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4.0" customHeight="1">
      <c r="A793" s="1"/>
      <c r="B793" s="2"/>
      <c r="C793" s="1"/>
      <c r="D793" s="2"/>
      <c r="E793" s="1"/>
      <c r="F793" s="1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4.0" customHeight="1">
      <c r="A794" s="1"/>
      <c r="B794" s="2"/>
      <c r="C794" s="1"/>
      <c r="D794" s="2"/>
      <c r="E794" s="1"/>
      <c r="F794" s="1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4.0" customHeight="1">
      <c r="A795" s="1"/>
      <c r="B795" s="2"/>
      <c r="C795" s="1"/>
      <c r="D795" s="2"/>
      <c r="E795" s="1"/>
      <c r="F795" s="1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4.0" customHeight="1">
      <c r="A796" s="1"/>
      <c r="B796" s="2"/>
      <c r="C796" s="1"/>
      <c r="D796" s="2"/>
      <c r="E796" s="1"/>
      <c r="F796" s="1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4.0" customHeight="1">
      <c r="A797" s="1"/>
      <c r="B797" s="2"/>
      <c r="C797" s="1"/>
      <c r="D797" s="2"/>
      <c r="E797" s="1"/>
      <c r="F797" s="1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4.0" customHeight="1">
      <c r="A798" s="1"/>
      <c r="B798" s="2"/>
      <c r="C798" s="1"/>
      <c r="D798" s="2"/>
      <c r="E798" s="1"/>
      <c r="F798" s="1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4.0" customHeight="1">
      <c r="A799" s="1"/>
      <c r="B799" s="2"/>
      <c r="C799" s="1"/>
      <c r="D799" s="2"/>
      <c r="E799" s="1"/>
      <c r="F799" s="1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4.0" customHeight="1">
      <c r="A800" s="1"/>
      <c r="B800" s="2"/>
      <c r="C800" s="1"/>
      <c r="D800" s="2"/>
      <c r="E800" s="1"/>
      <c r="F800" s="1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4.0" customHeight="1">
      <c r="A801" s="1"/>
      <c r="B801" s="2"/>
      <c r="C801" s="1"/>
      <c r="D801" s="2"/>
      <c r="E801" s="1"/>
      <c r="F801" s="1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4.0" customHeight="1">
      <c r="A802" s="1"/>
      <c r="B802" s="2"/>
      <c r="C802" s="1"/>
      <c r="D802" s="2"/>
      <c r="E802" s="1"/>
      <c r="F802" s="1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4.0" customHeight="1">
      <c r="A803" s="1"/>
      <c r="B803" s="2"/>
      <c r="C803" s="1"/>
      <c r="D803" s="2"/>
      <c r="E803" s="1"/>
      <c r="F803" s="1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4.0" customHeight="1">
      <c r="A804" s="1"/>
      <c r="B804" s="2"/>
      <c r="C804" s="1"/>
      <c r="D804" s="2"/>
      <c r="E804" s="1"/>
      <c r="F804" s="1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4.0" customHeight="1">
      <c r="A805" s="1"/>
      <c r="B805" s="2"/>
      <c r="C805" s="1"/>
      <c r="D805" s="2"/>
      <c r="E805" s="1"/>
      <c r="F805" s="1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4.0" customHeight="1">
      <c r="A806" s="1"/>
      <c r="B806" s="2"/>
      <c r="C806" s="1"/>
      <c r="D806" s="2"/>
      <c r="E806" s="1"/>
      <c r="F806" s="1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4.0" customHeight="1">
      <c r="A807" s="1"/>
      <c r="B807" s="2"/>
      <c r="C807" s="1"/>
      <c r="D807" s="2"/>
      <c r="E807" s="1"/>
      <c r="F807" s="1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4.0" customHeight="1">
      <c r="A808" s="1"/>
      <c r="B808" s="2"/>
      <c r="C808" s="1"/>
      <c r="D808" s="2"/>
      <c r="E808" s="1"/>
      <c r="F808" s="1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4.0" customHeight="1">
      <c r="A809" s="1"/>
      <c r="B809" s="2"/>
      <c r="C809" s="1"/>
      <c r="D809" s="2"/>
      <c r="E809" s="1"/>
      <c r="F809" s="1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4.0" customHeight="1">
      <c r="A810" s="1"/>
      <c r="B810" s="2"/>
      <c r="C810" s="1"/>
      <c r="D810" s="2"/>
      <c r="E810" s="1"/>
      <c r="F810" s="1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4.0" customHeight="1">
      <c r="A811" s="1"/>
      <c r="B811" s="2"/>
      <c r="C811" s="1"/>
      <c r="D811" s="2"/>
      <c r="E811" s="1"/>
      <c r="F811" s="1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4.0" customHeight="1">
      <c r="A812" s="1"/>
      <c r="B812" s="2"/>
      <c r="C812" s="1"/>
      <c r="D812" s="2"/>
      <c r="E812" s="1"/>
      <c r="F812" s="1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4.0" customHeight="1">
      <c r="A813" s="1"/>
      <c r="B813" s="2"/>
      <c r="C813" s="1"/>
      <c r="D813" s="2"/>
      <c r="E813" s="1"/>
      <c r="F813" s="1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4.0" customHeight="1">
      <c r="A814" s="1"/>
      <c r="B814" s="2"/>
      <c r="C814" s="1"/>
      <c r="D814" s="2"/>
      <c r="E814" s="1"/>
      <c r="F814" s="1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4.0" customHeight="1">
      <c r="A815" s="1"/>
      <c r="B815" s="2"/>
      <c r="C815" s="1"/>
      <c r="D815" s="2"/>
      <c r="E815" s="1"/>
      <c r="F815" s="1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4.0" customHeight="1">
      <c r="A816" s="1"/>
      <c r="B816" s="2"/>
      <c r="C816" s="1"/>
      <c r="D816" s="2"/>
      <c r="E816" s="1"/>
      <c r="F816" s="1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4.0" customHeight="1">
      <c r="A817" s="1"/>
      <c r="B817" s="2"/>
      <c r="C817" s="1"/>
      <c r="D817" s="2"/>
      <c r="E817" s="1"/>
      <c r="F817" s="1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4.0" customHeight="1">
      <c r="A818" s="1"/>
      <c r="B818" s="2"/>
      <c r="C818" s="1"/>
      <c r="D818" s="2"/>
      <c r="E818" s="1"/>
      <c r="F818" s="1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4.0" customHeight="1">
      <c r="A819" s="1"/>
      <c r="B819" s="2"/>
      <c r="C819" s="1"/>
      <c r="D819" s="2"/>
      <c r="E819" s="1"/>
      <c r="F819" s="1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4.0" customHeight="1">
      <c r="A820" s="1"/>
      <c r="B820" s="2"/>
      <c r="C820" s="1"/>
      <c r="D820" s="2"/>
      <c r="E820" s="1"/>
      <c r="F820" s="1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4.0" customHeight="1">
      <c r="A821" s="1"/>
      <c r="B821" s="2"/>
      <c r="C821" s="1"/>
      <c r="D821" s="2"/>
      <c r="E821" s="1"/>
      <c r="F821" s="1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4.0" customHeight="1">
      <c r="A822" s="1"/>
      <c r="B822" s="2"/>
      <c r="C822" s="1"/>
      <c r="D822" s="2"/>
      <c r="E822" s="1"/>
      <c r="F822" s="1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4.0" customHeight="1">
      <c r="A823" s="1"/>
      <c r="B823" s="2"/>
      <c r="C823" s="1"/>
      <c r="D823" s="2"/>
      <c r="E823" s="1"/>
      <c r="F823" s="1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4.0" customHeight="1">
      <c r="A824" s="1"/>
      <c r="B824" s="2"/>
      <c r="C824" s="1"/>
      <c r="D824" s="2"/>
      <c r="E824" s="1"/>
      <c r="F824" s="1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4.0" customHeight="1">
      <c r="A825" s="1"/>
      <c r="B825" s="2"/>
      <c r="C825" s="1"/>
      <c r="D825" s="2"/>
      <c r="E825" s="1"/>
      <c r="F825" s="1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4.0" customHeight="1">
      <c r="A826" s="1"/>
      <c r="B826" s="2"/>
      <c r="C826" s="1"/>
      <c r="D826" s="2"/>
      <c r="E826" s="1"/>
      <c r="F826" s="1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4.0" customHeight="1">
      <c r="A827" s="1"/>
      <c r="B827" s="2"/>
      <c r="C827" s="1"/>
      <c r="D827" s="2"/>
      <c r="E827" s="1"/>
      <c r="F827" s="1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4.0" customHeight="1">
      <c r="A828" s="1"/>
      <c r="B828" s="2"/>
      <c r="C828" s="1"/>
      <c r="D828" s="2"/>
      <c r="E828" s="1"/>
      <c r="F828" s="1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4.0" customHeight="1">
      <c r="A829" s="1"/>
      <c r="B829" s="2"/>
      <c r="C829" s="1"/>
      <c r="D829" s="2"/>
      <c r="E829" s="1"/>
      <c r="F829" s="1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4.0" customHeight="1">
      <c r="A830" s="1"/>
      <c r="B830" s="2"/>
      <c r="C830" s="1"/>
      <c r="D830" s="2"/>
      <c r="E830" s="1"/>
      <c r="F830" s="1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4.0" customHeight="1">
      <c r="A831" s="1"/>
      <c r="B831" s="2"/>
      <c r="C831" s="1"/>
      <c r="D831" s="2"/>
      <c r="E831" s="1"/>
      <c r="F831" s="1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4.0" customHeight="1">
      <c r="A832" s="1"/>
      <c r="B832" s="2"/>
      <c r="C832" s="1"/>
      <c r="D832" s="2"/>
      <c r="E832" s="1"/>
      <c r="F832" s="1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4.0" customHeight="1">
      <c r="A833" s="1"/>
      <c r="B833" s="2"/>
      <c r="C833" s="1"/>
      <c r="D833" s="2"/>
      <c r="E833" s="1"/>
      <c r="F833" s="1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4.0" customHeight="1">
      <c r="A834" s="1"/>
      <c r="B834" s="2"/>
      <c r="C834" s="1"/>
      <c r="D834" s="2"/>
      <c r="E834" s="1"/>
      <c r="F834" s="1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4.0" customHeight="1">
      <c r="A835" s="1"/>
      <c r="B835" s="2"/>
      <c r="C835" s="1"/>
      <c r="D835" s="2"/>
      <c r="E835" s="1"/>
      <c r="F835" s="1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4.0" customHeight="1">
      <c r="A836" s="1"/>
      <c r="B836" s="2"/>
      <c r="C836" s="1"/>
      <c r="D836" s="2"/>
      <c r="E836" s="1"/>
      <c r="F836" s="1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4.0" customHeight="1">
      <c r="A837" s="1"/>
      <c r="B837" s="2"/>
      <c r="C837" s="1"/>
      <c r="D837" s="2"/>
      <c r="E837" s="1"/>
      <c r="F837" s="1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4.0" customHeight="1">
      <c r="A838" s="1"/>
      <c r="B838" s="2"/>
      <c r="C838" s="1"/>
      <c r="D838" s="2"/>
      <c r="E838" s="1"/>
      <c r="F838" s="1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4.0" customHeight="1">
      <c r="A839" s="1"/>
      <c r="B839" s="2"/>
      <c r="C839" s="1"/>
      <c r="D839" s="2"/>
      <c r="E839" s="1"/>
      <c r="F839" s="1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4.0" customHeight="1">
      <c r="A840" s="1"/>
      <c r="B840" s="2"/>
      <c r="C840" s="1"/>
      <c r="D840" s="2"/>
      <c r="E840" s="1"/>
      <c r="F840" s="1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4.0" customHeight="1">
      <c r="A841" s="1"/>
      <c r="B841" s="2"/>
      <c r="C841" s="1"/>
      <c r="D841" s="2"/>
      <c r="E841" s="1"/>
      <c r="F841" s="1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4.0" customHeight="1">
      <c r="A842" s="1"/>
      <c r="B842" s="2"/>
      <c r="C842" s="1"/>
      <c r="D842" s="2"/>
      <c r="E842" s="1"/>
      <c r="F842" s="1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4.0" customHeight="1">
      <c r="A843" s="1"/>
      <c r="B843" s="2"/>
      <c r="C843" s="1"/>
      <c r="D843" s="2"/>
      <c r="E843" s="1"/>
      <c r="F843" s="1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4.0" customHeight="1">
      <c r="A844" s="1"/>
      <c r="B844" s="2"/>
      <c r="C844" s="1"/>
      <c r="D844" s="2"/>
      <c r="E844" s="1"/>
      <c r="F844" s="1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4.0" customHeight="1">
      <c r="A845" s="1"/>
      <c r="B845" s="2"/>
      <c r="C845" s="1"/>
      <c r="D845" s="2"/>
      <c r="E845" s="1"/>
      <c r="F845" s="1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4.0" customHeight="1">
      <c r="A846" s="1"/>
      <c r="B846" s="2"/>
      <c r="C846" s="1"/>
      <c r="D846" s="2"/>
      <c r="E846" s="1"/>
      <c r="F846" s="1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4.0" customHeight="1">
      <c r="A847" s="1"/>
      <c r="B847" s="2"/>
      <c r="C847" s="1"/>
      <c r="D847" s="2"/>
      <c r="E847" s="1"/>
      <c r="F847" s="1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4.0" customHeight="1">
      <c r="A848" s="1"/>
      <c r="B848" s="2"/>
      <c r="C848" s="1"/>
      <c r="D848" s="2"/>
      <c r="E848" s="1"/>
      <c r="F848" s="1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4.0" customHeight="1">
      <c r="A849" s="1"/>
      <c r="B849" s="2"/>
      <c r="C849" s="1"/>
      <c r="D849" s="2"/>
      <c r="E849" s="1"/>
      <c r="F849" s="1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4.0" customHeight="1">
      <c r="A850" s="1"/>
      <c r="B850" s="2"/>
      <c r="C850" s="1"/>
      <c r="D850" s="2"/>
      <c r="E850" s="1"/>
      <c r="F850" s="1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4.0" customHeight="1">
      <c r="A851" s="1"/>
      <c r="B851" s="2"/>
      <c r="C851" s="1"/>
      <c r="D851" s="2"/>
      <c r="E851" s="1"/>
      <c r="F851" s="1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4.0" customHeight="1">
      <c r="A852" s="1"/>
      <c r="B852" s="2"/>
      <c r="C852" s="1"/>
      <c r="D852" s="2"/>
      <c r="E852" s="1"/>
      <c r="F852" s="1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4.0" customHeight="1">
      <c r="A853" s="1"/>
      <c r="B853" s="2"/>
      <c r="C853" s="1"/>
      <c r="D853" s="2"/>
      <c r="E853" s="1"/>
      <c r="F853" s="1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4.0" customHeight="1">
      <c r="A854" s="1"/>
      <c r="B854" s="2"/>
      <c r="C854" s="1"/>
      <c r="D854" s="2"/>
      <c r="E854" s="1"/>
      <c r="F854" s="1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4.0" customHeight="1">
      <c r="A855" s="1"/>
      <c r="B855" s="2"/>
      <c r="C855" s="1"/>
      <c r="D855" s="2"/>
      <c r="E855" s="1"/>
      <c r="F855" s="1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4.0" customHeight="1">
      <c r="A856" s="1"/>
      <c r="B856" s="2"/>
      <c r="C856" s="1"/>
      <c r="D856" s="2"/>
      <c r="E856" s="1"/>
      <c r="F856" s="1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4.0" customHeight="1">
      <c r="A857" s="1"/>
      <c r="B857" s="2"/>
      <c r="C857" s="1"/>
      <c r="D857" s="2"/>
      <c r="E857" s="1"/>
      <c r="F857" s="1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4.0" customHeight="1">
      <c r="A858" s="1"/>
      <c r="B858" s="2"/>
      <c r="C858" s="1"/>
      <c r="D858" s="2"/>
      <c r="E858" s="1"/>
      <c r="F858" s="1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4.0" customHeight="1">
      <c r="A859" s="1"/>
      <c r="B859" s="2"/>
      <c r="C859" s="1"/>
      <c r="D859" s="2"/>
      <c r="E859" s="1"/>
      <c r="F859" s="1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4.0" customHeight="1">
      <c r="A860" s="1"/>
      <c r="B860" s="2"/>
      <c r="C860" s="1"/>
      <c r="D860" s="2"/>
      <c r="E860" s="1"/>
      <c r="F860" s="1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4.0" customHeight="1">
      <c r="A861" s="1"/>
      <c r="B861" s="2"/>
      <c r="C861" s="1"/>
      <c r="D861" s="2"/>
      <c r="E861" s="1"/>
      <c r="F861" s="1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4.0" customHeight="1">
      <c r="A862" s="1"/>
      <c r="B862" s="2"/>
      <c r="C862" s="1"/>
      <c r="D862" s="2"/>
      <c r="E862" s="1"/>
      <c r="F862" s="1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4.0" customHeight="1">
      <c r="A863" s="1"/>
      <c r="B863" s="2"/>
      <c r="C863" s="1"/>
      <c r="D863" s="2"/>
      <c r="E863" s="1"/>
      <c r="F863" s="1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4.0" customHeight="1">
      <c r="A864" s="1"/>
      <c r="B864" s="2"/>
      <c r="C864" s="1"/>
      <c r="D864" s="2"/>
      <c r="E864" s="1"/>
      <c r="F864" s="1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4.0" customHeight="1">
      <c r="A865" s="1"/>
      <c r="B865" s="2"/>
      <c r="C865" s="1"/>
      <c r="D865" s="2"/>
      <c r="E865" s="1"/>
      <c r="F865" s="1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4.0" customHeight="1">
      <c r="A866" s="1"/>
      <c r="B866" s="2"/>
      <c r="C866" s="1"/>
      <c r="D866" s="2"/>
      <c r="E866" s="1"/>
      <c r="F866" s="1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4.0" customHeight="1">
      <c r="A867" s="1"/>
      <c r="B867" s="2"/>
      <c r="C867" s="1"/>
      <c r="D867" s="2"/>
      <c r="E867" s="1"/>
      <c r="F867" s="1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4.0" customHeight="1">
      <c r="A868" s="1"/>
      <c r="B868" s="2"/>
      <c r="C868" s="1"/>
      <c r="D868" s="2"/>
      <c r="E868" s="1"/>
      <c r="F868" s="1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4.0" customHeight="1">
      <c r="A869" s="1"/>
      <c r="B869" s="2"/>
      <c r="C869" s="1"/>
      <c r="D869" s="2"/>
      <c r="E869" s="1"/>
      <c r="F869" s="1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4.0" customHeight="1">
      <c r="A870" s="1"/>
      <c r="B870" s="2"/>
      <c r="C870" s="1"/>
      <c r="D870" s="2"/>
      <c r="E870" s="1"/>
      <c r="F870" s="1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4.0" customHeight="1">
      <c r="A871" s="1"/>
      <c r="B871" s="2"/>
      <c r="C871" s="1"/>
      <c r="D871" s="2"/>
      <c r="E871" s="1"/>
      <c r="F871" s="1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4.0" customHeight="1">
      <c r="A872" s="1"/>
      <c r="B872" s="2"/>
      <c r="C872" s="1"/>
      <c r="D872" s="2"/>
      <c r="E872" s="1"/>
      <c r="F872" s="1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4.0" customHeight="1">
      <c r="A873" s="1"/>
      <c r="B873" s="2"/>
      <c r="C873" s="1"/>
      <c r="D873" s="2"/>
      <c r="E873" s="1"/>
      <c r="F873" s="1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4.0" customHeight="1">
      <c r="A874" s="1"/>
      <c r="B874" s="2"/>
      <c r="C874" s="1"/>
      <c r="D874" s="2"/>
      <c r="E874" s="1"/>
      <c r="F874" s="1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4.0" customHeight="1">
      <c r="A875" s="1"/>
      <c r="B875" s="2"/>
      <c r="C875" s="1"/>
      <c r="D875" s="2"/>
      <c r="E875" s="1"/>
      <c r="F875" s="1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4.0" customHeight="1">
      <c r="A876" s="1"/>
      <c r="B876" s="2"/>
      <c r="C876" s="1"/>
      <c r="D876" s="2"/>
      <c r="E876" s="1"/>
      <c r="F876" s="1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4.0" customHeight="1">
      <c r="A877" s="1"/>
      <c r="B877" s="2"/>
      <c r="C877" s="1"/>
      <c r="D877" s="2"/>
      <c r="E877" s="1"/>
      <c r="F877" s="1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4.0" customHeight="1">
      <c r="A878" s="1"/>
      <c r="B878" s="2"/>
      <c r="C878" s="1"/>
      <c r="D878" s="2"/>
      <c r="E878" s="1"/>
      <c r="F878" s="1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4.0" customHeight="1">
      <c r="A879" s="1"/>
      <c r="B879" s="2"/>
      <c r="C879" s="1"/>
      <c r="D879" s="2"/>
      <c r="E879" s="1"/>
      <c r="F879" s="1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4.0" customHeight="1">
      <c r="A880" s="1"/>
      <c r="B880" s="2"/>
      <c r="C880" s="1"/>
      <c r="D880" s="2"/>
      <c r="E880" s="1"/>
      <c r="F880" s="1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4.0" customHeight="1">
      <c r="A881" s="1"/>
      <c r="B881" s="2"/>
      <c r="C881" s="1"/>
      <c r="D881" s="2"/>
      <c r="E881" s="1"/>
      <c r="F881" s="1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4.0" customHeight="1">
      <c r="A882" s="1"/>
      <c r="B882" s="2"/>
      <c r="C882" s="1"/>
      <c r="D882" s="2"/>
      <c r="E882" s="1"/>
      <c r="F882" s="1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4.0" customHeight="1">
      <c r="A883" s="1"/>
      <c r="B883" s="2"/>
      <c r="C883" s="1"/>
      <c r="D883" s="2"/>
      <c r="E883" s="1"/>
      <c r="F883" s="1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4.0" customHeight="1">
      <c r="A884" s="1"/>
      <c r="B884" s="2"/>
      <c r="C884" s="1"/>
      <c r="D884" s="2"/>
      <c r="E884" s="1"/>
      <c r="F884" s="1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4.0" customHeight="1">
      <c r="A885" s="1"/>
      <c r="B885" s="2"/>
      <c r="C885" s="1"/>
      <c r="D885" s="2"/>
      <c r="E885" s="1"/>
      <c r="F885" s="1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4.0" customHeight="1">
      <c r="A886" s="1"/>
      <c r="B886" s="2"/>
      <c r="C886" s="1"/>
      <c r="D886" s="2"/>
      <c r="E886" s="1"/>
      <c r="F886" s="1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4.0" customHeight="1">
      <c r="A887" s="1"/>
      <c r="B887" s="2"/>
      <c r="C887" s="1"/>
      <c r="D887" s="2"/>
      <c r="E887" s="1"/>
      <c r="F887" s="1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4.0" customHeight="1">
      <c r="A888" s="1"/>
      <c r="B888" s="2"/>
      <c r="C888" s="1"/>
      <c r="D888" s="2"/>
      <c r="E888" s="1"/>
      <c r="F888" s="1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4.0" customHeight="1">
      <c r="A889" s="1"/>
      <c r="B889" s="2"/>
      <c r="C889" s="1"/>
      <c r="D889" s="2"/>
      <c r="E889" s="1"/>
      <c r="F889" s="1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4.0" customHeight="1">
      <c r="A890" s="1"/>
      <c r="B890" s="2"/>
      <c r="C890" s="1"/>
      <c r="D890" s="2"/>
      <c r="E890" s="1"/>
      <c r="F890" s="1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4.0" customHeight="1">
      <c r="A891" s="1"/>
      <c r="B891" s="2"/>
      <c r="C891" s="1"/>
      <c r="D891" s="2"/>
      <c r="E891" s="1"/>
      <c r="F891" s="1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4.0" customHeight="1">
      <c r="A892" s="1"/>
      <c r="B892" s="2"/>
      <c r="C892" s="1"/>
      <c r="D892" s="2"/>
      <c r="E892" s="1"/>
      <c r="F892" s="1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4.0" customHeight="1">
      <c r="A893" s="1"/>
      <c r="B893" s="2"/>
      <c r="C893" s="1"/>
      <c r="D893" s="2"/>
      <c r="E893" s="1"/>
      <c r="F893" s="1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4.0" customHeight="1">
      <c r="A894" s="1"/>
      <c r="B894" s="2"/>
      <c r="C894" s="1"/>
      <c r="D894" s="2"/>
      <c r="E894" s="1"/>
      <c r="F894" s="1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4.0" customHeight="1">
      <c r="A895" s="1"/>
      <c r="B895" s="2"/>
      <c r="C895" s="1"/>
      <c r="D895" s="2"/>
      <c r="E895" s="1"/>
      <c r="F895" s="1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4.0" customHeight="1">
      <c r="A896" s="1"/>
      <c r="B896" s="2"/>
      <c r="C896" s="1"/>
      <c r="D896" s="2"/>
      <c r="E896" s="1"/>
      <c r="F896" s="1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4.0" customHeight="1">
      <c r="A897" s="1"/>
      <c r="B897" s="2"/>
      <c r="C897" s="1"/>
      <c r="D897" s="2"/>
      <c r="E897" s="1"/>
      <c r="F897" s="1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4.0" customHeight="1">
      <c r="A898" s="1"/>
      <c r="B898" s="2"/>
      <c r="C898" s="1"/>
      <c r="D898" s="2"/>
      <c r="E898" s="1"/>
      <c r="F898" s="1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4.0" customHeight="1">
      <c r="A899" s="1"/>
      <c r="B899" s="2"/>
      <c r="C899" s="1"/>
      <c r="D899" s="2"/>
      <c r="E899" s="1"/>
      <c r="F899" s="1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4.0" customHeight="1">
      <c r="A900" s="1"/>
      <c r="B900" s="2"/>
      <c r="C900" s="1"/>
      <c r="D900" s="2"/>
      <c r="E900" s="1"/>
      <c r="F900" s="1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4.0" customHeight="1">
      <c r="A901" s="1"/>
      <c r="B901" s="2"/>
      <c r="C901" s="1"/>
      <c r="D901" s="2"/>
      <c r="E901" s="1"/>
      <c r="F901" s="1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4.0" customHeight="1">
      <c r="A902" s="1"/>
      <c r="B902" s="2"/>
      <c r="C902" s="1"/>
      <c r="D902" s="2"/>
      <c r="E902" s="1"/>
      <c r="F902" s="1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4.0" customHeight="1">
      <c r="A903" s="1"/>
      <c r="B903" s="2"/>
      <c r="C903" s="1"/>
      <c r="D903" s="2"/>
      <c r="E903" s="1"/>
      <c r="F903" s="1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4.0" customHeight="1">
      <c r="A904" s="1"/>
      <c r="B904" s="2"/>
      <c r="C904" s="1"/>
      <c r="D904" s="2"/>
      <c r="E904" s="1"/>
      <c r="F904" s="1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4.0" customHeight="1">
      <c r="A905" s="1"/>
      <c r="B905" s="2"/>
      <c r="C905" s="1"/>
      <c r="D905" s="2"/>
      <c r="E905" s="1"/>
      <c r="F905" s="1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4.0" customHeight="1">
      <c r="A906" s="1"/>
      <c r="B906" s="2"/>
      <c r="C906" s="1"/>
      <c r="D906" s="2"/>
      <c r="E906" s="1"/>
      <c r="F906" s="1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4.0" customHeight="1">
      <c r="A907" s="1"/>
      <c r="B907" s="2"/>
      <c r="C907" s="1"/>
      <c r="D907" s="2"/>
      <c r="E907" s="1"/>
      <c r="F907" s="1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4.0" customHeight="1">
      <c r="A908" s="1"/>
      <c r="B908" s="2"/>
      <c r="C908" s="1"/>
      <c r="D908" s="2"/>
      <c r="E908" s="1"/>
      <c r="F908" s="1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4.0" customHeight="1">
      <c r="A909" s="1"/>
      <c r="B909" s="2"/>
      <c r="C909" s="1"/>
      <c r="D909" s="2"/>
      <c r="E909" s="1"/>
      <c r="F909" s="1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4.0" customHeight="1">
      <c r="A910" s="1"/>
      <c r="B910" s="2"/>
      <c r="C910" s="1"/>
      <c r="D910" s="2"/>
      <c r="E910" s="1"/>
      <c r="F910" s="1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4.0" customHeight="1">
      <c r="A911" s="1"/>
      <c r="B911" s="2"/>
      <c r="C911" s="1"/>
      <c r="D911" s="2"/>
      <c r="E911" s="1"/>
      <c r="F911" s="1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4.0" customHeight="1">
      <c r="A912" s="1"/>
      <c r="B912" s="2"/>
      <c r="C912" s="1"/>
      <c r="D912" s="2"/>
      <c r="E912" s="1"/>
      <c r="F912" s="1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4.0" customHeight="1">
      <c r="A913" s="1"/>
      <c r="B913" s="2"/>
      <c r="C913" s="1"/>
      <c r="D913" s="2"/>
      <c r="E913" s="1"/>
      <c r="F913" s="1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4.0" customHeight="1">
      <c r="A914" s="1"/>
      <c r="B914" s="2"/>
      <c r="C914" s="1"/>
      <c r="D914" s="2"/>
      <c r="E914" s="1"/>
      <c r="F914" s="1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4.0" customHeight="1">
      <c r="A915" s="1"/>
      <c r="B915" s="2"/>
      <c r="C915" s="1"/>
      <c r="D915" s="2"/>
      <c r="E915" s="1"/>
      <c r="F915" s="1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4.0" customHeight="1">
      <c r="A916" s="1"/>
      <c r="B916" s="2"/>
      <c r="C916" s="1"/>
      <c r="D916" s="2"/>
      <c r="E916" s="1"/>
      <c r="F916" s="1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4.0" customHeight="1">
      <c r="A917" s="1"/>
      <c r="B917" s="2"/>
      <c r="C917" s="1"/>
      <c r="D917" s="2"/>
      <c r="E917" s="1"/>
      <c r="F917" s="1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4.0" customHeight="1">
      <c r="A918" s="1"/>
      <c r="B918" s="2"/>
      <c r="C918" s="1"/>
      <c r="D918" s="2"/>
      <c r="E918" s="1"/>
      <c r="F918" s="1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4.0" customHeight="1">
      <c r="A919" s="1"/>
      <c r="B919" s="2"/>
      <c r="C919" s="1"/>
      <c r="D919" s="2"/>
      <c r="E919" s="1"/>
      <c r="F919" s="1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4.0" customHeight="1">
      <c r="A920" s="1"/>
      <c r="B920" s="2"/>
      <c r="C920" s="1"/>
      <c r="D920" s="2"/>
      <c r="E920" s="1"/>
      <c r="F920" s="1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4.0" customHeight="1">
      <c r="A921" s="1"/>
      <c r="B921" s="2"/>
      <c r="C921" s="1"/>
      <c r="D921" s="2"/>
      <c r="E921" s="1"/>
      <c r="F921" s="1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4.0" customHeight="1">
      <c r="A922" s="1"/>
      <c r="B922" s="2"/>
      <c r="C922" s="1"/>
      <c r="D922" s="2"/>
      <c r="E922" s="1"/>
      <c r="F922" s="1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4.0" customHeight="1">
      <c r="A923" s="1"/>
      <c r="B923" s="2"/>
      <c r="C923" s="1"/>
      <c r="D923" s="2"/>
      <c r="E923" s="1"/>
      <c r="F923" s="1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4.0" customHeight="1">
      <c r="A924" s="1"/>
      <c r="B924" s="2"/>
      <c r="C924" s="1"/>
      <c r="D924" s="2"/>
      <c r="E924" s="1"/>
      <c r="F924" s="1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4.0" customHeight="1">
      <c r="A925" s="1"/>
      <c r="B925" s="2"/>
      <c r="C925" s="1"/>
      <c r="D925" s="2"/>
      <c r="E925" s="1"/>
      <c r="F925" s="1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4.0" customHeight="1">
      <c r="A926" s="1"/>
      <c r="B926" s="2"/>
      <c r="C926" s="1"/>
      <c r="D926" s="2"/>
      <c r="E926" s="1"/>
      <c r="F926" s="1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4.0" customHeight="1">
      <c r="A927" s="1"/>
      <c r="B927" s="2"/>
      <c r="C927" s="1"/>
      <c r="D927" s="2"/>
      <c r="E927" s="1"/>
      <c r="F927" s="1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4.0" customHeight="1">
      <c r="A928" s="1"/>
      <c r="B928" s="2"/>
      <c r="C928" s="1"/>
      <c r="D928" s="2"/>
      <c r="E928" s="1"/>
      <c r="F928" s="1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4.0" customHeight="1">
      <c r="A929" s="1"/>
      <c r="B929" s="2"/>
      <c r="C929" s="1"/>
      <c r="D929" s="2"/>
      <c r="E929" s="1"/>
      <c r="F929" s="1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4.0" customHeight="1">
      <c r="A930" s="1"/>
      <c r="B930" s="2"/>
      <c r="C930" s="1"/>
      <c r="D930" s="2"/>
      <c r="E930" s="1"/>
      <c r="F930" s="1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4.0" customHeight="1">
      <c r="A931" s="1"/>
      <c r="B931" s="2"/>
      <c r="C931" s="1"/>
      <c r="D931" s="2"/>
      <c r="E931" s="1"/>
      <c r="F931" s="1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4.0" customHeight="1">
      <c r="A932" s="1"/>
      <c r="B932" s="2"/>
      <c r="C932" s="1"/>
      <c r="D932" s="2"/>
      <c r="E932" s="1"/>
      <c r="F932" s="1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4.0" customHeight="1">
      <c r="A933" s="1"/>
      <c r="B933" s="2"/>
      <c r="C933" s="1"/>
      <c r="D933" s="2"/>
      <c r="E933" s="1"/>
      <c r="F933" s="1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4.0" customHeight="1">
      <c r="A934" s="1"/>
      <c r="B934" s="2"/>
      <c r="C934" s="1"/>
      <c r="D934" s="2"/>
      <c r="E934" s="1"/>
      <c r="F934" s="1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4.0" customHeight="1">
      <c r="A935" s="1"/>
      <c r="B935" s="2"/>
      <c r="C935" s="1"/>
      <c r="D935" s="2"/>
      <c r="E935" s="1"/>
      <c r="F935" s="1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4.0" customHeight="1">
      <c r="A936" s="1"/>
      <c r="B936" s="2"/>
      <c r="C936" s="1"/>
      <c r="D936" s="2"/>
      <c r="E936" s="1"/>
      <c r="F936" s="1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4.0" customHeight="1">
      <c r="A937" s="1"/>
      <c r="B937" s="2"/>
      <c r="C937" s="1"/>
      <c r="D937" s="2"/>
      <c r="E937" s="1"/>
      <c r="F937" s="1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4.0" customHeight="1">
      <c r="A938" s="1"/>
      <c r="B938" s="2"/>
      <c r="C938" s="1"/>
      <c r="D938" s="2"/>
      <c r="E938" s="1"/>
      <c r="F938" s="1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4.0" customHeight="1">
      <c r="A939" s="1"/>
      <c r="B939" s="2"/>
      <c r="C939" s="1"/>
      <c r="D939" s="2"/>
      <c r="E939" s="1"/>
      <c r="F939" s="1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4.0" customHeight="1">
      <c r="A940" s="1"/>
      <c r="B940" s="2"/>
      <c r="C940" s="1"/>
      <c r="D940" s="2"/>
      <c r="E940" s="1"/>
      <c r="F940" s="1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4.0" customHeight="1">
      <c r="A941" s="1"/>
      <c r="B941" s="2"/>
      <c r="C941" s="1"/>
      <c r="D941" s="2"/>
      <c r="E941" s="1"/>
      <c r="F941" s="1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4.0" customHeight="1">
      <c r="A942" s="1"/>
      <c r="B942" s="2"/>
      <c r="C942" s="1"/>
      <c r="D942" s="2"/>
      <c r="E942" s="1"/>
      <c r="F942" s="1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4.0" customHeight="1">
      <c r="A943" s="1"/>
      <c r="B943" s="2"/>
      <c r="C943" s="1"/>
      <c r="D943" s="2"/>
      <c r="E943" s="1"/>
      <c r="F943" s="1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4.0" customHeight="1">
      <c r="A944" s="1"/>
      <c r="B944" s="2"/>
      <c r="C944" s="1"/>
      <c r="D944" s="2"/>
      <c r="E944" s="1"/>
      <c r="F944" s="1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4.0" customHeight="1">
      <c r="A945" s="1"/>
      <c r="B945" s="2"/>
      <c r="C945" s="1"/>
      <c r="D945" s="2"/>
      <c r="E945" s="1"/>
      <c r="F945" s="1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4.0" customHeight="1">
      <c r="A946" s="1"/>
      <c r="B946" s="2"/>
      <c r="C946" s="1"/>
      <c r="D946" s="2"/>
      <c r="E946" s="1"/>
      <c r="F946" s="1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4.0" customHeight="1">
      <c r="A947" s="1"/>
      <c r="B947" s="2"/>
      <c r="C947" s="1"/>
      <c r="D947" s="2"/>
      <c r="E947" s="1"/>
      <c r="F947" s="1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4.0" customHeight="1">
      <c r="A948" s="1"/>
      <c r="B948" s="2"/>
      <c r="C948" s="1"/>
      <c r="D948" s="2"/>
      <c r="E948" s="1"/>
      <c r="F948" s="1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4.0" customHeight="1">
      <c r="A949" s="1"/>
      <c r="B949" s="2"/>
      <c r="C949" s="1"/>
      <c r="D949" s="2"/>
      <c r="E949" s="1"/>
      <c r="F949" s="1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4.0" customHeight="1">
      <c r="A950" s="1"/>
      <c r="B950" s="2"/>
      <c r="C950" s="1"/>
      <c r="D950" s="2"/>
      <c r="E950" s="1"/>
      <c r="F950" s="1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4.0" customHeight="1">
      <c r="A951" s="1"/>
      <c r="B951" s="2"/>
      <c r="C951" s="1"/>
      <c r="D951" s="2"/>
      <c r="E951" s="1"/>
      <c r="F951" s="1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4.0" customHeight="1">
      <c r="A952" s="1"/>
      <c r="B952" s="2"/>
      <c r="C952" s="1"/>
      <c r="D952" s="2"/>
      <c r="E952" s="1"/>
      <c r="F952" s="1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4.0" customHeight="1">
      <c r="A953" s="1"/>
      <c r="B953" s="2"/>
      <c r="C953" s="1"/>
      <c r="D953" s="2"/>
      <c r="E953" s="1"/>
      <c r="F953" s="1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4.0" customHeight="1">
      <c r="A954" s="1"/>
      <c r="B954" s="2"/>
      <c r="C954" s="1"/>
      <c r="D954" s="2"/>
      <c r="E954" s="1"/>
      <c r="F954" s="1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4.0" customHeight="1">
      <c r="A955" s="1"/>
      <c r="B955" s="2"/>
      <c r="C955" s="1"/>
      <c r="D955" s="2"/>
      <c r="E955" s="1"/>
      <c r="F955" s="1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4.0" customHeight="1">
      <c r="A956" s="1"/>
      <c r="B956" s="2"/>
      <c r="C956" s="1"/>
      <c r="D956" s="2"/>
      <c r="E956" s="1"/>
      <c r="F956" s="1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4.0" customHeight="1">
      <c r="A957" s="1"/>
      <c r="B957" s="2"/>
      <c r="C957" s="1"/>
      <c r="D957" s="2"/>
      <c r="E957" s="1"/>
      <c r="F957" s="1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4.0" customHeight="1">
      <c r="A958" s="1"/>
      <c r="B958" s="2"/>
      <c r="C958" s="1"/>
      <c r="D958" s="2"/>
      <c r="E958" s="1"/>
      <c r="F958" s="1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4.0" customHeight="1">
      <c r="A959" s="1"/>
      <c r="B959" s="2"/>
      <c r="C959" s="1"/>
      <c r="D959" s="2"/>
      <c r="E959" s="1"/>
      <c r="F959" s="1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4.0" customHeight="1">
      <c r="A960" s="1"/>
      <c r="B960" s="2"/>
      <c r="C960" s="1"/>
      <c r="D960" s="2"/>
      <c r="E960" s="1"/>
      <c r="F960" s="1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4.0" customHeight="1">
      <c r="A961" s="1"/>
      <c r="B961" s="2"/>
      <c r="C961" s="1"/>
      <c r="D961" s="2"/>
      <c r="E961" s="1"/>
      <c r="F961" s="1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4.0" customHeight="1">
      <c r="A962" s="1"/>
      <c r="B962" s="2"/>
      <c r="C962" s="1"/>
      <c r="D962" s="2"/>
      <c r="E962" s="1"/>
      <c r="F962" s="1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4.0" customHeight="1">
      <c r="A963" s="1"/>
      <c r="B963" s="2"/>
      <c r="C963" s="1"/>
      <c r="D963" s="2"/>
      <c r="E963" s="1"/>
      <c r="F963" s="1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4.0" customHeight="1">
      <c r="A964" s="1"/>
      <c r="B964" s="2"/>
      <c r="C964" s="1"/>
      <c r="D964" s="2"/>
      <c r="E964" s="1"/>
      <c r="F964" s="1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4.0" customHeight="1">
      <c r="A965" s="1"/>
      <c r="B965" s="2"/>
      <c r="C965" s="1"/>
      <c r="D965" s="2"/>
      <c r="E965" s="1"/>
      <c r="F965" s="1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4.0" customHeight="1">
      <c r="A966" s="1"/>
      <c r="B966" s="2"/>
      <c r="C966" s="1"/>
      <c r="D966" s="2"/>
      <c r="E966" s="1"/>
      <c r="F966" s="1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4.0" customHeight="1">
      <c r="A967" s="1"/>
      <c r="B967" s="2"/>
      <c r="C967" s="1"/>
      <c r="D967" s="2"/>
      <c r="E967" s="1"/>
      <c r="F967" s="1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4.0" customHeight="1">
      <c r="A968" s="1"/>
      <c r="B968" s="2"/>
      <c r="C968" s="1"/>
      <c r="D968" s="2"/>
      <c r="E968" s="1"/>
      <c r="F968" s="1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4.0" customHeight="1">
      <c r="A969" s="1"/>
      <c r="B969" s="2"/>
      <c r="C969" s="1"/>
      <c r="D969" s="2"/>
      <c r="E969" s="1"/>
      <c r="F969" s="1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4.0" customHeight="1">
      <c r="A970" s="1"/>
      <c r="B970" s="2"/>
      <c r="C970" s="1"/>
      <c r="D970" s="2"/>
      <c r="E970" s="1"/>
      <c r="F970" s="1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4.0" customHeight="1">
      <c r="A971" s="1"/>
      <c r="B971" s="2"/>
      <c r="C971" s="1"/>
      <c r="D971" s="2"/>
      <c r="E971" s="1"/>
      <c r="F971" s="1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4.0" customHeight="1">
      <c r="A972" s="1"/>
      <c r="B972" s="2"/>
      <c r="C972" s="1"/>
      <c r="D972" s="2"/>
      <c r="E972" s="1"/>
      <c r="F972" s="1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4.0" customHeight="1">
      <c r="A973" s="1"/>
      <c r="B973" s="2"/>
      <c r="C973" s="1"/>
      <c r="D973" s="2"/>
      <c r="E973" s="1"/>
      <c r="F973" s="1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4.0" customHeight="1">
      <c r="A974" s="1"/>
      <c r="B974" s="2"/>
      <c r="C974" s="1"/>
      <c r="D974" s="2"/>
      <c r="E974" s="1"/>
      <c r="F974" s="1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4.0" customHeight="1">
      <c r="A975" s="1"/>
      <c r="B975" s="2"/>
      <c r="C975" s="1"/>
      <c r="D975" s="2"/>
      <c r="E975" s="1"/>
      <c r="F975" s="1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4.0" customHeight="1">
      <c r="A976" s="1"/>
      <c r="B976" s="2"/>
      <c r="C976" s="1"/>
      <c r="D976" s="2"/>
      <c r="E976" s="1"/>
      <c r="F976" s="1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4.0" customHeight="1">
      <c r="A977" s="1"/>
      <c r="B977" s="2"/>
      <c r="C977" s="1"/>
      <c r="D977" s="2"/>
      <c r="E977" s="1"/>
      <c r="F977" s="1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4.0" customHeight="1">
      <c r="A978" s="1"/>
      <c r="B978" s="2"/>
      <c r="C978" s="1"/>
      <c r="D978" s="2"/>
      <c r="E978" s="1"/>
      <c r="F978" s="1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4.0" customHeight="1">
      <c r="A979" s="1"/>
      <c r="B979" s="2"/>
      <c r="C979" s="1"/>
      <c r="D979" s="2"/>
      <c r="E979" s="1"/>
      <c r="F979" s="1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4.0" customHeight="1">
      <c r="A980" s="1"/>
      <c r="B980" s="2"/>
      <c r="C980" s="1"/>
      <c r="D980" s="2"/>
      <c r="E980" s="1"/>
      <c r="F980" s="1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4.0" customHeight="1">
      <c r="A981" s="1"/>
      <c r="B981" s="2"/>
      <c r="C981" s="1"/>
      <c r="D981" s="2"/>
      <c r="E981" s="1"/>
      <c r="F981" s="1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4.0" customHeight="1">
      <c r="A982" s="1"/>
      <c r="B982" s="2"/>
      <c r="C982" s="1"/>
      <c r="D982" s="2"/>
      <c r="E982" s="1"/>
      <c r="F982" s="1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4.0" customHeight="1">
      <c r="A983" s="1"/>
      <c r="B983" s="2"/>
      <c r="C983" s="1"/>
      <c r="D983" s="2"/>
      <c r="E983" s="1"/>
      <c r="F983" s="1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4.0" customHeight="1">
      <c r="A984" s="1"/>
      <c r="B984" s="2"/>
      <c r="C984" s="1"/>
      <c r="D984" s="2"/>
      <c r="E984" s="1"/>
      <c r="F984" s="1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4.0" customHeight="1">
      <c r="A985" s="1"/>
      <c r="B985" s="2"/>
      <c r="C985" s="1"/>
      <c r="D985" s="2"/>
      <c r="E985" s="1"/>
      <c r="F985" s="1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4.0" customHeight="1">
      <c r="A986" s="1"/>
      <c r="B986" s="2"/>
      <c r="C986" s="1"/>
      <c r="D986" s="2"/>
      <c r="E986" s="1"/>
      <c r="F986" s="1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4.0" customHeight="1">
      <c r="A987" s="1"/>
      <c r="B987" s="2"/>
      <c r="C987" s="1"/>
      <c r="D987" s="2"/>
      <c r="E987" s="1"/>
      <c r="F987" s="1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4.0" customHeight="1">
      <c r="A988" s="1"/>
      <c r="B988" s="2"/>
      <c r="C988" s="1"/>
      <c r="D988" s="2"/>
      <c r="E988" s="1"/>
      <c r="F988" s="1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4.0" customHeight="1">
      <c r="A989" s="1"/>
      <c r="B989" s="2"/>
      <c r="C989" s="1"/>
      <c r="D989" s="2"/>
      <c r="E989" s="1"/>
      <c r="F989" s="1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4.0" customHeight="1">
      <c r="A990" s="1"/>
      <c r="B990" s="2"/>
      <c r="C990" s="1"/>
      <c r="D990" s="2"/>
      <c r="E990" s="1"/>
      <c r="F990" s="1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4.0" customHeight="1">
      <c r="A991" s="1"/>
      <c r="B991" s="2"/>
      <c r="C991" s="1"/>
      <c r="D991" s="2"/>
      <c r="E991" s="1"/>
      <c r="F991" s="1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4.0" customHeight="1">
      <c r="A992" s="1"/>
      <c r="B992" s="2"/>
      <c r="C992" s="1"/>
      <c r="D992" s="2"/>
      <c r="E992" s="1"/>
      <c r="F992" s="1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4.0" customHeight="1">
      <c r="A993" s="1"/>
      <c r="B993" s="2"/>
      <c r="C993" s="1"/>
      <c r="D993" s="2"/>
      <c r="E993" s="1"/>
      <c r="F993" s="1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4.0" customHeight="1">
      <c r="A994" s="1"/>
      <c r="B994" s="2"/>
      <c r="C994" s="1"/>
      <c r="D994" s="2"/>
      <c r="E994" s="1"/>
      <c r="F994" s="1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4.0" customHeight="1">
      <c r="A995" s="1"/>
      <c r="B995" s="2"/>
      <c r="C995" s="1"/>
      <c r="D995" s="2"/>
      <c r="E995" s="1"/>
      <c r="F995" s="1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4.0" customHeight="1">
      <c r="A996" s="1"/>
      <c r="B996" s="2"/>
      <c r="C996" s="1"/>
      <c r="D996" s="2"/>
      <c r="E996" s="1"/>
      <c r="F996" s="1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4.0" customHeight="1">
      <c r="A997" s="1"/>
      <c r="B997" s="2"/>
      <c r="C997" s="1"/>
      <c r="D997" s="2"/>
      <c r="E997" s="1"/>
      <c r="F997" s="1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4.0" customHeight="1">
      <c r="A998" s="1"/>
      <c r="B998" s="2"/>
      <c r="C998" s="1"/>
      <c r="D998" s="2"/>
      <c r="E998" s="1"/>
      <c r="F998" s="1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4.0" customHeight="1">
      <c r="A999" s="1"/>
      <c r="B999" s="2"/>
      <c r="C999" s="1"/>
      <c r="D999" s="2"/>
      <c r="E999" s="1"/>
      <c r="F999" s="1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4.0" customHeight="1">
      <c r="A1000" s="1"/>
      <c r="B1000" s="2"/>
      <c r="C1000" s="1"/>
      <c r="D1000" s="2"/>
      <c r="E1000" s="1"/>
      <c r="F1000" s="1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B39:M125 B6:M36 D37:M38 B37:B38">
    <cfRule type="expression" dxfId="0" priority="1">
      <formula>$A6=1</formula>
    </cfRule>
  </conditionalFormatting>
  <conditionalFormatting sqref="C38">
    <cfRule type="expression" dxfId="0" priority="2">
      <formula>$A37=1</formula>
    </cfRule>
  </conditionalFormatting>
  <printOptions/>
  <pageMargins bottom="0.7480314960629921" footer="0.0" header="0.0" left="0.7086614173228347" right="0.7086614173228347" top="0.7480314960629921"/>
  <pageSetup paperSize="9" scale="68"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63"/>
    <col customWidth="1" min="2" max="2" width="4.38"/>
    <col customWidth="1" min="3" max="3" width="6.75"/>
    <col customWidth="1" min="4" max="4" width="21.13"/>
    <col customWidth="1" min="5" max="5" width="5.25"/>
    <col customWidth="1" min="6" max="6" width="8.5"/>
    <col customWidth="1" min="7" max="7" width="36.5"/>
    <col customWidth="1" min="8" max="8" width="17.63"/>
    <col customWidth="1" min="9" max="9" width="10.75"/>
    <col customWidth="1" min="10" max="10" width="6.0"/>
    <col customWidth="1" min="11" max="11" width="12.13"/>
    <col customWidth="1" min="12" max="12" width="10.88"/>
    <col customWidth="1" min="13" max="13" width="6.88"/>
    <col customWidth="1" min="14" max="14" width="10.13"/>
    <col customWidth="1" min="15" max="26" width="7.88"/>
  </cols>
  <sheetData>
    <row r="1" ht="24.0" customHeight="1">
      <c r="A1" s="1"/>
      <c r="B1" s="2"/>
      <c r="C1" s="1"/>
      <c r="D1" s="3" t="s">
        <v>0</v>
      </c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1"/>
      <c r="B2" s="2"/>
      <c r="C2" s="1"/>
      <c r="D2" s="4" t="s">
        <v>1</v>
      </c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57.75" customHeight="1">
      <c r="A3" s="1"/>
      <c r="B3" s="2"/>
      <c r="C3" s="1"/>
      <c r="D3" s="2"/>
      <c r="E3" s="5" t="s">
        <v>316</v>
      </c>
      <c r="F3" s="1"/>
      <c r="G3" s="2"/>
      <c r="H3" s="2"/>
      <c r="I3" s="2"/>
      <c r="J3" s="2"/>
      <c r="K3" s="2"/>
      <c r="L3" s="6" t="s">
        <v>5</v>
      </c>
      <c r="M3" s="7">
        <v>3.0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.0" customHeight="1">
      <c r="A4" s="1"/>
      <c r="B4" s="2"/>
      <c r="C4" s="1"/>
      <c r="D4" s="2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2.25" customHeight="1">
      <c r="A5" s="8" t="s">
        <v>6</v>
      </c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  <c r="G5" s="9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18</v>
      </c>
      <c r="N5" s="9" t="s">
        <v>19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2.5" customHeight="1">
      <c r="A6" s="11">
        <f>IFERROR((('Tháng 2'!$K6+'Tháng 2'!Ngayquahan)&lt;TODAY())*(LEN('Tháng 2'!$L6)=0)*(LEN('Tháng 2'!$K6)&gt;0),0)</f>
        <v>0</v>
      </c>
      <c r="B6" s="12">
        <f>IF('Tháng 2'!$C6&lt;&gt;"",COUNTA($C$6:C6),"")</f>
        <v>1</v>
      </c>
      <c r="C6" s="11" t="s">
        <v>301</v>
      </c>
      <c r="D6" s="12" t="str">
        <f>IF('Tháng 2'!$C6&lt;&gt;"",VLOOKUP('Tháng 2'!$C6,'Danh sách HS'!$B$6:$D$421,2,),"")</f>
        <v>Võ Thuý Vy</v>
      </c>
      <c r="E6" s="11" t="str">
        <f>IF('Tháng 2'!$D6&lt;&gt;"",VLOOKUP('Tháng 2'!$C6,'Danh sách HS'!$B$6:$D$421,3,),"")</f>
        <v>2A</v>
      </c>
      <c r="F6" s="11" t="s">
        <v>77</v>
      </c>
      <c r="G6" s="12" t="str">
        <f>IF('Tháng 2'!$F6&lt;&gt;"",VLOOKUP('Tháng 2'!$F6,'Quản lý sách'!$C$6:$F$1000,3,FALSE),"")</f>
        <v>Khứu giác</v>
      </c>
      <c r="H6" s="12" t="str">
        <f>IF('Tháng 2'!$G6&lt;&gt;"",VLOOKUP('Tháng 2'!$F6,'Quản lý sách'!$C$6:$F$1000,4,FALSE),"")</f>
        <v>Quang Hưng biên dịch</v>
      </c>
      <c r="I6" s="12" t="str">
        <f>IF('Tháng 2'!$F6&lt;&gt;"",VLOOKUP(LEFT('Tháng 2'!$F6,2),'Biên mục sách'!$A$1:$B$13,2,FALSE),"")</f>
        <v>Thiếu nhi</v>
      </c>
      <c r="J6" s="12">
        <v>2500.0</v>
      </c>
      <c r="K6" s="13"/>
      <c r="L6" s="13"/>
      <c r="M6" s="12" t="str">
        <f>IFERROR(IF('Tháng 2'!$L6="",IF('Tháng 2'!$K6&lt;&gt;"", TODAY()-'Tháng 2'!$K6,""),'Tháng 2'!$L6-'Tháng 2'!$K6), "")</f>
        <v/>
      </c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2.5" customHeight="1">
      <c r="A7" s="11">
        <f>IFERROR((('Tháng 2'!$K7+'Tháng 2'!Ngayquahan)&lt;TODAY())*(LEN('Tháng 2'!$L7)=0)*(LEN('Tháng 2'!$K7)&gt;0),0)</f>
        <v>0</v>
      </c>
      <c r="B7" s="12">
        <f>IF('Tháng 2'!$C7&lt;&gt;"",COUNTA($C$6:C7),"")</f>
        <v>2</v>
      </c>
      <c r="C7" s="11" t="s">
        <v>27</v>
      </c>
      <c r="D7" s="12" t="str">
        <f>IF('Tháng 2'!$C7&lt;&gt;"",VLOOKUP('Tháng 2'!$C7,'Danh sách HS'!$B$6:$D$421,2,),"")</f>
        <v>Thái Văn Chương</v>
      </c>
      <c r="E7" s="11" t="str">
        <f>IF('Tháng 2'!$D7&lt;&gt;"",VLOOKUP('Tháng 2'!$C7,'Danh sách HS'!$B$6:$D$421,3,),"")</f>
        <v>2A</v>
      </c>
      <c r="F7" s="11" t="s">
        <v>206</v>
      </c>
      <c r="G7" s="12" t="str">
        <f>IF('Tháng 2'!$F7&lt;&gt;"",VLOOKUP('Tháng 2'!$F7,'Quản lý sách'!$C$6:$F$1000,3,FALSE),"")</f>
        <v>Hộp màu vẽ</v>
      </c>
      <c r="H7" s="12" t="str">
        <f>IF('Tháng 2'!$G7&lt;&gt;"",VLOOKUP('Tháng 2'!$F7,'Quản lý sách'!$C$6:$F$1000,4,FALSE),"")</f>
        <v>Hoàng Thanh Mai</v>
      </c>
      <c r="I7" s="12" t="str">
        <f>IF('Tháng 2'!$F7&lt;&gt;"",VLOOKUP(LEFT('Tháng 2'!$F7,2),'Biên mục sách'!$A$1:$B$13,2,FALSE),"")</f>
        <v>Thiếu nhi</v>
      </c>
      <c r="J7" s="12">
        <v>560.0</v>
      </c>
      <c r="K7" s="13"/>
      <c r="L7" s="13"/>
      <c r="M7" s="12" t="str">
        <f>IFERROR(IF('Tháng 2'!$L7="",IF('Tháng 2'!$K7&lt;&gt;"", TODAY()-'Tháng 2'!$K7,""),'Tháng 2'!$L7-'Tháng 2'!$K7), "")</f>
        <v/>
      </c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2.5" customHeight="1">
      <c r="A8" s="11">
        <f>IFERROR((('Tháng 2'!$K8+'Tháng 2'!Ngayquahan)&lt;TODAY())*(LEN('Tháng 2'!$L8)=0)*(LEN('Tháng 2'!$K8)&gt;0),0)</f>
        <v>0</v>
      </c>
      <c r="B8" s="12">
        <f>IF('Tháng 2'!$C8&lt;&gt;"",COUNTA($C$6:C8),"")</f>
        <v>3</v>
      </c>
      <c r="C8" s="11" t="s">
        <v>175</v>
      </c>
      <c r="D8" s="12" t="str">
        <f>IF('Tháng 2'!$C8&lt;&gt;"",VLOOKUP('Tháng 2'!$C8,'Danh sách HS'!$B$6:$D$421,2,),"")</f>
        <v>Nguyễn Thị Yến Linh</v>
      </c>
      <c r="E8" s="11" t="str">
        <f>IF('Tháng 2'!$D8&lt;&gt;"",VLOOKUP('Tháng 2'!$C8,'Danh sách HS'!$B$6:$D$421,3,),"")</f>
        <v>3A</v>
      </c>
      <c r="F8" s="11" t="s">
        <v>323</v>
      </c>
      <c r="G8" s="12" t="str">
        <f>IF('Tháng 2'!$F8&lt;&gt;"",VLOOKUP('Tháng 2'!$F8,'Quản lý sách'!$C$6:$F$1000,3,FALSE),"")</f>
        <v>Những kẻ lấy trộm mặt trăng</v>
      </c>
      <c r="H8" s="12" t="str">
        <f>IF('Tháng 2'!$G8&lt;&gt;"",VLOOKUP('Tháng 2'!$F8,'Quản lý sách'!$C$6:$F$1000,4,FALSE),"")</f>
        <v>Nguyễn Mạnh Súy dịch</v>
      </c>
      <c r="I8" s="12" t="str">
        <f>IF('Tháng 2'!$F8&lt;&gt;"",VLOOKUP(LEFT('Tháng 2'!$F8,2),'Biên mục sách'!$A$1:$B$13,2,FALSE),"")</f>
        <v>VH thiếu nhi</v>
      </c>
      <c r="J8" s="12">
        <v>1634.0</v>
      </c>
      <c r="K8" s="13"/>
      <c r="L8" s="13"/>
      <c r="M8" s="12" t="str">
        <f>IFERROR(IF('Tháng 2'!$L8="",IF('Tháng 2'!$K8&lt;&gt;"", TODAY()-'Tháng 2'!$K8,""),'Tháng 2'!$L8-'Tháng 2'!$K8), "")</f>
        <v/>
      </c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2.5" customHeight="1">
      <c r="A9" s="11">
        <f>IFERROR((('Tháng 2'!$K9+'Tháng 2'!Ngayquahan)&lt;TODAY())*(LEN('Tháng 2'!$L9)=0)*(LEN('Tháng 2'!$K9)&gt;0),0)</f>
        <v>0</v>
      </c>
      <c r="B9" s="12">
        <f>IF('Tháng 2'!$C9&lt;&gt;"",COUNTA($C$6:C9),"")</f>
        <v>4</v>
      </c>
      <c r="C9" s="11" t="s">
        <v>325</v>
      </c>
      <c r="D9" s="12" t="str">
        <f>IF('Tháng 2'!$C9&lt;&gt;"",VLOOKUP('Tháng 2'!$C9,'Danh sách HS'!$B$6:$D$421,2,),"")</f>
        <v>Đào Quốc Phong</v>
      </c>
      <c r="E9" s="11" t="str">
        <f>IF('Tháng 2'!$D9&lt;&gt;"",VLOOKUP('Tháng 2'!$C9,'Danh sách HS'!$B$6:$D$421,3,),"")</f>
        <v>3A</v>
      </c>
      <c r="F9" s="11" t="s">
        <v>326</v>
      </c>
      <c r="G9" s="12" t="str">
        <f>IF('Tháng 2'!$F9&lt;&gt;"",VLOOKUP('Tháng 2'!$F9,'Quản lý sách'!$C$6:$F$1000,3,FALSE),"")</f>
        <v>Bí mật ở trên gác</v>
      </c>
      <c r="H9" s="12" t="str">
        <f>IF('Tháng 2'!$G9&lt;&gt;"",VLOOKUP('Tháng 2'!$F9,'Quản lý sách'!$C$6:$F$1000,4,FALSE),"")</f>
        <v>Lưu Thị Lương</v>
      </c>
      <c r="I9" s="12" t="str">
        <f>IF('Tháng 2'!$F9&lt;&gt;"",VLOOKUP(LEFT('Tháng 2'!$F9,2),'Biên mục sách'!$A$1:$B$13,2,FALSE),"")</f>
        <v>VH thiếu nhi</v>
      </c>
      <c r="J9" s="12">
        <v>1740.0</v>
      </c>
      <c r="K9" s="13"/>
      <c r="L9" s="13"/>
      <c r="M9" s="12" t="str">
        <f>IFERROR(IF('Tháng 2'!$L9="",IF('Tháng 2'!$K9&lt;&gt;"", TODAY()-'Tháng 2'!$K9,""),'Tháng 2'!$L9-'Tháng 2'!$K9), "")</f>
        <v/>
      </c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2.5" customHeight="1">
      <c r="A10" s="11">
        <f>IFERROR((('Tháng 2'!$K10+'Tháng 2'!Ngayquahan)&lt;TODAY())*(LEN('Tháng 2'!$L10)=0)*(LEN('Tháng 2'!$K10)&gt;0),0)</f>
        <v>0</v>
      </c>
      <c r="B10" s="12">
        <f>IF('Tháng 2'!$C10&lt;&gt;"",COUNTA($C$6:C10),"")</f>
        <v>5</v>
      </c>
      <c r="C10" s="11" t="s">
        <v>328</v>
      </c>
      <c r="D10" s="12" t="str">
        <f>IF('Tháng 2'!$C10&lt;&gt;"",VLOOKUP('Tháng 2'!$C10,'Danh sách HS'!$B$6:$D$421,2,),"")</f>
        <v>Nguyễn Quốc Thịnh</v>
      </c>
      <c r="E10" s="11" t="str">
        <f>IF('Tháng 2'!$D10&lt;&gt;"",VLOOKUP('Tháng 2'!$C10,'Danh sách HS'!$B$6:$D$421,3,),"")</f>
        <v>3A</v>
      </c>
      <c r="F10" s="11" t="s">
        <v>157</v>
      </c>
      <c r="G10" s="12" t="str">
        <f>IF('Tháng 2'!$F10&lt;&gt;"",VLOOKUP('Tháng 2'!$F10,'Quản lý sách'!$C$6:$F$1000,3,FALSE),"")</f>
        <v>Mẹ Tầm Xuân và lão Chuột Cống</v>
      </c>
      <c r="H10" s="12" t="str">
        <f>IF('Tháng 2'!$G10&lt;&gt;"",VLOOKUP('Tháng 2'!$F10,'Quản lý sách'!$C$6:$F$1000,4,FALSE),"")</f>
        <v>Võ Thị Hảo</v>
      </c>
      <c r="I10" s="12" t="str">
        <f>IF('Tháng 2'!$F10&lt;&gt;"",VLOOKUP(LEFT('Tháng 2'!$F10,2),'Biên mục sách'!$A$1:$B$13,2,FALSE),"")</f>
        <v>Thiếu nhi</v>
      </c>
      <c r="J10" s="12">
        <v>1379.0</v>
      </c>
      <c r="K10" s="13"/>
      <c r="L10" s="13"/>
      <c r="M10" s="12" t="str">
        <f>IFERROR(IF('Tháng 2'!$L10="",IF('Tháng 2'!$K10&lt;&gt;"", TODAY()-'Tháng 2'!$K10,""),'Tháng 2'!$L10-'Tháng 2'!$K10), "")</f>
        <v/>
      </c>
      <c r="N10" s="1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2.5" customHeight="1">
      <c r="A11" s="11">
        <f>IFERROR((('Tháng 2'!$K11+'Tháng 2'!Ngayquahan)&lt;TODAY())*(LEN('Tháng 2'!$L11)=0)*(LEN('Tháng 2'!$K11)&gt;0),0)</f>
        <v>0</v>
      </c>
      <c r="B11" s="12">
        <f>IF('Tháng 2'!$C11&lt;&gt;"",COUNTA($C$6:C11),"")</f>
        <v>6</v>
      </c>
      <c r="C11" s="11" t="s">
        <v>331</v>
      </c>
      <c r="D11" s="12" t="str">
        <f>IF('Tháng 2'!$C11&lt;&gt;"",VLOOKUP('Tháng 2'!$C11,'Danh sách HS'!$B$6:$D$421,2,),"")</f>
        <v>Lê Ngọc Hân</v>
      </c>
      <c r="E11" s="11" t="str">
        <f>IF('Tháng 2'!$D11&lt;&gt;"",VLOOKUP('Tháng 2'!$C11,'Danh sách HS'!$B$6:$D$421,3,),"")</f>
        <v>5A</v>
      </c>
      <c r="F11" s="11" t="s">
        <v>332</v>
      </c>
      <c r="G11" s="12" t="str">
        <f>IF('Tháng 2'!$F11&lt;&gt;"",VLOOKUP('Tháng 2'!$F11,'Quản lý sách'!$C$6:$F$1000,3,FALSE),"")</f>
        <v>Cuộc phiêu lưu của Tôm Xoi-ơ</v>
      </c>
      <c r="H11" s="12" t="str">
        <f>IF('Tháng 2'!$G11&lt;&gt;"",VLOOKUP('Tháng 2'!$F11,'Quản lý sách'!$C$6:$F$1000,4,FALSE),"")</f>
        <v>Mark Twain</v>
      </c>
      <c r="I11" s="12" t="str">
        <f>IF('Tháng 2'!$F11&lt;&gt;"",VLOOKUP(LEFT('Tháng 2'!$F11,2),'Biên mục sách'!$A$1:$B$13,2,FALSE),"")</f>
        <v>Thiếu nhi</v>
      </c>
      <c r="J11" s="12">
        <v>1712.0</v>
      </c>
      <c r="K11" s="13"/>
      <c r="L11" s="13"/>
      <c r="M11" s="12" t="str">
        <f>IFERROR(IF('Tháng 2'!$L11="",IF('Tháng 2'!$K11&lt;&gt;"", TODAY()-'Tháng 2'!$K11,""),'Tháng 2'!$L11-'Tháng 2'!$K11), "")</f>
        <v/>
      </c>
      <c r="N11" s="1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2.5" customHeight="1">
      <c r="A12" s="11">
        <f>IFERROR((('Tháng 2'!$K12+'Tháng 2'!Ngayquahan)&lt;TODAY())*(LEN('Tháng 2'!$L12)=0)*(LEN('Tháng 2'!$K12)&gt;0),0)</f>
        <v>0</v>
      </c>
      <c r="B12" s="12">
        <f>IF('Tháng 2'!$C12&lt;&gt;"",COUNTA($C$6:C12),"")</f>
        <v>7</v>
      </c>
      <c r="C12" s="11" t="s">
        <v>333</v>
      </c>
      <c r="D12" s="12" t="str">
        <f>IF('Tháng 2'!$C12&lt;&gt;"",VLOOKUP('Tháng 2'!$C12,'Danh sách HS'!$B$6:$D$421,2,),"")</f>
        <v>Phạm Thiên An</v>
      </c>
      <c r="E12" s="11" t="str">
        <f>IF('Tháng 2'!$D12&lt;&gt;"",VLOOKUP('Tháng 2'!$C12,'Danh sách HS'!$B$6:$D$421,3,),"")</f>
        <v>3A</v>
      </c>
      <c r="F12" s="11" t="s">
        <v>107</v>
      </c>
      <c r="G12" s="12" t="str">
        <f>IF('Tháng 2'!$F12&lt;&gt;"",VLOOKUP('Tháng 2'!$F12,'Quản lý sách'!$C$6:$F$1000,3,FALSE),"")</f>
        <v>Cún con thương mẹ</v>
      </c>
      <c r="H12" s="12" t="str">
        <f>IF('Tháng 2'!$G12&lt;&gt;"",VLOOKUP('Tháng 2'!$F12,'Quản lý sách'!$C$6:$F$1000,4,FALSE),"")</f>
        <v>Phùng Thanh Vân</v>
      </c>
      <c r="I12" s="12" t="str">
        <f>IF('Tháng 2'!$F12&lt;&gt;"",VLOOKUP(LEFT('Tháng 2'!$F12,2),'Biên mục sách'!$A$1:$B$13,2,FALSE),"")</f>
        <v>Thiếu nhi</v>
      </c>
      <c r="J12" s="12">
        <v>2147.0</v>
      </c>
      <c r="K12" s="13"/>
      <c r="L12" s="13"/>
      <c r="M12" s="12" t="str">
        <f>IFERROR(IF('Tháng 2'!$L12="",IF('Tháng 2'!$K12&lt;&gt;"", TODAY()-'Tháng 2'!$K12,""),'Tháng 2'!$L12-'Tháng 2'!$K12), "")</f>
        <v/>
      </c>
      <c r="N12" s="1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2.5" customHeight="1">
      <c r="A13" s="11">
        <f>IFERROR((('Tháng 2'!$K13+'Tháng 2'!Ngayquahan)&lt;TODAY())*(LEN('Tháng 2'!$L13)=0)*(LEN('Tháng 2'!$K13)&gt;0),0)</f>
        <v>0</v>
      </c>
      <c r="B13" s="12">
        <f>IF('Tháng 2'!$C13&lt;&gt;"",COUNTA($C$6:C13),"")</f>
        <v>8</v>
      </c>
      <c r="C13" s="11" t="s">
        <v>335</v>
      </c>
      <c r="D13" s="12" t="str">
        <f>IF('Tháng 2'!$C13&lt;&gt;"",VLOOKUP('Tháng 2'!$C13,'Danh sách HS'!$B$6:$D$421,2,),"")</f>
        <v>Nguyễn Thanh Nhã</v>
      </c>
      <c r="E13" s="11" t="str">
        <f>IF('Tháng 2'!$D13&lt;&gt;"",VLOOKUP('Tháng 2'!$C13,'Danh sách HS'!$B$6:$D$421,3,),"")</f>
        <v>3A</v>
      </c>
      <c r="F13" s="11" t="s">
        <v>336</v>
      </c>
      <c r="G13" s="12" t="str">
        <f>IF('Tháng 2'!$F13&lt;&gt;"",VLOOKUP('Tháng 2'!$F13,'Quản lý sách'!$C$6:$F$1000,3,FALSE),"")</f>
        <v>Cơ thể và sức khỏe - Đố vui bằng hình</v>
      </c>
      <c r="H13" s="12" t="str">
        <f>IF('Tháng 2'!$G13&lt;&gt;"",VLOOKUP('Tháng 2'!$F13,'Quản lý sách'!$C$6:$F$1000,4,FALSE),"")</f>
        <v>Thục Quyên dịch</v>
      </c>
      <c r="I13" s="12" t="str">
        <f>IF('Tháng 2'!$F13&lt;&gt;"",VLOOKUP(LEFT('Tháng 2'!$F13,2),'Biên mục sách'!$A$1:$B$13,2,FALSE),"")</f>
        <v>Thiếu nhi</v>
      </c>
      <c r="J13" s="12">
        <v>7.0</v>
      </c>
      <c r="K13" s="13"/>
      <c r="L13" s="13"/>
      <c r="M13" s="12" t="str">
        <f>IFERROR(IF('Tháng 2'!$L13="",IF('Tháng 2'!$K13&lt;&gt;"", TODAY()-'Tháng 2'!$K13,""),'Tháng 2'!$L13-'Tháng 2'!$K13), "")</f>
        <v/>
      </c>
      <c r="N13" s="1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2.5" customHeight="1">
      <c r="A14" s="11">
        <f>IFERROR((('Tháng 2'!$K14+'Tháng 2'!Ngayquahan)&lt;TODAY())*(LEN('Tháng 2'!$L14)=0)*(LEN('Tháng 2'!$K14)&gt;0),0)</f>
        <v>0</v>
      </c>
      <c r="B14" s="12">
        <f>IF('Tháng 2'!$C14&lt;&gt;"",COUNTA($C$6:C14),"")</f>
        <v>9</v>
      </c>
      <c r="C14" s="11" t="s">
        <v>338</v>
      </c>
      <c r="D14" s="12" t="str">
        <f>IF('Tháng 2'!$C14&lt;&gt;"",VLOOKUP('Tháng 2'!$C14,'Danh sách HS'!$B$6:$D$421,2,),"")</f>
        <v>Nguyễn Hồng Mơ</v>
      </c>
      <c r="E14" s="11" t="str">
        <f>IF('Tháng 2'!$D14&lt;&gt;"",VLOOKUP('Tháng 2'!$C14,'Danh sách HS'!$B$6:$D$421,3,),"")</f>
        <v>3A</v>
      </c>
      <c r="F14" s="11" t="s">
        <v>339</v>
      </c>
      <c r="G14" s="12" t="str">
        <f>IF('Tháng 2'!$F14&lt;&gt;"",VLOOKUP('Tháng 2'!$F14,'Quản lý sách'!$C$6:$F$1000,3,FALSE),"")</f>
        <v>Dòng suối thần kì</v>
      </c>
      <c r="H14" s="12" t="str">
        <f>IF('Tháng 2'!$G14&lt;&gt;"",VLOOKUP('Tháng 2'!$F14,'Quản lý sách'!$C$6:$F$1000,4,FALSE),"")</f>
        <v>Bế Kiến Quốc</v>
      </c>
      <c r="I14" s="12" t="str">
        <f>IF('Tháng 2'!$F14&lt;&gt;"",VLOOKUP(LEFT('Tháng 2'!$F14,2),'Biên mục sách'!$A$1:$B$13,2,FALSE),"")</f>
        <v>Thiếu nhi</v>
      </c>
      <c r="J14" s="12">
        <v>132.0</v>
      </c>
      <c r="K14" s="13"/>
      <c r="L14" s="13"/>
      <c r="M14" s="12" t="str">
        <f>IFERROR(IF('Tháng 2'!$L14="",IF('Tháng 2'!$K14&lt;&gt;"", TODAY()-'Tháng 2'!$K14,""),'Tháng 2'!$L14-'Tháng 2'!$K14), "")</f>
        <v/>
      </c>
      <c r="N14" s="1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2.5" customHeight="1">
      <c r="A15" s="11">
        <f>IFERROR((('Tháng 2'!$K15+'Tháng 2'!Ngayquahan)&lt;TODAY())*(LEN('Tháng 2'!$L15)=0)*(LEN('Tháng 2'!$K15)&gt;0),0)</f>
        <v>0</v>
      </c>
      <c r="B15" s="12">
        <f>IF('Tháng 2'!$C15&lt;&gt;"",COUNTA($C$6:C15),"")</f>
        <v>10</v>
      </c>
      <c r="C15" s="11" t="s">
        <v>65</v>
      </c>
      <c r="D15" s="12" t="str">
        <f>IF('Tháng 2'!$C15&lt;&gt;"",VLOOKUP('Tháng 2'!$C15,'Danh sách HS'!$B$6:$D$421,2,),"")</f>
        <v>Đặng Kiều Trang</v>
      </c>
      <c r="E15" s="11" t="str">
        <f>IF('Tháng 2'!$D15&lt;&gt;"",VLOOKUP('Tháng 2'!$C15,'Danh sách HS'!$B$6:$D$421,3,),"")</f>
        <v>5A</v>
      </c>
      <c r="F15" s="11" t="s">
        <v>341</v>
      </c>
      <c r="G15" s="12" t="str">
        <f>IF('Tháng 2'!$F15&lt;&gt;"",VLOOKUP('Tháng 2'!$F15,'Quản lý sách'!$C$6:$F$1000,3,FALSE),"")</f>
        <v>Cuộc phiêu lưu của Mèo và Nhím</v>
      </c>
      <c r="H15" s="12" t="str">
        <f>IF('Tháng 2'!$G15&lt;&gt;"",VLOOKUP('Tháng 2'!$F15,'Quản lý sách'!$C$6:$F$1000,4,FALSE),"")</f>
        <v>Phương Mai, Hoàng Việt</v>
      </c>
      <c r="I15" s="12" t="str">
        <f>IF('Tháng 2'!$F15&lt;&gt;"",VLOOKUP(LEFT('Tháng 2'!$F15,2),'Biên mục sách'!$A$1:$B$13,2,FALSE),"")</f>
        <v>Thiếu nhi</v>
      </c>
      <c r="J15" s="12">
        <v>536.0</v>
      </c>
      <c r="K15" s="13"/>
      <c r="L15" s="13"/>
      <c r="M15" s="12" t="str">
        <f>IFERROR(IF('Tháng 2'!$L15="",IF('Tháng 2'!$K15&lt;&gt;"", TODAY()-'Tháng 2'!$K15,""),'Tháng 2'!$L15-'Tháng 2'!$K15), "")</f>
        <v/>
      </c>
      <c r="N15" s="1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2.5" customHeight="1">
      <c r="A16" s="11">
        <f>IFERROR((('Tháng 2'!$K16+'Tháng 2'!Ngayquahan)&lt;TODAY())*(LEN('Tháng 2'!$L16)=0)*(LEN('Tháng 2'!$K16)&gt;0),0)</f>
        <v>0</v>
      </c>
      <c r="B16" s="12">
        <f>IF('Tháng 2'!$C16&lt;&gt;"",COUNTA($C$6:C16),"")</f>
        <v>11</v>
      </c>
      <c r="C16" s="11" t="s">
        <v>324</v>
      </c>
      <c r="D16" s="12" t="str">
        <f>IF('Tháng 2'!$C16&lt;&gt;"",VLOOKUP('Tháng 2'!$C16,'Danh sách HS'!$B$6:$D$421,2,),"")</f>
        <v>Nguyễn Thị Sang Sang</v>
      </c>
      <c r="E16" s="11" t="str">
        <f>IF('Tháng 2'!$D16&lt;&gt;"",VLOOKUP('Tháng 2'!$C16,'Danh sách HS'!$B$6:$D$421,3,),"")</f>
        <v>2B</v>
      </c>
      <c r="F16" s="11" t="s">
        <v>343</v>
      </c>
      <c r="G16" s="12" t="str">
        <f>IF('Tháng 2'!$F16&lt;&gt;"",VLOOKUP('Tháng 2'!$F16,'Quản lý sách'!$C$6:$F$1000,3,FALSE),"")</f>
        <v>Trái tim thủy tinh</v>
      </c>
      <c r="H16" s="12" t="str">
        <f>IF('Tháng 2'!$G16&lt;&gt;"",VLOOKUP('Tháng 2'!$F16,'Quản lý sách'!$C$6:$F$1000,4,FALSE),"")</f>
        <v>Hồng Oanh dịch</v>
      </c>
      <c r="I16" s="12" t="str">
        <f>IF('Tháng 2'!$F16&lt;&gt;"",VLOOKUP(LEFT('Tháng 2'!$F16,2),'Biên mục sách'!$A$1:$B$13,2,FALSE),"")</f>
        <v>Thiếu nhi</v>
      </c>
      <c r="J16" s="12">
        <v>2057.0</v>
      </c>
      <c r="K16" s="13"/>
      <c r="L16" s="13"/>
      <c r="M16" s="12" t="str">
        <f>IFERROR(IF('Tháng 2'!$L16="",IF('Tháng 2'!$K16&lt;&gt;"", TODAY()-'Tháng 2'!$K16,""),'Tháng 2'!$L16-'Tháng 2'!$K16), "")</f>
        <v/>
      </c>
      <c r="N16" s="1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2.5" customHeight="1">
      <c r="A17" s="11">
        <f>IFERROR((('Tháng 2'!$K17+'Tháng 2'!Ngayquahan)&lt;TODAY())*(LEN('Tháng 2'!$L17)=0)*(LEN('Tháng 2'!$K17)&gt;0),0)</f>
        <v>0</v>
      </c>
      <c r="B17" s="12">
        <f>IF('Tháng 2'!$C17&lt;&gt;"",COUNTA($C$6:C17),"")</f>
        <v>12</v>
      </c>
      <c r="C17" s="11" t="s">
        <v>319</v>
      </c>
      <c r="D17" s="12" t="str">
        <f>IF('Tháng 2'!$C17&lt;&gt;"",VLOOKUP('Tháng 2'!$C17,'Danh sách HS'!$B$6:$D$421,2,),"")</f>
        <v>Huỳnh Thị Kim Quyên</v>
      </c>
      <c r="E17" s="11" t="str">
        <f>IF('Tháng 2'!$D17&lt;&gt;"",VLOOKUP('Tháng 2'!$C17,'Danh sách HS'!$B$6:$D$421,3,),"")</f>
        <v>2B</v>
      </c>
      <c r="F17" s="11" t="s">
        <v>345</v>
      </c>
      <c r="G17" s="12" t="str">
        <f>IF('Tháng 2'!$F17&lt;&gt;"",VLOOKUP('Tháng 2'!$F17,'Quản lý sách'!$C$6:$F$1000,3,FALSE),"")</f>
        <v>Khỉ và Cua</v>
      </c>
      <c r="H17" s="12" t="str">
        <f>IF('Tháng 2'!$G17&lt;&gt;"",VLOOKUP('Tháng 2'!$F17,'Quản lý sách'!$C$6:$F$1000,4,FALSE),"")</f>
        <v>Huỳnh Trung Hướng</v>
      </c>
      <c r="I17" s="12" t="str">
        <f>IF('Tháng 2'!$F17&lt;&gt;"",VLOOKUP(LEFT('Tháng 2'!$F17,2),'Biên mục sách'!$A$1:$B$13,2,FALSE),"")</f>
        <v>Thiếu nhi</v>
      </c>
      <c r="J17" s="12">
        <v>2056.0</v>
      </c>
      <c r="K17" s="13"/>
      <c r="L17" s="13"/>
      <c r="M17" s="12" t="str">
        <f>IFERROR(IF('Tháng 2'!$L17="",IF('Tháng 2'!$K17&lt;&gt;"", TODAY()-'Tháng 2'!$K17,""),'Tháng 2'!$L17-'Tháng 2'!$K17), "")</f>
        <v/>
      </c>
      <c r="N17" s="1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2.5" customHeight="1">
      <c r="A18" s="11">
        <f>IFERROR((('Tháng 2'!$K18+'Tháng 2'!Ngayquahan)&lt;TODAY())*(LEN('Tháng 2'!$L18)=0)*(LEN('Tháng 2'!$K18)&gt;0),0)</f>
        <v>0</v>
      </c>
      <c r="B18" s="12">
        <f>IF('Tháng 2'!$C18&lt;&gt;"",COUNTA($C$6:C18),"")</f>
        <v>13</v>
      </c>
      <c r="C18" s="11" t="s">
        <v>53</v>
      </c>
      <c r="D18" s="12" t="str">
        <f>IF('Tháng 2'!$C18&lt;&gt;"",VLOOKUP('Tháng 2'!$C18,'Danh sách HS'!$B$6:$D$421,2,),"")</f>
        <v>Trần Thị Yến Vy</v>
      </c>
      <c r="E18" s="11" t="str">
        <f>IF('Tháng 2'!$D18&lt;&gt;"",VLOOKUP('Tháng 2'!$C18,'Danh sách HS'!$B$6:$D$421,3,),"")</f>
        <v>2B</v>
      </c>
      <c r="F18" s="11" t="s">
        <v>347</v>
      </c>
      <c r="G18" s="12" t="str">
        <f>IF('Tháng 2'!$F18&lt;&gt;"",VLOOKUP('Tháng 2'!$F18,'Quản lý sách'!$C$6:$F$1000,3,FALSE),"")</f>
        <v>Viên ngọc ếch</v>
      </c>
      <c r="H18" s="12" t="str">
        <f>IF('Tháng 2'!$G18&lt;&gt;"",VLOOKUP('Tháng 2'!$F18,'Quản lý sách'!$C$6:$F$1000,4,FALSE),"")</f>
        <v>Lê Minh Hải, Hồng Hà</v>
      </c>
      <c r="I18" s="12" t="str">
        <f>IF('Tháng 2'!$F18&lt;&gt;"",VLOOKUP(LEFT('Tháng 2'!$F18,2),'Biên mục sách'!$A$1:$B$13,2,FALSE),"")</f>
        <v>Thiếu nhi</v>
      </c>
      <c r="J18" s="12">
        <v>1706.0</v>
      </c>
      <c r="K18" s="13"/>
      <c r="L18" s="13"/>
      <c r="M18" s="12" t="str">
        <f>IFERROR(IF('Tháng 2'!$L18="",IF('Tháng 2'!$K18&lt;&gt;"", TODAY()-'Tháng 2'!$K18,""),'Tháng 2'!$L18-'Tháng 2'!$K18), "")</f>
        <v/>
      </c>
      <c r="N18" s="1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2.5" customHeight="1">
      <c r="A19" s="11">
        <f>IFERROR((('Tháng 2'!$K19+'Tháng 2'!Ngayquahan)&lt;TODAY())*(LEN('Tháng 2'!$L19)=0)*(LEN('Tháng 2'!$K19)&gt;0),0)</f>
        <v>0</v>
      </c>
      <c r="B19" s="12">
        <f>IF('Tháng 2'!$C19&lt;&gt;"",COUNTA($C$6:C19),"")</f>
        <v>14</v>
      </c>
      <c r="C19" s="11" t="s">
        <v>35</v>
      </c>
      <c r="D19" s="12" t="str">
        <f>IF('Tháng 2'!$C19&lt;&gt;"",VLOOKUP('Tháng 2'!$C19,'Danh sách HS'!$B$6:$D$421,2,),"")</f>
        <v>Bùi Thị Ngọc Trân</v>
      </c>
      <c r="E19" s="11" t="str">
        <f>IF('Tháng 2'!$D19&lt;&gt;"",VLOOKUP('Tháng 2'!$C19,'Danh sách HS'!$B$6:$D$421,3,),"")</f>
        <v>2B</v>
      </c>
      <c r="F19" s="11" t="s">
        <v>348</v>
      </c>
      <c r="G19" s="12" t="str">
        <f>IF('Tháng 2'!$F19&lt;&gt;"",VLOOKUP('Tháng 2'!$F19,'Quản lý sách'!$C$6:$F$1000,3,FALSE),"")</f>
        <v>Cúng giỗ Tổ tiên</v>
      </c>
      <c r="H19" s="12" t="str">
        <f>IF('Tháng 2'!$G19&lt;&gt;"",VLOOKUP('Tháng 2'!$F19,'Quản lý sách'!$C$6:$F$1000,4,FALSE),"")</f>
        <v>Quốc Kha, Lý Minh Phúc</v>
      </c>
      <c r="I19" s="12" t="str">
        <f>IF('Tháng 2'!$F19&lt;&gt;"",VLOOKUP(LEFT('Tháng 2'!$F19,2),'Biên mục sách'!$A$1:$B$13,2,FALSE),"")</f>
        <v>Thiếu nhi</v>
      </c>
      <c r="J19" s="12"/>
      <c r="K19" s="13"/>
      <c r="L19" s="13"/>
      <c r="M19" s="12" t="str">
        <f>IFERROR(IF('Tháng 2'!$L19="",IF('Tháng 2'!$K19&lt;&gt;"", TODAY()-'Tháng 2'!$K19,""),'Tháng 2'!$L19-'Tháng 2'!$K19), "")</f>
        <v/>
      </c>
      <c r="N19" s="1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2.5" customHeight="1">
      <c r="A20" s="11">
        <f>IFERROR((('Tháng 2'!$K20+'Tháng 2'!Ngayquahan)&lt;TODAY())*(LEN('Tháng 2'!$L20)=0)*(LEN('Tháng 2'!$K20)&gt;0),0)</f>
        <v>0</v>
      </c>
      <c r="B20" s="12">
        <f>IF('Tháng 2'!$C20&lt;&gt;"",COUNTA($C$6:C20),"")</f>
        <v>15</v>
      </c>
      <c r="C20" s="11" t="s">
        <v>68</v>
      </c>
      <c r="D20" s="12" t="str">
        <f>IF('Tháng 2'!$C20&lt;&gt;"",VLOOKUP('Tháng 2'!$C20,'Danh sách HS'!$B$6:$D$421,2,),"")</f>
        <v>Huỳnh Thị Mỷ Ảnh</v>
      </c>
      <c r="E20" s="11" t="str">
        <f>IF('Tháng 2'!$D20&lt;&gt;"",VLOOKUP('Tháng 2'!$C20,'Danh sách HS'!$B$6:$D$421,3,),"")</f>
        <v>2B</v>
      </c>
      <c r="F20" s="11" t="s">
        <v>349</v>
      </c>
      <c r="G20" s="12" t="str">
        <f>IF('Tháng 2'!$F20&lt;&gt;"",VLOOKUP('Tháng 2'!$F20,'Quản lý sách'!$C$6:$F$1000,3,FALSE),"")</f>
        <v>Đốm bị sâu răng</v>
      </c>
      <c r="H20" s="12" t="str">
        <f>IF('Tháng 2'!$G20&lt;&gt;"",VLOOKUP('Tháng 2'!$F20,'Quản lý sách'!$C$6:$F$1000,4,FALSE),"")</f>
        <v>Xuân Ngân, Diệu Thúy</v>
      </c>
      <c r="I20" s="12" t="str">
        <f>IF('Tháng 2'!$F20&lt;&gt;"",VLOOKUP(LEFT('Tháng 2'!$F20,2),'Biên mục sách'!$A$1:$B$13,2,FALSE),"")</f>
        <v>Thiếu nhi</v>
      </c>
      <c r="J20" s="12">
        <v>1808.0</v>
      </c>
      <c r="K20" s="13"/>
      <c r="L20" s="13"/>
      <c r="M20" s="12" t="str">
        <f>IFERROR(IF('Tháng 2'!$L20="",IF('Tháng 2'!$K20&lt;&gt;"", TODAY()-'Tháng 2'!$K20,""),'Tháng 2'!$L20-'Tháng 2'!$K20), "")</f>
        <v/>
      </c>
      <c r="N20" s="1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0" customHeight="1">
      <c r="A21" s="11">
        <f>IFERROR((('Tháng 2'!$K21+'Tháng 2'!Ngayquahan)&lt;TODAY())*(LEN('Tháng 2'!$L21)=0)*(LEN('Tháng 2'!$K21)&gt;0),0)</f>
        <v>0</v>
      </c>
      <c r="B21" s="12">
        <f>IF('Tháng 2'!$C21&lt;&gt;"",COUNTA($C$6:C21),"")</f>
        <v>16</v>
      </c>
      <c r="C21" s="11" t="s">
        <v>52</v>
      </c>
      <c r="D21" s="12" t="str">
        <f>IF('Tháng 2'!$C21&lt;&gt;"",VLOOKUP('Tháng 2'!$C21,'Danh sách HS'!$B$6:$D$421,2,),"")</f>
        <v>Lê Minh Khôi</v>
      </c>
      <c r="E21" s="11" t="str">
        <f>IF('Tháng 2'!$D21&lt;&gt;"",VLOOKUP('Tháng 2'!$C21,'Danh sách HS'!$B$6:$D$421,3,),"")</f>
        <v>2A</v>
      </c>
      <c r="F21" s="11" t="s">
        <v>350</v>
      </c>
      <c r="G21" s="12" t="str">
        <f>IF('Tháng 2'!$F21&lt;&gt;"",VLOOKUP('Tháng 2'!$F21,'Quản lý sách'!$C$6:$F$1000,3,FALSE),"")</f>
        <v>Mẹo khắc tinh của chuột</v>
      </c>
      <c r="H21" s="12" t="str">
        <f>IF('Tháng 2'!$G21&lt;&gt;"",VLOOKUP('Tháng 2'!$F21,'Quản lý sách'!$C$6:$F$1000,4,FALSE),"")</f>
        <v>Thanh Loan, Nguyễn Tuấn</v>
      </c>
      <c r="I21" s="12" t="str">
        <f>IF('Tháng 2'!$F21&lt;&gt;"",VLOOKUP(LEFT('Tháng 2'!$F21,2),'Biên mục sách'!$A$1:$B$13,2,FALSE),"")</f>
        <v>Thiếu nhi</v>
      </c>
      <c r="J21" s="12">
        <v>2461.0</v>
      </c>
      <c r="K21" s="13"/>
      <c r="L21" s="13"/>
      <c r="M21" s="12" t="str">
        <f>IFERROR(IF('Tháng 2'!$L21="",IF('Tháng 2'!$K21&lt;&gt;"", TODAY()-'Tháng 2'!$K21,""),'Tháng 2'!$L21-'Tháng 2'!$K21), "")</f>
        <v/>
      </c>
      <c r="N21" s="1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4.0" customHeight="1">
      <c r="A22" s="11">
        <f>IFERROR((('Tháng 2'!$K22+'Tháng 2'!Ngayquahan)&lt;TODAY())*(LEN('Tháng 2'!$L22)=0)*(LEN('Tháng 2'!$K22)&gt;0),0)</f>
        <v>0</v>
      </c>
      <c r="B22" s="12">
        <f>IF('Tháng 2'!$C22&lt;&gt;"",COUNTA($C$6:C22),"")</f>
        <v>17</v>
      </c>
      <c r="C22" s="11" t="s">
        <v>333</v>
      </c>
      <c r="D22" s="12" t="str">
        <f>IF('Tháng 2'!$C22&lt;&gt;"",VLOOKUP('Tháng 2'!$C22,'Danh sách HS'!$B$6:$D$421,2,),"")</f>
        <v>Phạm Thiên An</v>
      </c>
      <c r="E22" s="11" t="str">
        <f>IF('Tháng 2'!$D22&lt;&gt;"",VLOOKUP('Tháng 2'!$C22,'Danh sách HS'!$B$6:$D$421,3,),"")</f>
        <v>3A</v>
      </c>
      <c r="F22" s="11" t="s">
        <v>351</v>
      </c>
      <c r="G22" s="12" t="str">
        <f>IF('Tháng 2'!$F22&lt;&gt;"",VLOOKUP('Tháng 2'!$F22,'Quản lý sách'!$C$6:$F$1000,3,FALSE),"")</f>
        <v>Bố Cái Đại vương Phùng Hưng</v>
      </c>
      <c r="H22" s="12" t="str">
        <f>IF('Tháng 2'!$G22&lt;&gt;"",VLOOKUP('Tháng 2'!$F22,'Quản lý sách'!$C$6:$F$1000,4,FALSE),"")</f>
        <v>Văn Lang</v>
      </c>
      <c r="I22" s="12" t="str">
        <f>IF('Tháng 2'!$F22&lt;&gt;"",VLOOKUP(LEFT('Tháng 2'!$F22,2),'Biên mục sách'!$A$1:$B$13,2,FALSE),"")</f>
        <v>Thiếu nhi</v>
      </c>
      <c r="J22" s="12">
        <v>1208.0</v>
      </c>
      <c r="K22" s="13"/>
      <c r="L22" s="13"/>
      <c r="M22" s="12" t="str">
        <f>IFERROR(IF('Tháng 2'!$L22="",IF('Tháng 2'!$K22&lt;&gt;"", TODAY()-'Tháng 2'!$K22,""),'Tháng 2'!$L22-'Tháng 2'!$K22), "")</f>
        <v/>
      </c>
      <c r="N22" s="1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0" customHeight="1">
      <c r="A23" s="11">
        <f>IFERROR((('Tháng 2'!$K23+'Tháng 2'!Ngayquahan)&lt;TODAY())*(LEN('Tháng 2'!$L23)=0)*(LEN('Tháng 2'!$K23)&gt;0),0)</f>
        <v>0</v>
      </c>
      <c r="B23" s="12">
        <f>IF('Tháng 2'!$C23&lt;&gt;"",COUNTA($C$6:C23),"")</f>
        <v>18</v>
      </c>
      <c r="C23" s="11" t="s">
        <v>352</v>
      </c>
      <c r="D23" s="12" t="str">
        <f>IF('Tháng 2'!$C23&lt;&gt;"",VLOOKUP('Tháng 2'!$C23,'Danh sách HS'!$B$6:$D$421,2,),"")</f>
        <v>Nguyễn Hồng Mơ</v>
      </c>
      <c r="E23" s="11" t="str">
        <f>IF('Tháng 2'!$D23&lt;&gt;"",VLOOKUP('Tháng 2'!$C23,'Danh sách HS'!$B$6:$D$421,3,),"")</f>
        <v>3A</v>
      </c>
      <c r="F23" s="11" t="s">
        <v>353</v>
      </c>
      <c r="G23" s="12" t="str">
        <f>IF('Tháng 2'!$F23&lt;&gt;"",VLOOKUP('Tháng 2'!$F23,'Quản lý sách'!$C$6:$F$1000,3,FALSE),"")</f>
        <v>Ngày xưa có chú thỏ…</v>
      </c>
      <c r="H23" s="12" t="str">
        <f>IF('Tháng 2'!$G23&lt;&gt;"",VLOOKUP('Tháng 2'!$F23,'Quản lý sách'!$C$6:$F$1000,4,FALSE),"")</f>
        <v>Trà Mai Hani St</v>
      </c>
      <c r="I23" s="12" t="str">
        <f>IF('Tháng 2'!$F23&lt;&gt;"",VLOOKUP(LEFT('Tháng 2'!$F23,2),'Biên mục sách'!$A$1:$B$13,2,FALSE),"")</f>
        <v>Thiếu nhi</v>
      </c>
      <c r="J23" s="12">
        <v>2184.0</v>
      </c>
      <c r="K23" s="13"/>
      <c r="L23" s="13"/>
      <c r="M23" s="12" t="str">
        <f>IFERROR(IF('Tháng 2'!$L23="",IF('Tháng 2'!$K23&lt;&gt;"", TODAY()-'Tháng 2'!$K23,""),'Tháng 2'!$L23-'Tháng 2'!$K23), "")</f>
        <v/>
      </c>
      <c r="N23" s="1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4.0" customHeight="1">
      <c r="A24" s="11">
        <f>IFERROR((('Tháng 2'!$K24+'Tháng 2'!Ngayquahan)&lt;TODAY())*(LEN('Tháng 2'!$L24)=0)*(LEN('Tháng 2'!$K24)&gt;0),0)</f>
        <v>0</v>
      </c>
      <c r="B24" s="12">
        <f>IF('Tháng 2'!$C24&lt;&gt;"",COUNTA($C$6:C24),"")</f>
        <v>19</v>
      </c>
      <c r="C24" s="11" t="s">
        <v>354</v>
      </c>
      <c r="D24" s="12" t="str">
        <f>IF('Tháng 2'!$C24&lt;&gt;"",VLOOKUP('Tháng 2'!$C24,'Danh sách HS'!$B$6:$D$421,2,),"")</f>
        <v>Từ Quốc Minh</v>
      </c>
      <c r="E24" s="11" t="str">
        <f>IF('Tháng 2'!$D24&lt;&gt;"",VLOOKUP('Tháng 2'!$C24,'Danh sách HS'!$B$6:$D$421,3,),"")</f>
        <v>3A</v>
      </c>
      <c r="F24" s="11" t="s">
        <v>185</v>
      </c>
      <c r="G24" s="12" t="str">
        <f>IF('Tháng 2'!$F24&lt;&gt;"",VLOOKUP('Tháng 2'!$F24,'Quản lý sách'!$C$6:$F$1000,3,FALSE),"")</f>
        <v>Sức khỏe và vệ sinh</v>
      </c>
      <c r="H24" s="12" t="str">
        <f>IF('Tháng 2'!$G24&lt;&gt;"",VLOOKUP('Tháng 2'!$F24,'Quản lý sách'!$C$6:$F$1000,4,FALSE),"")</f>
        <v>Rae Bains</v>
      </c>
      <c r="I24" s="12" t="str">
        <f>IF('Tháng 2'!$F24&lt;&gt;"",VLOOKUP(LEFT('Tháng 2'!$F24,2),'Biên mục sách'!$A$1:$B$13,2,FALSE),"")</f>
        <v>Thiếu nhi</v>
      </c>
      <c r="J24" s="12">
        <v>333.0</v>
      </c>
      <c r="K24" s="13"/>
      <c r="L24" s="13"/>
      <c r="M24" s="12" t="str">
        <f>IFERROR(IF('Tháng 2'!$L24="",IF('Tháng 2'!$K24&lt;&gt;"", TODAY()-'Tháng 2'!$K24,""),'Tháng 2'!$L24-'Tháng 2'!$K24), "")</f>
        <v/>
      </c>
      <c r="N24" s="1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4.0" customHeight="1">
      <c r="A25" s="11">
        <f>IFERROR((('Tháng 2'!$K25+'Tháng 2'!Ngayquahan)&lt;TODAY())*(LEN('Tháng 2'!$L25)=0)*(LEN('Tháng 2'!$K25)&gt;0),0)</f>
        <v>0</v>
      </c>
      <c r="B25" s="12">
        <f>IF('Tháng 2'!$C25&lt;&gt;"",COUNTA($C$6:C25),"")</f>
        <v>20</v>
      </c>
      <c r="C25" s="11" t="s">
        <v>328</v>
      </c>
      <c r="D25" s="12" t="str">
        <f>IF('Tháng 2'!$C25&lt;&gt;"",VLOOKUP('Tháng 2'!$C25,'Danh sách HS'!$B$6:$D$421,2,),"")</f>
        <v>Nguyễn Quốc Thịnh</v>
      </c>
      <c r="E25" s="11" t="str">
        <f>IF('Tháng 2'!$D25&lt;&gt;"",VLOOKUP('Tháng 2'!$C25,'Danh sách HS'!$B$6:$D$421,3,),"")</f>
        <v>3A</v>
      </c>
      <c r="F25" s="11" t="s">
        <v>355</v>
      </c>
      <c r="G25" s="12" t="str">
        <f>IF('Tháng 2'!$F25&lt;&gt;"",VLOOKUP('Tháng 2'!$F25,'Quản lý sách'!$C$6:$F$1000,3,FALSE),"")</f>
        <v>Chuyện nhỏ trong rừng</v>
      </c>
      <c r="H25" s="12" t="str">
        <f>IF('Tháng 2'!$G25&lt;&gt;"",VLOOKUP('Tháng 2'!$F25,'Quản lý sách'!$C$6:$F$1000,4,FALSE),"")</f>
        <v>Vân Long</v>
      </c>
      <c r="I25" s="12" t="str">
        <f>IF('Tháng 2'!$F25&lt;&gt;"",VLOOKUP(LEFT('Tháng 2'!$F25,2),'Biên mục sách'!$A$1:$B$13,2,FALSE),"")</f>
        <v>Thiếu nhi</v>
      </c>
      <c r="J25" s="12">
        <v>1009.0</v>
      </c>
      <c r="K25" s="13"/>
      <c r="L25" s="13"/>
      <c r="M25" s="12" t="str">
        <f>IFERROR(IF('Tháng 2'!$L25="",IF('Tháng 2'!$K25&lt;&gt;"", TODAY()-'Tháng 2'!$K25,""),'Tháng 2'!$L25-'Tháng 2'!$K25), "")</f>
        <v/>
      </c>
      <c r="N25" s="1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4.0" customHeight="1">
      <c r="A26" s="11">
        <f>IFERROR((('Tháng 2'!$K26+'Tháng 2'!Ngayquahan)&lt;TODAY())*(LEN('Tháng 2'!$L26)=0)*(LEN('Tháng 2'!$K26)&gt;0),0)</f>
        <v>0</v>
      </c>
      <c r="B26" s="12">
        <f>IF('Tháng 2'!$C26&lt;&gt;"",COUNTA($C$6:C26),"")</f>
        <v>21</v>
      </c>
      <c r="C26" s="11" t="s">
        <v>356</v>
      </c>
      <c r="D26" s="12" t="str">
        <f>IF('Tháng 2'!$C26&lt;&gt;"",VLOOKUP('Tháng 2'!$C26,'Danh sách HS'!$B$6:$D$421,2,),"")</f>
        <v>Nguyễn Thanh Nhã</v>
      </c>
      <c r="E26" s="11" t="str">
        <f>IF('Tháng 2'!$D26&lt;&gt;"",VLOOKUP('Tháng 2'!$C26,'Danh sách HS'!$B$6:$D$421,3,),"")</f>
        <v>3A</v>
      </c>
      <c r="F26" s="11" t="s">
        <v>113</v>
      </c>
      <c r="G26" s="12" t="str">
        <f>IF('Tháng 2'!$F26&lt;&gt;"",VLOOKUP('Tháng 2'!$F26,'Quản lý sách'!$C$6:$F$1000,3,FALSE),"")</f>
        <v>Bài ca Trái Đất</v>
      </c>
      <c r="H26" s="12" t="str">
        <f>IF('Tháng 2'!$G26&lt;&gt;"",VLOOKUP('Tháng 2'!$F26,'Quản lý sách'!$C$6:$F$1000,4,FALSE),"")</f>
        <v>Định Hải</v>
      </c>
      <c r="I26" s="12" t="str">
        <f>IF('Tháng 2'!$F26&lt;&gt;"",VLOOKUP(LEFT('Tháng 2'!$F26,2),'Biên mục sách'!$A$1:$B$13,2,FALSE),"")</f>
        <v>Thiếu nhi</v>
      </c>
      <c r="J26" s="12">
        <v>2236.0</v>
      </c>
      <c r="K26" s="13"/>
      <c r="L26" s="13"/>
      <c r="M26" s="12" t="str">
        <f>IFERROR(IF('Tháng 2'!$L26="",IF('Tháng 2'!$K26&lt;&gt;"", TODAY()-'Tháng 2'!$K26,""),'Tháng 2'!$L26-'Tháng 2'!$K26), "")</f>
        <v/>
      </c>
      <c r="N26" s="1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0" customHeight="1">
      <c r="A27" s="11">
        <f>IFERROR((('Tháng 2'!$K27+'Tháng 2'!Ngayquahan)&lt;TODAY())*(LEN('Tháng 2'!$L27)=0)*(LEN('Tháng 2'!$K27)&gt;0),0)</f>
        <v>0</v>
      </c>
      <c r="B27" s="12">
        <f>IF('Tháng 2'!$C27&lt;&gt;"",COUNTA($C$6:C27),"")</f>
        <v>22</v>
      </c>
      <c r="C27" s="11" t="s">
        <v>357</v>
      </c>
      <c r="D27" s="12" t="str">
        <f>IF('Tháng 2'!$C27&lt;&gt;"",VLOOKUP('Tháng 2'!$C27,'Danh sách HS'!$B$6:$D$421,2,),"")</f>
        <v>Phạm Ngọc Quyền</v>
      </c>
      <c r="E27" s="11" t="str">
        <f>IF('Tháng 2'!$D27&lt;&gt;"",VLOOKUP('Tháng 2'!$C27,'Danh sách HS'!$B$6:$D$421,3,),"")</f>
        <v>3A</v>
      </c>
      <c r="F27" s="11" t="s">
        <v>358</v>
      </c>
      <c r="G27" s="12" t="str">
        <f>IF('Tháng 2'!$F27&lt;&gt;"",VLOOKUP('Tháng 2'!$F27,'Quản lý sách'!$C$6:$F$1000,3,FALSE),"")</f>
        <v>Tại sao nên ăn nhiều rau?</v>
      </c>
      <c r="H27" s="12" t="str">
        <f>IF('Tháng 2'!$G27&lt;&gt;"",VLOOKUP('Tháng 2'!$F27,'Quản lý sách'!$C$6:$F$1000,4,FALSE),"")</f>
        <v>Nhật Linh, Ngọc Phương</v>
      </c>
      <c r="I27" s="12" t="str">
        <f>IF('Tháng 2'!$F27&lt;&gt;"",VLOOKUP(LEFT('Tháng 2'!$F27,2),'Biên mục sách'!$A$1:$B$13,2,FALSE),"")</f>
        <v>Thiếu nhi</v>
      </c>
      <c r="J27" s="12">
        <v>2428.0</v>
      </c>
      <c r="K27" s="13"/>
      <c r="L27" s="13"/>
      <c r="M27" s="12" t="str">
        <f>IFERROR(IF('Tháng 2'!$L27="",IF('Tháng 2'!$K27&lt;&gt;"", TODAY()-'Tháng 2'!$K27,""),'Tháng 2'!$L27-'Tháng 2'!$K27), "")</f>
        <v/>
      </c>
      <c r="N27" s="1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4.0" customHeight="1">
      <c r="A28" s="11">
        <f>IFERROR((('Tháng 2'!$K28+'Tháng 2'!Ngayquahan)&lt;TODAY())*(LEN('Tháng 2'!$L28)=0)*(LEN('Tháng 2'!$K28)&gt;0),0)</f>
        <v>0</v>
      </c>
      <c r="B28" s="12">
        <f>IF('Tháng 2'!$C28&lt;&gt;"",COUNTA($C$6:C28),"")</f>
        <v>23</v>
      </c>
      <c r="C28" s="11" t="s">
        <v>359</v>
      </c>
      <c r="D28" s="12" t="str">
        <f>IF('Tháng 2'!$C28&lt;&gt;"",VLOOKUP('Tháng 2'!$C28,'Danh sách HS'!$B$6:$D$421,2,),"")</f>
        <v>Võ Nguyễn Như Lụa</v>
      </c>
      <c r="E28" s="11" t="str">
        <f>IF('Tháng 2'!$D28&lt;&gt;"",VLOOKUP('Tháng 2'!$C28,'Danh sách HS'!$B$6:$D$421,3,),"")</f>
        <v>2A</v>
      </c>
      <c r="F28" s="11" t="s">
        <v>137</v>
      </c>
      <c r="G28" s="12" t="str">
        <f>IF('Tháng 2'!$F28&lt;&gt;"",VLOOKUP('Tháng 2'!$F28,'Quản lý sách'!$C$6:$F$1000,3,FALSE),"")</f>
        <v>Cô bé Bánh Mật</v>
      </c>
      <c r="H28" s="12" t="str">
        <f>IF('Tháng 2'!$G28&lt;&gt;"",VLOOKUP('Tháng 2'!$F28,'Quản lý sách'!$C$6:$F$1000,4,FALSE),"")</f>
        <v>Bích Khoa</v>
      </c>
      <c r="I28" s="12" t="str">
        <f>IF('Tháng 2'!$F28&lt;&gt;"",VLOOKUP(LEFT('Tháng 2'!$F28,2),'Biên mục sách'!$A$1:$B$13,2,FALSE),"")</f>
        <v>Thiếu nhi</v>
      </c>
      <c r="J28" s="12">
        <v>1876.0</v>
      </c>
      <c r="K28" s="13"/>
      <c r="L28" s="13"/>
      <c r="M28" s="12" t="str">
        <f>IFERROR(IF('Tháng 2'!$L28="",IF('Tháng 2'!$K28&lt;&gt;"", TODAY()-'Tháng 2'!$K28,""),'Tháng 2'!$L28-'Tháng 2'!$K28), "")</f>
        <v/>
      </c>
      <c r="N28" s="1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0" customHeight="1">
      <c r="A29" s="11">
        <f>IFERROR((('Tháng 2'!$K29+'Tháng 2'!Ngayquahan)&lt;TODAY())*(LEN('Tháng 2'!$L29)=0)*(LEN('Tháng 2'!$K29)&gt;0),0)</f>
        <v>0</v>
      </c>
      <c r="B29" s="12">
        <f>IF('Tháng 2'!$C29&lt;&gt;"",COUNTA($C$6:C29),"")</f>
        <v>24</v>
      </c>
      <c r="C29" s="11" t="s">
        <v>360</v>
      </c>
      <c r="D29" s="12" t="str">
        <f>IF('Tháng 2'!$C29&lt;&gt;"",VLOOKUP('Tháng 2'!$C29,'Danh sách HS'!$B$6:$D$421,2,),"")</f>
        <v>Đinh Kim Thùy</v>
      </c>
      <c r="E29" s="11" t="str">
        <f>IF('Tháng 2'!$D29&lt;&gt;"",VLOOKUP('Tháng 2'!$C29,'Danh sách HS'!$B$6:$D$421,3,),"")</f>
        <v>4A</v>
      </c>
      <c r="F29" s="11" t="s">
        <v>361</v>
      </c>
      <c r="G29" s="12" t="str">
        <f>IF('Tháng 2'!$F29&lt;&gt;"",VLOOKUP('Tháng 2'!$F29,'Quản lý sách'!$C$6:$F$1000,3,FALSE),"")</f>
        <v>Bác Hồ sống mãi - Chuyện cuốn sổ tiết kiệm</v>
      </c>
      <c r="H29" s="12" t="str">
        <f>IF('Tháng 2'!$G29&lt;&gt;"",VLOOKUP('Tháng 2'!$F29,'Quản lý sách'!$C$6:$F$1000,4,FALSE),"")</f>
        <v>Công ty Phan Thị</v>
      </c>
      <c r="I29" s="12" t="str">
        <f>IF('Tháng 2'!$F29&lt;&gt;"",VLOOKUP(LEFT('Tháng 2'!$F29,2),'Biên mục sách'!$A$1:$B$13,2,FALSE),"")</f>
        <v>Thiếu nhi</v>
      </c>
      <c r="J29" s="12">
        <v>2232.0</v>
      </c>
      <c r="K29" s="13"/>
      <c r="L29" s="13"/>
      <c r="M29" s="12" t="str">
        <f>IFERROR(IF('Tháng 2'!$L29="",IF('Tháng 2'!$K29&lt;&gt;"", TODAY()-'Tháng 2'!$K29,""),'Tháng 2'!$L29-'Tháng 2'!$K29), "")</f>
        <v/>
      </c>
      <c r="N29" s="1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4.0" customHeight="1">
      <c r="A30" s="11">
        <f>IFERROR((('Tháng 2'!$K30+'Tháng 2'!Ngayquahan)&lt;TODAY())*(LEN('Tháng 2'!$L30)=0)*(LEN('Tháng 2'!$K30)&gt;0),0)</f>
        <v>0</v>
      </c>
      <c r="B30" s="12">
        <f>IF('Tháng 2'!$C30&lt;&gt;"",COUNTA($C$6:C30),"")</f>
        <v>25</v>
      </c>
      <c r="C30" s="11" t="s">
        <v>362</v>
      </c>
      <c r="D30" s="12" t="str">
        <f>IF('Tháng 2'!$C30&lt;&gt;"",VLOOKUP('Tháng 2'!$C30,'Danh sách HS'!$B$6:$D$421,2,),"")</f>
        <v>Huỳnh Chí Triển</v>
      </c>
      <c r="E30" s="11" t="str">
        <f>IF('Tháng 2'!$D30&lt;&gt;"",VLOOKUP('Tháng 2'!$C30,'Danh sách HS'!$B$6:$D$421,3,),"")</f>
        <v>4A</v>
      </c>
      <c r="F30" s="11" t="s">
        <v>66</v>
      </c>
      <c r="G30" s="12" t="str">
        <f>IF('Tháng 2'!$F30&lt;&gt;"",VLOOKUP('Tháng 2'!$F30,'Quản lý sách'!$C$6:$F$1000,3,FALSE),"")</f>
        <v>Đố… là ai ?</v>
      </c>
      <c r="H30" s="12" t="str">
        <f>IF('Tháng 2'!$G30&lt;&gt;"",VLOOKUP('Tháng 2'!$F30,'Quản lý sách'!$C$6:$F$1000,4,FALSE),"")</f>
        <v>Hà Châu</v>
      </c>
      <c r="I30" s="12" t="str">
        <f>IF('Tháng 2'!$F30&lt;&gt;"",VLOOKUP(LEFT('Tháng 2'!$F30,2),'Biên mục sách'!$A$1:$B$13,2,FALSE),"")</f>
        <v>Thiếu nhi</v>
      </c>
      <c r="J30" s="12">
        <v>986.0</v>
      </c>
      <c r="K30" s="13"/>
      <c r="L30" s="13"/>
      <c r="M30" s="12" t="str">
        <f>IFERROR(IF('Tháng 2'!$L30="",IF('Tháng 2'!$K30&lt;&gt;"", TODAY()-'Tháng 2'!$K30,""),'Tháng 2'!$L30-'Tháng 2'!$K30), "")</f>
        <v/>
      </c>
      <c r="N30" s="1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0" customHeight="1">
      <c r="A31" s="11">
        <f>IFERROR((('Tháng 2'!$K31+'Tháng 2'!Ngayquahan)&lt;TODAY())*(LEN('Tháng 2'!$L31)=0)*(LEN('Tháng 2'!$K31)&gt;0),0)</f>
        <v>0</v>
      </c>
      <c r="B31" s="12">
        <f>IF('Tháng 2'!$C31&lt;&gt;"",COUNTA($C$6:C31),"")</f>
        <v>26</v>
      </c>
      <c r="C31" s="11" t="s">
        <v>363</v>
      </c>
      <c r="D31" s="12" t="str">
        <f>IF('Tháng 2'!$C31&lt;&gt;"",VLOOKUP('Tháng 2'!$C31,'Danh sách HS'!$B$6:$D$421,2,),"")</f>
        <v>Nguyễn Thị Ánh Vương</v>
      </c>
      <c r="E31" s="11" t="str">
        <f>IF('Tháng 2'!$D31&lt;&gt;"",VLOOKUP('Tháng 2'!$C31,'Danh sách HS'!$B$6:$D$421,3,),"")</f>
        <v>3A</v>
      </c>
      <c r="F31" s="11" t="s">
        <v>358</v>
      </c>
      <c r="G31" s="12" t="str">
        <f>IF('Tháng 2'!$F31&lt;&gt;"",VLOOKUP('Tháng 2'!$F31,'Quản lý sách'!$C$6:$F$1000,3,FALSE),"")</f>
        <v>Tại sao nên ăn nhiều rau?</v>
      </c>
      <c r="H31" s="12" t="str">
        <f>IF('Tháng 2'!$G31&lt;&gt;"",VLOOKUP('Tháng 2'!$F31,'Quản lý sách'!$C$6:$F$1000,4,FALSE),"")</f>
        <v>Nhật Linh, Ngọc Phương</v>
      </c>
      <c r="I31" s="12" t="str">
        <f>IF('Tháng 2'!$F31&lt;&gt;"",VLOOKUP(LEFT('Tháng 2'!$F31,2),'Biên mục sách'!$A$1:$B$13,2,FALSE),"")</f>
        <v>Thiếu nhi</v>
      </c>
      <c r="J31" s="12">
        <v>2428.0</v>
      </c>
      <c r="K31" s="13"/>
      <c r="L31" s="13"/>
      <c r="M31" s="12" t="str">
        <f>IFERROR(IF('Tháng 2'!$L31="",IF('Tháng 2'!$K31&lt;&gt;"", TODAY()-'Tháng 2'!$K31,""),'Tháng 2'!$L31-'Tháng 2'!$K31), "")</f>
        <v/>
      </c>
      <c r="N31" s="1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4.0" customHeight="1">
      <c r="A32" s="11">
        <f>IFERROR((('Tháng 2'!$K32+'Tháng 2'!Ngayquahan)&lt;TODAY())*(LEN('Tháng 2'!$L32)=0)*(LEN('Tháng 2'!$K32)&gt;0),0)</f>
        <v>0</v>
      </c>
      <c r="B32" s="12">
        <f>IF('Tháng 2'!$C32&lt;&gt;"",COUNTA($C$6:C32),"")</f>
        <v>27</v>
      </c>
      <c r="C32" s="11" t="s">
        <v>58</v>
      </c>
      <c r="D32" s="12" t="str">
        <f>IF('Tháng 2'!$C32&lt;&gt;"",VLOOKUP('Tháng 2'!$C32,'Danh sách HS'!$B$6:$D$421,2,),"")</f>
        <v>Võ Nguyễn Như Lụa</v>
      </c>
      <c r="E32" s="11" t="str">
        <f>IF('Tháng 2'!$D32&lt;&gt;"",VLOOKUP('Tháng 2'!$C32,'Danh sách HS'!$B$6:$D$421,3,),"")</f>
        <v>2A</v>
      </c>
      <c r="F32" s="11" t="s">
        <v>364</v>
      </c>
      <c r="G32" s="12" t="str">
        <f>IF('Tháng 2'!$F32&lt;&gt;"",VLOOKUP('Tháng 2'!$F32,'Quản lý sách'!$C$6:$F$1000,3,FALSE),"")</f>
        <v>Con chim chích chòe</v>
      </c>
      <c r="H32" s="12" t="str">
        <f>IF('Tháng 2'!$G32&lt;&gt;"",VLOOKUP('Tháng 2'!$F32,'Quản lý sách'!$C$6:$F$1000,4,FALSE),"")</f>
        <v>Duy Anh</v>
      </c>
      <c r="I32" s="12" t="str">
        <f>IF('Tháng 2'!$F32&lt;&gt;"",VLOOKUP(LEFT('Tháng 2'!$F32,2),'Biên mục sách'!$A$1:$B$13,2,FALSE),"")</f>
        <v>Thiếu nhi</v>
      </c>
      <c r="J32" s="12">
        <v>676.0</v>
      </c>
      <c r="K32" s="13"/>
      <c r="L32" s="13"/>
      <c r="M32" s="12" t="str">
        <f>IFERROR(IF('Tháng 2'!$L32="",IF('Tháng 2'!$K32&lt;&gt;"", TODAY()-'Tháng 2'!$K32,""),'Tháng 2'!$L32-'Tháng 2'!$K32), "")</f>
        <v/>
      </c>
      <c r="N32" s="1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4.0" customHeight="1">
      <c r="A33" s="11">
        <f>IFERROR((('Tháng 2'!$K33+'Tháng 2'!Ngayquahan)&lt;TODAY())*(LEN('Tháng 2'!$L33)=0)*(LEN('Tháng 2'!$K33)&gt;0),0)</f>
        <v>0</v>
      </c>
      <c r="B33" s="12">
        <f>IF('Tháng 2'!$C33&lt;&gt;"",COUNTA($C$6:C33),"")</f>
        <v>28</v>
      </c>
      <c r="C33" s="11" t="s">
        <v>365</v>
      </c>
      <c r="D33" s="12" t="str">
        <f>IF('Tháng 2'!$C33&lt;&gt;"",VLOOKUP('Tháng 2'!$C33,'Danh sách HS'!$B$6:$D$421,2,),"")</f>
        <v>Trần Thúy Vy</v>
      </c>
      <c r="E33" s="11" t="str">
        <f>IF('Tháng 2'!$D33&lt;&gt;"",VLOOKUP('Tháng 2'!$C33,'Danh sách HS'!$B$6:$D$421,3,),"")</f>
        <v>3B</v>
      </c>
      <c r="F33" s="11" t="s">
        <v>63</v>
      </c>
      <c r="G33" s="12" t="str">
        <f>IF('Tháng 2'!$F33&lt;&gt;"",VLOOKUP('Tháng 2'!$F33,'Quản lý sách'!$C$6:$F$1000,3,FALSE),"")</f>
        <v>Bút bi hay ganh tị</v>
      </c>
      <c r="H33" s="12" t="str">
        <f>IF('Tháng 2'!$G33&lt;&gt;"",VLOOKUP('Tháng 2'!$F33,'Quản lý sách'!$C$6:$F$1000,4,FALSE),"")</f>
        <v>Thùy Dung</v>
      </c>
      <c r="I33" s="12" t="str">
        <f>IF('Tháng 2'!$F33&lt;&gt;"",VLOOKUP(LEFT('Tháng 2'!$F33,2),'Biên mục sách'!$A$1:$B$13,2,FALSE),"")</f>
        <v>Thiếu nhi</v>
      </c>
      <c r="J33" s="12">
        <v>1795.0</v>
      </c>
      <c r="K33" s="13"/>
      <c r="L33" s="13"/>
      <c r="M33" s="12" t="str">
        <f>IFERROR(IF('Tháng 2'!$L33="",IF('Tháng 2'!$K33&lt;&gt;"", TODAY()-'Tháng 2'!$K33,""),'Tháng 2'!$L33-'Tháng 2'!$K33), "")</f>
        <v/>
      </c>
      <c r="N33" s="1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4.0" customHeight="1">
      <c r="A34" s="11">
        <f>IFERROR((('Tháng 2'!$K34+'Tháng 2'!Ngayquahan)&lt;TODAY())*(LEN('Tháng 2'!$L34)=0)*(LEN('Tháng 2'!$K34)&gt;0),0)</f>
        <v>0</v>
      </c>
      <c r="B34" s="12">
        <f>IF('Tháng 2'!$C34&lt;&gt;"",COUNTA($C$6:C34),"")</f>
        <v>29</v>
      </c>
      <c r="C34" s="11" t="s">
        <v>223</v>
      </c>
      <c r="D34" s="12" t="str">
        <f>IF('Tháng 2'!$C34&lt;&gt;"",VLOOKUP('Tháng 2'!$C34,'Danh sách HS'!$B$6:$D$421,2,),"")</f>
        <v>Trần Thị Yến Nhi</v>
      </c>
      <c r="E34" s="11" t="str">
        <f>IF('Tháng 2'!$D34&lt;&gt;"",VLOOKUP('Tháng 2'!$C34,'Danh sách HS'!$B$6:$D$421,3,),"")</f>
        <v>1B</v>
      </c>
      <c r="F34" s="11" t="s">
        <v>366</v>
      </c>
      <c r="G34" s="12" t="str">
        <f>IF('Tháng 2'!$F34&lt;&gt;"",VLOOKUP('Tháng 2'!$F34,'Quản lý sách'!$C$6:$F$1000,3,FALSE),"")</f>
        <v>Gấu Trắng trồng rau</v>
      </c>
      <c r="H34" s="12" t="str">
        <f>IF('Tháng 2'!$G34&lt;&gt;"",VLOOKUP('Tháng 2'!$F34,'Quản lý sách'!$C$6:$F$1000,4,FALSE),"")</f>
        <v>Hồng Oanh dịch</v>
      </c>
      <c r="I34" s="12" t="str">
        <f>IF('Tháng 2'!$F34&lt;&gt;"",VLOOKUP(LEFT('Tháng 2'!$F34,2),'Biên mục sách'!$A$1:$B$13,2,FALSE),"")</f>
        <v>Thiếu nhi</v>
      </c>
      <c r="J34" s="12">
        <v>2050.0</v>
      </c>
      <c r="K34" s="13"/>
      <c r="L34" s="13"/>
      <c r="M34" s="12" t="str">
        <f>IFERROR(IF('Tháng 2'!$L34="",IF('Tháng 2'!$K34&lt;&gt;"", TODAY()-'Tháng 2'!$K34,""),'Tháng 2'!$L34-'Tháng 2'!$K34), "")</f>
        <v/>
      </c>
      <c r="N34" s="1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4.0" customHeight="1">
      <c r="A35" s="11">
        <f>IFERROR((('Tháng 2'!$K35+'Tháng 2'!Ngayquahan)&lt;TODAY())*(LEN('Tháng 2'!$L35)=0)*(LEN('Tháng 2'!$K35)&gt;0),0)</f>
        <v>0</v>
      </c>
      <c r="B35" s="12">
        <f>IF('Tháng 2'!$C35&lt;&gt;"",COUNTA($C$6:C35),"")</f>
        <v>30</v>
      </c>
      <c r="C35" s="11" t="s">
        <v>367</v>
      </c>
      <c r="D35" s="12" t="str">
        <f>IF('Tháng 2'!$C35&lt;&gt;"",VLOOKUP('Tháng 2'!$C35,'Danh sách HS'!$B$6:$D$421,2,),"")</f>
        <v>Lê Khánh Băng</v>
      </c>
      <c r="E35" s="11" t="str">
        <f>IF('Tháng 2'!$D35&lt;&gt;"",VLOOKUP('Tháng 2'!$C35,'Danh sách HS'!$B$6:$D$421,3,),"")</f>
        <v>1B</v>
      </c>
      <c r="F35" s="11" t="s">
        <v>368</v>
      </c>
      <c r="G35" s="12" t="str">
        <f>IF('Tháng 2'!$F35&lt;&gt;"",VLOOKUP('Tháng 2'!$F35,'Quản lý sách'!$C$6:$F$1000,3,FALSE),"")</f>
        <v>Núi chơi bóng</v>
      </c>
      <c r="H35" s="12" t="str">
        <f>IF('Tháng 2'!$G35&lt;&gt;"",VLOOKUP('Tháng 2'!$F35,'Quản lý sách'!$C$6:$F$1000,4,FALSE),"")</f>
        <v>Dương Khâu Luông</v>
      </c>
      <c r="I35" s="12" t="str">
        <f>IF('Tháng 2'!$F35&lt;&gt;"",VLOOKUP(LEFT('Tháng 2'!$F35,2),'Biên mục sách'!$A$1:$B$13,2,FALSE),"")</f>
        <v>Thiếu nhi</v>
      </c>
      <c r="J35" s="12">
        <v>2193.0</v>
      </c>
      <c r="K35" s="13"/>
      <c r="L35" s="13"/>
      <c r="M35" s="12" t="str">
        <f>IFERROR(IF('Tháng 2'!$L35="",IF('Tháng 2'!$K35&lt;&gt;"", TODAY()-'Tháng 2'!$K35,""),'Tháng 2'!$L35-'Tháng 2'!$K35), "")</f>
        <v/>
      </c>
      <c r="N35" s="1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4.0" customHeight="1">
      <c r="A36" s="11">
        <f>IFERROR((('Tháng 2'!$K36+'Tháng 2'!Ngayquahan)&lt;TODAY())*(LEN('Tháng 2'!$L36)=0)*(LEN('Tháng 2'!$K36)&gt;0),0)</f>
        <v>0</v>
      </c>
      <c r="B36" s="12">
        <f>IF('Tháng 2'!$C36&lt;&gt;"",COUNTA($C$6:C36),"")</f>
        <v>31</v>
      </c>
      <c r="C36" s="11" t="s">
        <v>91</v>
      </c>
      <c r="D36" s="12" t="str">
        <f>IF('Tháng 2'!$C36&lt;&gt;"",VLOOKUP('Tháng 2'!$C36,'Danh sách HS'!$B$6:$D$421,2,),"")</f>
        <v>Lê You Hi</v>
      </c>
      <c r="E36" s="11" t="str">
        <f>IF('Tháng 2'!$D36&lt;&gt;"",VLOOKUP('Tháng 2'!$C36,'Danh sách HS'!$B$6:$D$421,3,),"")</f>
        <v>2B</v>
      </c>
      <c r="F36" s="11" t="s">
        <v>369</v>
      </c>
      <c r="G36" s="12" t="str">
        <f>IF('Tháng 2'!$F36&lt;&gt;"",VLOOKUP('Tháng 2'!$F36,'Quản lý sách'!$C$6:$F$1000,3,FALSE),"")</f>
        <v>Phùng Hưng - Bố cái Đại vương</v>
      </c>
      <c r="H36" s="12" t="str">
        <f>IF('Tháng 2'!$G36&lt;&gt;"",VLOOKUP('Tháng 2'!$F36,'Quản lý sách'!$C$6:$F$1000,4,FALSE),"")</f>
        <v>Lê Minh Hải, Anh Chi</v>
      </c>
      <c r="I36" s="12" t="str">
        <f>IF('Tháng 2'!$F36&lt;&gt;"",VLOOKUP(LEFT('Tháng 2'!$F36,2),'Biên mục sách'!$A$1:$B$13,2,FALSE),"")</f>
        <v>Thiếu nhi</v>
      </c>
      <c r="J36" s="12">
        <v>2307.0</v>
      </c>
      <c r="K36" s="13"/>
      <c r="L36" s="13"/>
      <c r="M36" s="12" t="str">
        <f>IFERROR(IF('Tháng 2'!$L36="",IF('Tháng 2'!$K36&lt;&gt;"", TODAY()-'Tháng 2'!$K36,""),'Tháng 2'!$L36-'Tháng 2'!$K36), "")</f>
        <v/>
      </c>
      <c r="N36" s="1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4.0" customHeight="1">
      <c r="A37" s="11">
        <f>IFERROR((('Tháng 2'!$K37+'Tháng 2'!Ngayquahan)&lt;TODAY())*(LEN('Tháng 2'!$L37)=0)*(LEN('Tháng 2'!$K37)&gt;0),0)</f>
        <v>0</v>
      </c>
      <c r="B37" s="12">
        <f>IF('Tháng 2'!$C37&lt;&gt;"",COUNTA($C$6:C37),"")</f>
        <v>32</v>
      </c>
      <c r="C37" s="11" t="s">
        <v>42</v>
      </c>
      <c r="D37" s="12" t="str">
        <f>IF('Tháng 2'!$C37&lt;&gt;"",VLOOKUP('Tháng 2'!$C37,'Danh sách HS'!$B$6:$D$421,2,),"")</f>
        <v>Nguyễn Phương Trinh</v>
      </c>
      <c r="E37" s="11" t="str">
        <f>IF('Tháng 2'!$D37&lt;&gt;"",VLOOKUP('Tháng 2'!$C37,'Danh sách HS'!$B$6:$D$421,3,),"")</f>
        <v>2B</v>
      </c>
      <c r="F37" s="11" t="s">
        <v>41</v>
      </c>
      <c r="G37" s="12" t="str">
        <f>IF('Tháng 2'!$F37&lt;&gt;"",VLOOKUP('Tháng 2'!$F37,'Quản lý sách'!$C$6:$F$1000,3,FALSE),"")</f>
        <v>Bác Hồ sống mãi - Thời gian quý báu lắm</v>
      </c>
      <c r="H37" s="12" t="str">
        <f>IF('Tháng 2'!$G37&lt;&gt;"",VLOOKUP('Tháng 2'!$F37,'Quản lý sách'!$C$6:$F$1000,4,FALSE),"")</f>
        <v>Công ty Phan Thị</v>
      </c>
      <c r="I37" s="12" t="str">
        <f>IF('Tháng 2'!$F37&lt;&gt;"",VLOOKUP(LEFT('Tháng 2'!$F37,2),'Biên mục sách'!$A$1:$B$13,2,FALSE),"")</f>
        <v>Thiếu nhi</v>
      </c>
      <c r="J37" s="12">
        <v>2227.0</v>
      </c>
      <c r="K37" s="13"/>
      <c r="L37" s="13"/>
      <c r="M37" s="12" t="str">
        <f>IFERROR(IF('Tháng 2'!$L37="",IF('Tháng 2'!$K37&lt;&gt;"", TODAY()-'Tháng 2'!$K37,""),'Tháng 2'!$L37-'Tháng 2'!$K37), "")</f>
        <v/>
      </c>
      <c r="N37" s="1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4.0" customHeight="1">
      <c r="A38" s="11">
        <f>IFERROR((('Tháng 2'!$K38+'Tháng 2'!Ngayquahan)&lt;TODAY())*(LEN('Tháng 2'!$L38)=0)*(LEN('Tháng 2'!$K38)&gt;0),0)</f>
        <v>0</v>
      </c>
      <c r="B38" s="12">
        <f>IF('Tháng 2'!$C38&lt;&gt;"",COUNTA($C$6:C38),"")</f>
        <v>33</v>
      </c>
      <c r="C38" s="11" t="s">
        <v>363</v>
      </c>
      <c r="D38" s="12" t="str">
        <f>IF('Tháng 2'!$C38&lt;&gt;"",VLOOKUP('Tháng 2'!$C38,'Danh sách HS'!$B$6:$D$421,2,),"")</f>
        <v>Nguyễn Thị Ánh Vương</v>
      </c>
      <c r="E38" s="11" t="str">
        <f>IF('Tháng 2'!$D38&lt;&gt;"",VLOOKUP('Tháng 2'!$C38,'Danh sách HS'!$B$6:$D$421,3,),"")</f>
        <v>3A</v>
      </c>
      <c r="F38" s="11" t="s">
        <v>370</v>
      </c>
      <c r="G38" s="12" t="str">
        <f>IF('Tháng 2'!$F38&lt;&gt;"",VLOOKUP('Tháng 2'!$F38,'Quản lý sách'!$C$6:$F$1000,3,FALSE),"")</f>
        <v>Hạt lúa thần</v>
      </c>
      <c r="H38" s="12" t="str">
        <f>IF('Tháng 2'!$G38&lt;&gt;"",VLOOKUP('Tháng 2'!$F38,'Quản lý sách'!$C$6:$F$1000,4,FALSE),"")</f>
        <v>Nguyễn Công Hoan, Thụy Anh</v>
      </c>
      <c r="I38" s="12" t="str">
        <f>IF('Tháng 2'!$F38&lt;&gt;"",VLOOKUP(LEFT('Tháng 2'!$F38,2),'Biên mục sách'!$A$1:$B$13,2,FALSE),"")</f>
        <v>Thiếu nhi</v>
      </c>
      <c r="J38" s="12"/>
      <c r="K38" s="13"/>
      <c r="L38" s="13"/>
      <c r="M38" s="12" t="str">
        <f>IFERROR(IF('Tháng 2'!$L38="",IF('Tháng 2'!$K38&lt;&gt;"", TODAY()-'Tháng 2'!$K38,""),'Tháng 2'!$L38-'Tháng 2'!$K38), "")</f>
        <v/>
      </c>
      <c r="N38" s="1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4.0" customHeight="1">
      <c r="A39" s="11">
        <f>IFERROR((('Tháng 2'!$K39+'Tháng 2'!Ngayquahan)&lt;TODAY())*(LEN('Tháng 2'!$L39)=0)*(LEN('Tháng 2'!$K39)&gt;0),0)</f>
        <v>0</v>
      </c>
      <c r="B39" s="12">
        <f>IF('Tháng 2'!$C39&lt;&gt;"",COUNTA($C$6:C39),"")</f>
        <v>34</v>
      </c>
      <c r="C39" s="11" t="s">
        <v>356</v>
      </c>
      <c r="D39" s="12" t="str">
        <f>IF('Tháng 2'!$C39&lt;&gt;"",VLOOKUP('Tháng 2'!$C39,'Danh sách HS'!$B$6:$D$421,2,),"")</f>
        <v>Nguyễn Thanh Nhã</v>
      </c>
      <c r="E39" s="11" t="str">
        <f>IF('Tháng 2'!$D39&lt;&gt;"",VLOOKUP('Tháng 2'!$C39,'Danh sách HS'!$B$6:$D$421,3,),"")</f>
        <v>3A</v>
      </c>
      <c r="F39" s="11" t="s">
        <v>245</v>
      </c>
      <c r="G39" s="12" t="str">
        <f>IF('Tháng 2'!$F39&lt;&gt;"",VLOOKUP('Tháng 2'!$F39,'Quản lý sách'!$C$6:$F$1000,3,FALSE),"")</f>
        <v>Cúng giỗ Tổ tiên</v>
      </c>
      <c r="H39" s="12" t="str">
        <f>IF('Tháng 2'!$G39&lt;&gt;"",VLOOKUP('Tháng 2'!$F39,'Quản lý sách'!$C$6:$F$1000,4,FALSE),"")</f>
        <v>Quốc Kha, Lý Minh Phúc</v>
      </c>
      <c r="I39" s="12" t="str">
        <f>IF('Tháng 2'!$F39&lt;&gt;"",VLOOKUP(LEFT('Tháng 2'!$F39,2),'Biên mục sách'!$A$1:$B$13,2,FALSE),"")</f>
        <v>Thiếu nhi</v>
      </c>
      <c r="J39" s="12"/>
      <c r="K39" s="13"/>
      <c r="L39" s="13"/>
      <c r="M39" s="12" t="str">
        <f>IFERROR(IF('Tháng 2'!$L39="",IF('Tháng 2'!$K39&lt;&gt;"", TODAY()-'Tháng 2'!$K39,""),'Tháng 2'!$L39-'Tháng 2'!$K39), "")</f>
        <v/>
      </c>
      <c r="N39" s="1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4.0" customHeight="1">
      <c r="A40" s="11">
        <f>IFERROR((('Tháng 2'!$K40+'Tháng 2'!Ngayquahan)&lt;TODAY())*(LEN('Tháng 2'!$L40)=0)*(LEN('Tháng 2'!$K40)&gt;0),0)</f>
        <v>0</v>
      </c>
      <c r="B40" s="12">
        <f>IF('Tháng 2'!$C40&lt;&gt;"",COUNTA($C$6:C40),"")</f>
        <v>35</v>
      </c>
      <c r="C40" s="11" t="s">
        <v>371</v>
      </c>
      <c r="D40" s="12" t="str">
        <f>IF('Tháng 2'!$C40&lt;&gt;"",VLOOKUP('Tháng 2'!$C40,'Danh sách HS'!$B$6:$D$421,2,),"")</f>
        <v>Nguyễn Thị Bích Tuyền</v>
      </c>
      <c r="E40" s="11" t="str">
        <f>IF('Tháng 2'!$D40&lt;&gt;"",VLOOKUP('Tháng 2'!$C40,'Danh sách HS'!$B$6:$D$421,3,),"")</f>
        <v>3A</v>
      </c>
      <c r="F40" s="11" t="s">
        <v>358</v>
      </c>
      <c r="G40" s="12" t="str">
        <f>IF('Tháng 2'!$F40&lt;&gt;"",VLOOKUP('Tháng 2'!$F40,'Quản lý sách'!$C$6:$F$1000,3,FALSE),"")</f>
        <v>Tại sao nên ăn nhiều rau?</v>
      </c>
      <c r="H40" s="12" t="str">
        <f>IF('Tháng 2'!$G40&lt;&gt;"",VLOOKUP('Tháng 2'!$F40,'Quản lý sách'!$C$6:$F$1000,4,FALSE),"")</f>
        <v>Nhật Linh, Ngọc Phương</v>
      </c>
      <c r="I40" s="12" t="str">
        <f>IF('Tháng 2'!$F40&lt;&gt;"",VLOOKUP(LEFT('Tháng 2'!$F40,2),'Biên mục sách'!$A$1:$B$13,2,FALSE),"")</f>
        <v>Thiếu nhi</v>
      </c>
      <c r="J40" s="12"/>
      <c r="K40" s="13"/>
      <c r="L40" s="13"/>
      <c r="M40" s="12" t="str">
        <f>IFERROR(IF('Tháng 2'!$L40="",IF('Tháng 2'!$K40&lt;&gt;"", TODAY()-'Tháng 2'!$K40,""),'Tháng 2'!$L40-'Tháng 2'!$K40), "")</f>
        <v/>
      </c>
      <c r="N40" s="1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4.0" customHeight="1">
      <c r="A41" s="11">
        <f>IFERROR((('Tháng 2'!$K41+'Tháng 2'!Ngayquahan)&lt;TODAY())*(LEN('Tháng 2'!$L41)=0)*(LEN('Tháng 2'!$K41)&gt;0),0)</f>
        <v>0</v>
      </c>
      <c r="B41" s="12">
        <f>IF('Tháng 2'!$C41&lt;&gt;"",COUNTA($C$6:C41),"")</f>
        <v>36</v>
      </c>
      <c r="C41" s="11" t="s">
        <v>372</v>
      </c>
      <c r="D41" s="12" t="str">
        <f>IF('Tháng 2'!$C41&lt;&gt;"",VLOOKUP('Tháng 2'!$C41,'Danh sách HS'!$B$6:$D$421,2,),"")</f>
        <v>Võ Huỳnh Trâm</v>
      </c>
      <c r="E41" s="11" t="str">
        <f>IF('Tháng 2'!$D41&lt;&gt;"",VLOOKUP('Tháng 2'!$C41,'Danh sách HS'!$B$6:$D$421,3,),"")</f>
        <v>1B</v>
      </c>
      <c r="F41" s="11" t="s">
        <v>373</v>
      </c>
      <c r="G41" s="12" t="str">
        <f>IF('Tháng 2'!$F41&lt;&gt;"",VLOOKUP('Tháng 2'!$F41,'Quản lý sách'!$C$6:$F$1000,3,FALSE),"")</f>
        <v>Vườn quốc gia Hoàng Liên</v>
      </c>
      <c r="H41" s="12" t="str">
        <f>IF('Tháng 2'!$G41&lt;&gt;"",VLOOKUP('Tháng 2'!$F41,'Quản lý sách'!$C$6:$F$1000,4,FALSE),"")</f>
        <v>Nguyễn Thị Hồng, Bùi Việt</v>
      </c>
      <c r="I41" s="12" t="str">
        <f>IF('Tháng 2'!$F41&lt;&gt;"",VLOOKUP(LEFT('Tháng 2'!$F41,2),'Biên mục sách'!$A$1:$B$13,2,FALSE),"")</f>
        <v>Thiếu nhi</v>
      </c>
      <c r="J41" s="12">
        <v>858.0</v>
      </c>
      <c r="K41" s="13"/>
      <c r="L41" s="13"/>
      <c r="M41" s="12" t="str">
        <f>IFERROR(IF('Tháng 2'!$L41="",IF('Tháng 2'!$K41&lt;&gt;"", TODAY()-'Tháng 2'!$K41,""),'Tháng 2'!$L41-'Tháng 2'!$K41), "")</f>
        <v/>
      </c>
      <c r="N41" s="1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4.0" customHeight="1">
      <c r="A42" s="11">
        <f>IFERROR((('Tháng 2'!$K42+'Tháng 2'!Ngayquahan)&lt;TODAY())*(LEN('Tháng 2'!$L42)=0)*(LEN('Tháng 2'!$K42)&gt;0),0)</f>
        <v>0</v>
      </c>
      <c r="B42" s="12">
        <f>IF('Tháng 2'!$C42&lt;&gt;"",COUNTA($C$6:C42),"")</f>
        <v>37</v>
      </c>
      <c r="C42" s="11" t="s">
        <v>223</v>
      </c>
      <c r="D42" s="12" t="str">
        <f>IF('Tháng 2'!$C42&lt;&gt;"",VLOOKUP('Tháng 2'!$C42,'Danh sách HS'!$B$6:$D$421,2,),"")</f>
        <v>Trần Thị Yến Nhi</v>
      </c>
      <c r="E42" s="11" t="str">
        <f>IF('Tháng 2'!$D42&lt;&gt;"",VLOOKUP('Tháng 2'!$C42,'Danh sách HS'!$B$6:$D$421,3,),"")</f>
        <v>1B</v>
      </c>
      <c r="F42" s="11" t="s">
        <v>374</v>
      </c>
      <c r="G42" s="12" t="str">
        <f>IF('Tháng 2'!$F42&lt;&gt;"",VLOOKUP('Tháng 2'!$F42,'Quản lý sách'!$C$6:$F$1000,3,FALSE),"")</f>
        <v>Trái tim thủy tinh</v>
      </c>
      <c r="H42" s="12" t="str">
        <f>IF('Tháng 2'!$G42&lt;&gt;"",VLOOKUP('Tháng 2'!$F42,'Quản lý sách'!$C$6:$F$1000,4,FALSE),"")</f>
        <v>Hồng Oanh dịch</v>
      </c>
      <c r="I42" s="12" t="str">
        <f>IF('Tháng 2'!$F42&lt;&gt;"",VLOOKUP(LEFT('Tháng 2'!$F42,2),'Biên mục sách'!$A$1:$B$13,2,FALSE),"")</f>
        <v>Thiếu nhi</v>
      </c>
      <c r="J42" s="12">
        <v>2056.0</v>
      </c>
      <c r="K42" s="13"/>
      <c r="L42" s="13"/>
      <c r="M42" s="12" t="str">
        <f>IFERROR(IF('Tháng 2'!$L42="",IF('Tháng 2'!$K42&lt;&gt;"", TODAY()-'Tháng 2'!$K42,""),'Tháng 2'!$L42-'Tháng 2'!$K42), "")</f>
        <v/>
      </c>
      <c r="N42" s="1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4.0" customHeight="1">
      <c r="A43" s="11">
        <f>IFERROR((('Tháng 2'!$K43+'Tháng 2'!Ngayquahan)&lt;TODAY())*(LEN('Tháng 2'!$L43)=0)*(LEN('Tháng 2'!$K43)&gt;0),0)</f>
        <v>0</v>
      </c>
      <c r="B43" s="12">
        <f>IF('Tháng 2'!$C43&lt;&gt;"",COUNTA($C$6:C43),"")</f>
        <v>38</v>
      </c>
      <c r="C43" s="11" t="s">
        <v>205</v>
      </c>
      <c r="D43" s="12" t="str">
        <f>IF('Tháng 2'!$C43&lt;&gt;"",VLOOKUP('Tháng 2'!$C43,'Danh sách HS'!$B$6:$D$421,2,),"")</f>
        <v>Nguyễn Nguyễn</v>
      </c>
      <c r="E43" s="11" t="str">
        <f>IF('Tháng 2'!$D43&lt;&gt;"",VLOOKUP('Tháng 2'!$C43,'Danh sách HS'!$B$6:$D$421,3,),"")</f>
        <v>1B</v>
      </c>
      <c r="F43" s="11" t="s">
        <v>375</v>
      </c>
      <c r="G43" s="12" t="str">
        <f>IF('Tháng 2'!$F43&lt;&gt;"",VLOOKUP('Tháng 2'!$F43,'Quản lý sách'!$C$6:$F$1000,3,FALSE),"")</f>
        <v>Học trong bụng mẹ</v>
      </c>
      <c r="H43" s="12" t="str">
        <f>IF('Tháng 2'!$G43&lt;&gt;"",VLOOKUP('Tháng 2'!$F43,'Quản lý sách'!$C$6:$F$1000,4,FALSE),"")</f>
        <v>Trần Quốc Toàn</v>
      </c>
      <c r="I43" s="12" t="str">
        <f>IF('Tháng 2'!$F43&lt;&gt;"",VLOOKUP(LEFT('Tháng 2'!$F43,2),'Biên mục sách'!$A$1:$B$13,2,FALSE),"")</f>
        <v>Thiếu nhi</v>
      </c>
      <c r="J43" s="12">
        <v>1424.0</v>
      </c>
      <c r="K43" s="13"/>
      <c r="L43" s="13"/>
      <c r="M43" s="12" t="str">
        <f>IFERROR(IF('Tháng 2'!$L43="",IF('Tháng 2'!$K43&lt;&gt;"", TODAY()-'Tháng 2'!$K43,""),'Tháng 2'!$L43-'Tháng 2'!$K43), "")</f>
        <v/>
      </c>
      <c r="N43" s="1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4.0" customHeight="1">
      <c r="A44" s="11">
        <f>IFERROR((('Tháng 2'!$K44+'Tháng 2'!Ngayquahan)&lt;TODAY())*(LEN('Tháng 2'!$L44)=0)*(LEN('Tháng 2'!$K44)&gt;0),0)</f>
        <v>0</v>
      </c>
      <c r="B44" s="12">
        <f>IF('Tháng 2'!$C44&lt;&gt;"",COUNTA($C$6:C44),"")</f>
        <v>39</v>
      </c>
      <c r="C44" s="11" t="s">
        <v>186</v>
      </c>
      <c r="D44" s="12" t="str">
        <f>IF('Tháng 2'!$C44&lt;&gt;"",VLOOKUP('Tháng 2'!$C44,'Danh sách HS'!$B$6:$D$421,2,),"")</f>
        <v>Lưu Lê Hồng Ngọc</v>
      </c>
      <c r="E44" s="11" t="str">
        <f>IF('Tháng 2'!$D44&lt;&gt;"",VLOOKUP('Tháng 2'!$C44,'Danh sách HS'!$B$6:$D$421,3,),"")</f>
        <v>1B</v>
      </c>
      <c r="F44" s="11" t="s">
        <v>376</v>
      </c>
      <c r="G44" s="12" t="str">
        <f>IF('Tháng 2'!$F44&lt;&gt;"",VLOOKUP('Tháng 2'!$F44,'Quản lý sách'!$C$6:$F$1000,3,FALSE),"")</f>
        <v>Cây là loài thực vật</v>
      </c>
      <c r="H44" s="12" t="str">
        <f>IF('Tháng 2'!$G44&lt;&gt;"",VLOOKUP('Tháng 2'!$F44,'Quản lý sách'!$C$6:$F$1000,4,FALSE),"")</f>
        <v>Không tên</v>
      </c>
      <c r="I44" s="12" t="str">
        <f>IF('Tháng 2'!$F44&lt;&gt;"",VLOOKUP(LEFT('Tháng 2'!$F44,2),'Biên mục sách'!$A$1:$B$13,2,FALSE),"")</f>
        <v>Thiếu nhi</v>
      </c>
      <c r="J44" s="12">
        <v>820.0</v>
      </c>
      <c r="K44" s="13"/>
      <c r="L44" s="13"/>
      <c r="M44" s="12" t="str">
        <f>IFERROR(IF('Tháng 2'!$L44="",IF('Tháng 2'!$K44&lt;&gt;"", TODAY()-'Tháng 2'!$K44,""),'Tháng 2'!$L44-'Tháng 2'!$K44), "")</f>
        <v/>
      </c>
      <c r="N44" s="1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4.0" customHeight="1">
      <c r="A45" s="11">
        <f>IFERROR((('Tháng 2'!$K45+'Tháng 2'!Ngayquahan)&lt;TODAY())*(LEN('Tháng 2'!$L45)=0)*(LEN('Tháng 2'!$K45)&gt;0),0)</f>
        <v>0</v>
      </c>
      <c r="B45" s="12">
        <f>IF('Tháng 2'!$C45&lt;&gt;"",COUNTA($C$6:C45),"")</f>
        <v>40</v>
      </c>
      <c r="C45" s="11" t="s">
        <v>363</v>
      </c>
      <c r="D45" s="12" t="str">
        <f>IF('Tháng 2'!$C45&lt;&gt;"",VLOOKUP('Tháng 2'!$C45,'Danh sách HS'!$B$6:$D$421,2,),"")</f>
        <v>Nguyễn Thị Ánh Vương</v>
      </c>
      <c r="E45" s="11" t="str">
        <f>IF('Tháng 2'!$D45&lt;&gt;"",VLOOKUP('Tháng 2'!$C45,'Danh sách HS'!$B$6:$D$421,3,),"")</f>
        <v>3A</v>
      </c>
      <c r="F45" s="11" t="s">
        <v>377</v>
      </c>
      <c r="G45" s="12" t="str">
        <f>IF('Tháng 2'!$F45&lt;&gt;"",VLOOKUP('Tháng 2'!$F45,'Quản lý sách'!$C$6:$F$1000,3,FALSE),"")</f>
        <v>Tại sao lại có ban đêm</v>
      </c>
      <c r="H45" s="12" t="str">
        <f>IF('Tháng 2'!$G45&lt;&gt;"",VLOOKUP('Tháng 2'!$F45,'Quản lý sách'!$C$6:$F$1000,4,FALSE),"")</f>
        <v>Nhật Linh, Ngọc Phương</v>
      </c>
      <c r="I45" s="12" t="str">
        <f>IF('Tháng 2'!$F45&lt;&gt;"",VLOOKUP(LEFT('Tháng 2'!$F45,2),'Biên mục sách'!$A$1:$B$13,2,FALSE),"")</f>
        <v>Thiếu nhi</v>
      </c>
      <c r="J45" s="12">
        <v>2430.0</v>
      </c>
      <c r="K45" s="13"/>
      <c r="L45" s="13"/>
      <c r="M45" s="12" t="str">
        <f>IFERROR(IF('Tháng 2'!$L45="",IF('Tháng 2'!$K45&lt;&gt;"", TODAY()-'Tháng 2'!$K45,""),'Tháng 2'!$L45-'Tháng 2'!$K45), "")</f>
        <v/>
      </c>
      <c r="N45" s="1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4.0" customHeight="1">
      <c r="A46" s="11">
        <f>IFERROR((('Tháng 2'!$K46+'Tháng 2'!Ngayquahan)&lt;TODAY())*(LEN('Tháng 2'!$L46)=0)*(LEN('Tháng 2'!$K46)&gt;0),0)</f>
        <v>0</v>
      </c>
      <c r="B46" s="12">
        <f>IF('Tháng 2'!$C46&lt;&gt;"",COUNTA($C$6:C46),"")</f>
        <v>41</v>
      </c>
      <c r="C46" s="11" t="s">
        <v>378</v>
      </c>
      <c r="D46" s="12" t="str">
        <f>IF('Tháng 2'!$C46&lt;&gt;"",VLOOKUP('Tháng 2'!$C46,'Danh sách HS'!$B$6:$D$421,2,),"")</f>
        <v>Nông Duy Tường</v>
      </c>
      <c r="E46" s="11" t="str">
        <f>IF('Tháng 2'!$D46&lt;&gt;"",VLOOKUP('Tháng 2'!$C46,'Danh sách HS'!$B$6:$D$421,3,),"")</f>
        <v>1B</v>
      </c>
      <c r="F46" s="11" t="s">
        <v>379</v>
      </c>
      <c r="G46" s="12" t="str">
        <f>IF('Tháng 2'!$F46&lt;&gt;"",VLOOKUP('Tháng 2'!$F46,'Quản lý sách'!$C$6:$F$1000,3,FALSE),"")</f>
        <v>Mắt chuồn chuồn kim</v>
      </c>
      <c r="H46" s="12" t="str">
        <f>IF('Tháng 2'!$G46&lt;&gt;"",VLOOKUP('Tháng 2'!$F46,'Quản lý sách'!$C$6:$F$1000,4,FALSE),"")</f>
        <v>Trang Thanh</v>
      </c>
      <c r="I46" s="12" t="str">
        <f>IF('Tháng 2'!$F46&lt;&gt;"",VLOOKUP(LEFT('Tháng 2'!$F46,2),'Biên mục sách'!$A$1:$B$13,2,FALSE),"")</f>
        <v>Thiếu nhi</v>
      </c>
      <c r="J46" s="12">
        <v>1412.0</v>
      </c>
      <c r="K46" s="13"/>
      <c r="L46" s="13"/>
      <c r="M46" s="12" t="str">
        <f>IFERROR(IF('Tháng 2'!$L46="",IF('Tháng 2'!$K46&lt;&gt;"", TODAY()-'Tháng 2'!$K46,""),'Tháng 2'!$L46-'Tháng 2'!$K46), "")</f>
        <v/>
      </c>
      <c r="N46" s="1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4.0" customHeight="1">
      <c r="A47" s="11">
        <f>IFERROR((('Tháng 2'!$K47+'Tháng 2'!Ngayquahan)&lt;TODAY())*(LEN('Tháng 2'!$L47)=0)*(LEN('Tháng 2'!$K47)&gt;0),0)</f>
        <v>0</v>
      </c>
      <c r="B47" s="12">
        <f>IF('Tháng 2'!$C47&lt;&gt;"",COUNTA($C$6:C47),"")</f>
        <v>42</v>
      </c>
      <c r="C47" s="11" t="s">
        <v>187</v>
      </c>
      <c r="D47" s="12" t="str">
        <f>IF('Tháng 2'!$C47&lt;&gt;"",VLOOKUP('Tháng 2'!$C47,'Danh sách HS'!$B$6:$D$421,2,),"")</f>
        <v>Nguyễn Hoàng Sang</v>
      </c>
      <c r="E47" s="11" t="str">
        <f>IF('Tháng 2'!$D47&lt;&gt;"",VLOOKUP('Tháng 2'!$C47,'Danh sách HS'!$B$6:$D$421,3,),"")</f>
        <v>4A</v>
      </c>
      <c r="F47" s="11" t="s">
        <v>66</v>
      </c>
      <c r="G47" s="12" t="str">
        <f>IF('Tháng 2'!$F47&lt;&gt;"",VLOOKUP('Tháng 2'!$F47,'Quản lý sách'!$C$6:$F$1000,3,FALSE),"")</f>
        <v>Đố… là ai ?</v>
      </c>
      <c r="H47" s="12" t="str">
        <f>IF('Tháng 2'!$G47&lt;&gt;"",VLOOKUP('Tháng 2'!$F47,'Quản lý sách'!$C$6:$F$1000,4,FALSE),"")</f>
        <v>Hà Châu</v>
      </c>
      <c r="I47" s="12" t="str">
        <f>IF('Tháng 2'!$F47&lt;&gt;"",VLOOKUP(LEFT('Tháng 2'!$F47,2),'Biên mục sách'!$A$1:$B$13,2,FALSE),"")</f>
        <v>Thiếu nhi</v>
      </c>
      <c r="J47" s="12">
        <v>988.0</v>
      </c>
      <c r="K47" s="13"/>
      <c r="L47" s="13"/>
      <c r="M47" s="12" t="str">
        <f>IFERROR(IF('Tháng 2'!$L47="",IF('Tháng 2'!$K47&lt;&gt;"", TODAY()-'Tháng 2'!$K47,""),'Tháng 2'!$L47-'Tháng 2'!$K47), "")</f>
        <v/>
      </c>
      <c r="N47" s="1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4.0" customHeight="1">
      <c r="A48" s="11">
        <f>IFERROR((('Tháng 2'!$K48+'Tháng 2'!Ngayquahan)&lt;TODAY())*(LEN('Tháng 2'!$L48)=0)*(LEN('Tháng 2'!$K48)&gt;0),0)</f>
        <v>0</v>
      </c>
      <c r="B48" s="12">
        <f>IF('Tháng 2'!$C48&lt;&gt;"",COUNTA($C$6:C48),"")</f>
        <v>43</v>
      </c>
      <c r="C48" s="11" t="s">
        <v>365</v>
      </c>
      <c r="D48" s="12" t="str">
        <f>IF('Tháng 2'!$C48&lt;&gt;"",VLOOKUP('Tháng 2'!$C48,'Danh sách HS'!$B$6:$D$421,2,),"")</f>
        <v>Trần Thúy Vy</v>
      </c>
      <c r="E48" s="11" t="str">
        <f>IF('Tháng 2'!$D48&lt;&gt;"",VLOOKUP('Tháng 2'!$C48,'Danh sách HS'!$B$6:$D$421,3,),"")</f>
        <v>3B</v>
      </c>
      <c r="F48" s="11" t="s">
        <v>218</v>
      </c>
      <c r="G48" s="12" t="str">
        <f>IF('Tháng 2'!$F48&lt;&gt;"",VLOOKUP('Tháng 2'!$F48,'Quản lý sách'!$C$6:$F$1000,3,FALSE),"")</f>
        <v>Bí mật trong cặp sách</v>
      </c>
      <c r="H48" s="12" t="str">
        <f>IF('Tháng 2'!$G48&lt;&gt;"",VLOOKUP('Tháng 2'!$F48,'Quản lý sách'!$C$6:$F$1000,4,FALSE),"")</f>
        <v>Nguyễn Trần Bé</v>
      </c>
      <c r="I48" s="12" t="str">
        <f>IF('Tháng 2'!$F48&lt;&gt;"",VLOOKUP(LEFT('Tháng 2'!$F48,2),'Biên mục sách'!$A$1:$B$13,2,FALSE),"")</f>
        <v>Thiếu nhi</v>
      </c>
      <c r="J48" s="12">
        <v>1485.0</v>
      </c>
      <c r="K48" s="13"/>
      <c r="L48" s="13"/>
      <c r="M48" s="12" t="str">
        <f>IFERROR(IF('Tháng 2'!$L48="",IF('Tháng 2'!$K48&lt;&gt;"", TODAY()-'Tháng 2'!$K48,""),'Tháng 2'!$L48-'Tháng 2'!$K48), "")</f>
        <v/>
      </c>
      <c r="N48" s="1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4.0" customHeight="1">
      <c r="A49" s="11">
        <f>IFERROR((('Tháng 2'!$K49+'Tháng 2'!Ngayquahan)&lt;TODAY())*(LEN('Tháng 2'!$L49)=0)*(LEN('Tháng 2'!$K49)&gt;0),0)</f>
        <v>0</v>
      </c>
      <c r="B49" s="12">
        <f>IF('Tháng 2'!$C49&lt;&gt;"",COUNTA($C$6:C49),"")</f>
        <v>44</v>
      </c>
      <c r="C49" s="11" t="s">
        <v>380</v>
      </c>
      <c r="D49" s="12" t="str">
        <f>IF('Tháng 2'!$C49&lt;&gt;"",VLOOKUP('Tháng 2'!$C49,'Danh sách HS'!$B$6:$D$421,2,),"")</f>
        <v>Mai Duy Khang</v>
      </c>
      <c r="E49" s="11" t="str">
        <f>IF('Tháng 2'!$D49&lt;&gt;"",VLOOKUP('Tháng 2'!$C49,'Danh sách HS'!$B$6:$D$421,3,),"")</f>
        <v>4A</v>
      </c>
      <c r="F49" s="11" t="s">
        <v>381</v>
      </c>
      <c r="G49" s="12" t="str">
        <f>IF('Tháng 2'!$F49&lt;&gt;"",VLOOKUP('Tháng 2'!$F49,'Quản lý sách'!$C$6:$F$1000,3,FALSE),"")</f>
        <v>Những thảm họa trên biển</v>
      </c>
      <c r="H49" s="12" t="str">
        <f>IF('Tháng 2'!$G49&lt;&gt;"",VLOOKUP('Tháng 2'!$F49,'Quản lý sách'!$C$6:$F$1000,4,FALSE),"")</f>
        <v>Andrey Donkin</v>
      </c>
      <c r="I49" s="12" t="str">
        <f>IF('Tháng 2'!$F49&lt;&gt;"",VLOOKUP(LEFT('Tháng 2'!$F49,2),'Biên mục sách'!$A$1:$B$13,2,FALSE),"")</f>
        <v>Thiếu nhi</v>
      </c>
      <c r="J49" s="12">
        <v>339.0</v>
      </c>
      <c r="K49" s="13"/>
      <c r="L49" s="13"/>
      <c r="M49" s="12" t="str">
        <f>IFERROR(IF('Tháng 2'!$L49="",IF('Tháng 2'!$K49&lt;&gt;"", TODAY()-'Tháng 2'!$K49,""),'Tháng 2'!$L49-'Tháng 2'!$K49), "")</f>
        <v/>
      </c>
      <c r="N49" s="1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4.0" customHeight="1">
      <c r="A50" s="11">
        <f>IFERROR((('Tháng 2'!$K50+'Tháng 2'!Ngayquahan)&lt;TODAY())*(LEN('Tháng 2'!$L50)=0)*(LEN('Tháng 2'!$K50)&gt;0),0)</f>
        <v>0</v>
      </c>
      <c r="B50" s="12">
        <f>IF('Tháng 2'!$C50&lt;&gt;"",COUNTA($C$6:C50),"")</f>
        <v>45</v>
      </c>
      <c r="C50" s="11" t="s">
        <v>175</v>
      </c>
      <c r="D50" s="12" t="str">
        <f>IF('Tháng 2'!$C50&lt;&gt;"",VLOOKUP('Tháng 2'!$C50,'Danh sách HS'!$B$6:$D$421,2,),"")</f>
        <v>Nguyễn Thị Yến Linh</v>
      </c>
      <c r="E50" s="11" t="str">
        <f>IF('Tháng 2'!$D50&lt;&gt;"",VLOOKUP('Tháng 2'!$C50,'Danh sách HS'!$B$6:$D$421,3,),"")</f>
        <v>3A</v>
      </c>
      <c r="F50" s="11" t="s">
        <v>344</v>
      </c>
      <c r="G50" s="12" t="str">
        <f>IF('Tháng 2'!$F50&lt;&gt;"",VLOOKUP('Tháng 2'!$F50,'Quản lý sách'!$C$6:$F$1000,3,FALSE),"")</f>
        <v>Người con nuôi hiếu thảo</v>
      </c>
      <c r="H50" s="12" t="str">
        <f>IF('Tháng 2'!$G50&lt;&gt;"",VLOOKUP('Tháng 2'!$F50,'Quản lý sách'!$C$6:$F$1000,4,FALSE),"")</f>
        <v>Phạm Ngọc Tuấn, Hồng Hà</v>
      </c>
      <c r="I50" s="12" t="str">
        <f>IF('Tháng 2'!$F50&lt;&gt;"",VLOOKUP(LEFT('Tháng 2'!$F50,2),'Biên mục sách'!$A$1:$B$13,2,FALSE),"")</f>
        <v>Thiếu nhi</v>
      </c>
      <c r="J50" s="12">
        <v>2200.0</v>
      </c>
      <c r="K50" s="13"/>
      <c r="L50" s="13"/>
      <c r="M50" s="12" t="str">
        <f>IFERROR(IF('Tháng 2'!$L50="",IF('Tháng 2'!$K50&lt;&gt;"", TODAY()-'Tháng 2'!$K50,""),'Tháng 2'!$L50-'Tháng 2'!$K50), "")</f>
        <v/>
      </c>
      <c r="N50" s="1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4.0" customHeight="1">
      <c r="A51" s="11">
        <f>IFERROR((('Tháng 2'!$K51+'Tháng 2'!Ngayquahan)&lt;TODAY())*(LEN('Tháng 2'!$L51)=0)*(LEN('Tháng 2'!$K51)&gt;0),0)</f>
        <v>0</v>
      </c>
      <c r="B51" s="12">
        <f>IF('Tháng 2'!$C51&lt;&gt;"",COUNTA($C$6:C51),"")</f>
        <v>46</v>
      </c>
      <c r="C51" s="11" t="s">
        <v>166</v>
      </c>
      <c r="D51" s="12" t="str">
        <f>IF('Tháng 2'!$C51&lt;&gt;"",VLOOKUP('Tháng 2'!$C51,'Danh sách HS'!$B$6:$D$421,2,),"")</f>
        <v>Trần Gia Hạo</v>
      </c>
      <c r="E51" s="11" t="str">
        <f>IF('Tháng 2'!$D51&lt;&gt;"",VLOOKUP('Tháng 2'!$C51,'Danh sách HS'!$B$6:$D$421,3,),"")</f>
        <v>3A</v>
      </c>
      <c r="F51" s="11" t="s">
        <v>25</v>
      </c>
      <c r="G51" s="12" t="str">
        <f>IF('Tháng 2'!$F51&lt;&gt;"",VLOOKUP('Tháng 2'!$F51,'Quản lý sách'!$C$6:$F$1000,3,FALSE),"")</f>
        <v>Con yêu mẹ - Thơ</v>
      </c>
      <c r="H51" s="12" t="str">
        <f>IF('Tháng 2'!$G51&lt;&gt;"",VLOOKUP('Tháng 2'!$F51,'Quản lý sách'!$C$6:$F$1000,4,FALSE),"")</f>
        <v>Xuân Quỳnh</v>
      </c>
      <c r="I51" s="12" t="str">
        <f>IF('Tháng 2'!$F51&lt;&gt;"",VLOOKUP(LEFT('Tháng 2'!$F51,2),'Biên mục sách'!$A$1:$B$13,2,FALSE),"")</f>
        <v>Thiếu nhi</v>
      </c>
      <c r="J51" s="12">
        <v>276.0</v>
      </c>
      <c r="K51" s="13"/>
      <c r="L51" s="13"/>
      <c r="M51" s="12" t="str">
        <f>IFERROR(IF('Tháng 2'!$L51="",IF('Tháng 2'!$K51&lt;&gt;"", TODAY()-'Tháng 2'!$K51,""),'Tháng 2'!$L51-'Tháng 2'!$K51), "")</f>
        <v/>
      </c>
      <c r="N51" s="1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4.0" customHeight="1">
      <c r="A52" s="11">
        <f>IFERROR((('Tháng 2'!$K52+'Tháng 2'!Ngayquahan)&lt;TODAY())*(LEN('Tháng 2'!$L52)=0)*(LEN('Tháng 2'!$K52)&gt;0),0)</f>
        <v>0</v>
      </c>
      <c r="B52" s="12">
        <f>IF('Tháng 2'!$C52&lt;&gt;"",COUNTA($C$6:C52),"")</f>
        <v>47</v>
      </c>
      <c r="C52" s="11" t="s">
        <v>363</v>
      </c>
      <c r="D52" s="12" t="str">
        <f>IF('Tháng 2'!$C52&lt;&gt;"",VLOOKUP('Tháng 2'!$C52,'Danh sách HS'!$B$6:$D$421,2,),"")</f>
        <v>Nguyễn Thị Ánh Vương</v>
      </c>
      <c r="E52" s="11" t="str">
        <f>IF('Tháng 2'!$D52&lt;&gt;"",VLOOKUP('Tháng 2'!$C52,'Danh sách HS'!$B$6:$D$421,3,),"")</f>
        <v>3A</v>
      </c>
      <c r="F52" s="11" t="s">
        <v>105</v>
      </c>
      <c r="G52" s="12" t="str">
        <f>IF('Tháng 2'!$F52&lt;&gt;"",VLOOKUP('Tháng 2'!$F52,'Quản lý sách'!$C$6:$F$1000,3,FALSE),"")</f>
        <v>Ếch ngồi đáy giếng</v>
      </c>
      <c r="H52" s="12" t="str">
        <f>IF('Tháng 2'!$G52&lt;&gt;"",VLOOKUP('Tháng 2'!$F52,'Quản lý sách'!$C$6:$F$1000,4,FALSE),"")</f>
        <v>Hồ Thủy Giang</v>
      </c>
      <c r="I52" s="12" t="str">
        <f>IF('Tháng 2'!$F52&lt;&gt;"",VLOOKUP(LEFT('Tháng 2'!$F52,2),'Biên mục sách'!$A$1:$B$13,2,FALSE),"")</f>
        <v>Thiếu nhi</v>
      </c>
      <c r="J52" s="12">
        <v>178.0</v>
      </c>
      <c r="K52" s="13"/>
      <c r="L52" s="13"/>
      <c r="M52" s="12" t="str">
        <f>IFERROR(IF('Tháng 2'!$L52="",IF('Tháng 2'!$K52&lt;&gt;"", TODAY()-'Tháng 2'!$K52,""),'Tháng 2'!$L52-'Tháng 2'!$K52), "")</f>
        <v/>
      </c>
      <c r="N52" s="1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4.0" customHeight="1">
      <c r="A53" s="11">
        <f>IFERROR((('Tháng 2'!$K53+'Tháng 2'!Ngayquahan)&lt;TODAY())*(LEN('Tháng 2'!$L53)=0)*(LEN('Tháng 2'!$K53)&gt;0),0)</f>
        <v>0</v>
      </c>
      <c r="B53" s="12">
        <f>IF('Tháng 2'!$C53&lt;&gt;"",COUNTA($C$6:C53),"")</f>
        <v>48</v>
      </c>
      <c r="C53" s="11" t="s">
        <v>382</v>
      </c>
      <c r="D53" s="12" t="str">
        <f>IF('Tháng 2'!$C53&lt;&gt;"",VLOOKUP('Tháng 2'!$C53,'Danh sách HS'!$B$6:$D$421,2,),"")</f>
        <v>Trần Thúy Vy</v>
      </c>
      <c r="E53" s="11" t="str">
        <f>IF('Tháng 2'!$D53&lt;&gt;"",VLOOKUP('Tháng 2'!$C53,'Danh sách HS'!$B$6:$D$421,3,),"")</f>
        <v>3B</v>
      </c>
      <c r="F53" s="11" t="s">
        <v>383</v>
      </c>
      <c r="G53" s="12" t="str">
        <f>IF('Tháng 2'!$F53&lt;&gt;"",VLOOKUP('Tháng 2'!$F53,'Quản lý sách'!$C$6:$F$1000,3,FALSE),"")</f>
        <v>Ba chú chuột nhắt</v>
      </c>
      <c r="H53" s="12" t="str">
        <f>IF('Tháng 2'!$G53&lt;&gt;"",VLOOKUP('Tháng 2'!$F53,'Quản lý sách'!$C$6:$F$1000,4,FALSE),"")</f>
        <v>Trang Thơ, Trần Khánh Duyên</v>
      </c>
      <c r="I53" s="12" t="str">
        <f>IF('Tháng 2'!$F53&lt;&gt;"",VLOOKUP(LEFT('Tháng 2'!$F53,2),'Biên mục sách'!$A$1:$B$13,2,FALSE),"")</f>
        <v>Thiếu nhi</v>
      </c>
      <c r="J53" s="12">
        <v>526.0</v>
      </c>
      <c r="K53" s="13"/>
      <c r="L53" s="13"/>
      <c r="M53" s="12" t="str">
        <f>IFERROR(IF('Tháng 2'!$L53="",IF('Tháng 2'!$K53&lt;&gt;"", TODAY()-'Tháng 2'!$K53,""),'Tháng 2'!$L53-'Tháng 2'!$K53), "")</f>
        <v/>
      </c>
      <c r="N53" s="1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4.0" customHeight="1">
      <c r="A54" s="11">
        <f>IFERROR((('Tháng 2'!$K54+'Tháng 2'!Ngayquahan)&lt;TODAY())*(LEN('Tháng 2'!$L54)=0)*(LEN('Tháng 2'!$K54)&gt;0),0)</f>
        <v>0</v>
      </c>
      <c r="B54" s="12">
        <f>IF('Tháng 2'!$C54&lt;&gt;"",COUNTA($C$6:C54),"")</f>
        <v>49</v>
      </c>
      <c r="C54" s="11" t="s">
        <v>384</v>
      </c>
      <c r="D54" s="12" t="str">
        <f>IF('Tháng 2'!$C54&lt;&gt;"",VLOOKUP('Tháng 2'!$C54,'Danh sách HS'!$B$6:$D$421,2,),"")</f>
        <v>Hoàng Diểm My</v>
      </c>
      <c r="E54" s="11" t="str">
        <f>IF('Tháng 2'!$D54&lt;&gt;"",VLOOKUP('Tháng 2'!$C54,'Danh sách HS'!$B$6:$D$421,3,),"")</f>
        <v>3A</v>
      </c>
      <c r="F54" s="11" t="s">
        <v>28</v>
      </c>
      <c r="G54" s="12" t="str">
        <f>IF('Tháng 2'!$F54&lt;&gt;"",VLOOKUP('Tháng 2'!$F54,'Quản lý sách'!$C$6:$F$1000,3,FALSE),"")</f>
        <v>Chuyện chú sóc</v>
      </c>
      <c r="H54" s="12" t="str">
        <f>IF('Tháng 2'!$G54&lt;&gt;"",VLOOKUP('Tháng 2'!$F54,'Quản lý sách'!$C$6:$F$1000,4,FALSE),"")</f>
        <v>Nhiều tác giả</v>
      </c>
      <c r="I54" s="12" t="str">
        <f>IF('Tháng 2'!$F54&lt;&gt;"",VLOOKUP(LEFT('Tháng 2'!$F54,2),'Biên mục sách'!$A$1:$B$13,2,FALSE),"")</f>
        <v>Thiếu nhi</v>
      </c>
      <c r="J54" s="12">
        <v>274.0</v>
      </c>
      <c r="K54" s="13"/>
      <c r="L54" s="13"/>
      <c r="M54" s="12" t="str">
        <f>IFERROR(IF('Tháng 2'!$L54="",IF('Tháng 2'!$K54&lt;&gt;"", TODAY()-'Tháng 2'!$K54,""),'Tháng 2'!$L54-'Tháng 2'!$K54), "")</f>
        <v/>
      </c>
      <c r="N54" s="1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4.0" customHeight="1">
      <c r="A55" s="11">
        <f>IFERROR((('Tháng 2'!$K55+'Tháng 2'!Ngayquahan)&lt;TODAY())*(LEN('Tháng 2'!$L55)=0)*(LEN('Tháng 2'!$K55)&gt;0),0)</f>
        <v>0</v>
      </c>
      <c r="B55" s="12">
        <f>IF('Tháng 2'!$C55&lt;&gt;"",COUNTA($C$6:C55),"")</f>
        <v>50</v>
      </c>
      <c r="C55" s="11" t="s">
        <v>356</v>
      </c>
      <c r="D55" s="12" t="str">
        <f>IF('Tháng 2'!$C55&lt;&gt;"",VLOOKUP('Tháng 2'!$C55,'Danh sách HS'!$B$6:$D$421,2,),"")</f>
        <v>Nguyễn Thanh Nhã</v>
      </c>
      <c r="E55" s="11" t="str">
        <f>IF('Tháng 2'!$D55&lt;&gt;"",VLOOKUP('Tháng 2'!$C55,'Danh sách HS'!$B$6:$D$421,3,),"")</f>
        <v>3A</v>
      </c>
      <c r="F55" s="11" t="s">
        <v>118</v>
      </c>
      <c r="G55" s="12" t="str">
        <f>IF('Tháng 2'!$F55&lt;&gt;"",VLOOKUP('Tháng 2'!$F55,'Quản lý sách'!$C$6:$F$1000,3,FALSE),"")</f>
        <v>Chú mèo ham chơi</v>
      </c>
      <c r="H55" s="12" t="str">
        <f>IF('Tháng 2'!$G55&lt;&gt;"",VLOOKUP('Tháng 2'!$F55,'Quản lý sách'!$C$6:$F$1000,4,FALSE),"")</f>
        <v>Phượng Lê</v>
      </c>
      <c r="I55" s="12" t="str">
        <f>IF('Tháng 2'!$F55&lt;&gt;"",VLOOKUP(LEFT('Tháng 2'!$F55,2),'Biên mục sách'!$A$1:$B$13,2,FALSE),"")</f>
        <v>Thiếu nhi</v>
      </c>
      <c r="J55" s="12">
        <v>1801.0</v>
      </c>
      <c r="K55" s="13"/>
      <c r="L55" s="13"/>
      <c r="M55" s="12" t="str">
        <f>IFERROR(IF('Tháng 2'!$L55="",IF('Tháng 2'!$K55&lt;&gt;"", TODAY()-'Tháng 2'!$K55,""),'Tháng 2'!$L55-'Tháng 2'!$K55), "")</f>
        <v/>
      </c>
      <c r="N55" s="1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4.0" customHeight="1">
      <c r="A56" s="11">
        <f>IFERROR((('Tháng 2'!$K56+'Tháng 2'!Ngayquahan)&lt;TODAY())*(LEN('Tháng 2'!$L56)=0)*(LEN('Tháng 2'!$K56)&gt;0),0)</f>
        <v>0</v>
      </c>
      <c r="B56" s="12">
        <f>IF('Tháng 2'!$C56&lt;&gt;"",COUNTA($C$6:C56),"")</f>
        <v>51</v>
      </c>
      <c r="C56" s="11" t="s">
        <v>352</v>
      </c>
      <c r="D56" s="12" t="str">
        <f>IF('Tháng 2'!$C56&lt;&gt;"",VLOOKUP('Tháng 2'!$C56,'Danh sách HS'!$B$6:$D$421,2,),"")</f>
        <v>Nguyễn Hồng Mơ</v>
      </c>
      <c r="E56" s="11" t="str">
        <f>IF('Tháng 2'!$D56&lt;&gt;"",VLOOKUP('Tháng 2'!$C56,'Danh sách HS'!$B$6:$D$421,3,),"")</f>
        <v>3A</v>
      </c>
      <c r="F56" s="11" t="s">
        <v>155</v>
      </c>
      <c r="G56" s="12" t="str">
        <f>IF('Tháng 2'!$F56&lt;&gt;"",VLOOKUP('Tháng 2'!$F56,'Quản lý sách'!$C$6:$F$1000,3,FALSE),"")</f>
        <v>Lá vàng quả chín - Thơ</v>
      </c>
      <c r="H56" s="12" t="str">
        <f>IF('Tháng 2'!$G56&lt;&gt;"",VLOOKUP('Tháng 2'!$F56,'Quản lý sách'!$C$6:$F$1000,4,FALSE),"")</f>
        <v>Hoàng Trung Thông</v>
      </c>
      <c r="I56" s="12" t="str">
        <f>IF('Tháng 2'!$F56&lt;&gt;"",VLOOKUP(LEFT('Tháng 2'!$F56,2),'Biên mục sách'!$A$1:$B$13,2,FALSE),"")</f>
        <v>Thiếu nhi</v>
      </c>
      <c r="J56" s="12">
        <v>2145.0</v>
      </c>
      <c r="K56" s="13"/>
      <c r="L56" s="13"/>
      <c r="M56" s="12" t="str">
        <f>IFERROR(IF('Tháng 2'!$L56="",IF('Tháng 2'!$K56&lt;&gt;"", TODAY()-'Tháng 2'!$K56,""),'Tháng 2'!$L56-'Tháng 2'!$K56), "")</f>
        <v/>
      </c>
      <c r="N56" s="1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4.0" customHeight="1">
      <c r="A57" s="11">
        <f>IFERROR((('Tháng 2'!$K57+'Tháng 2'!Ngayquahan)&lt;TODAY())*(LEN('Tháng 2'!$L57)=0)*(LEN('Tháng 2'!$K57)&gt;0),0)</f>
        <v>0</v>
      </c>
      <c r="B57" s="12">
        <f>IF('Tháng 2'!$C57&lt;&gt;"",COUNTA($C$6:C57),"")</f>
        <v>52</v>
      </c>
      <c r="C57" s="11" t="s">
        <v>90</v>
      </c>
      <c r="D57" s="12" t="str">
        <f>IF('Tháng 2'!$C57&lt;&gt;"",VLOOKUP('Tháng 2'!$C57,'Danh sách HS'!$B$6:$D$421,2,),"")</f>
        <v>Nguyễn Hiền Vy</v>
      </c>
      <c r="E57" s="11" t="str">
        <f>IF('Tháng 2'!$D57&lt;&gt;"",VLOOKUP('Tháng 2'!$C57,'Danh sách HS'!$B$6:$D$421,3,),"")</f>
        <v>5A</v>
      </c>
      <c r="F57" s="11" t="s">
        <v>385</v>
      </c>
      <c r="G57" s="12" t="str">
        <f>IF('Tháng 2'!$F57&lt;&gt;"",VLOOKUP('Tháng 2'!$F57,'Quản lý sách'!$C$6:$F$1000,3,FALSE),"")</f>
        <v>Nắm cơm biết lăn</v>
      </c>
      <c r="H57" s="12" t="str">
        <f>IF('Tháng 2'!$G57&lt;&gt;"",VLOOKUP('Tháng 2'!$F57,'Quản lý sách'!$C$6:$F$1000,4,FALSE),"")</f>
        <v>Huỳnh Trung Hướng</v>
      </c>
      <c r="I57" s="12" t="str">
        <f>IF('Tháng 2'!$F57&lt;&gt;"",VLOOKUP(LEFT('Tháng 2'!$F57,2),'Biên mục sách'!$A$1:$B$13,2,FALSE),"")</f>
        <v>Thiếu nhi</v>
      </c>
      <c r="J57" s="12"/>
      <c r="K57" s="13"/>
      <c r="L57" s="13"/>
      <c r="M57" s="12" t="str">
        <f>IFERROR(IF('Tháng 2'!$L57="",IF('Tháng 2'!$K57&lt;&gt;"", TODAY()-'Tháng 2'!$K57,""),'Tháng 2'!$L57-'Tháng 2'!$K57), "")</f>
        <v/>
      </c>
      <c r="N57" s="1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4.0" customHeight="1">
      <c r="A58" s="11">
        <f>IFERROR((('Tháng 2'!$K58+'Tháng 2'!Ngayquahan)&lt;TODAY())*(LEN('Tháng 2'!$L58)=0)*(LEN('Tháng 2'!$K58)&gt;0),0)</f>
        <v>0</v>
      </c>
      <c r="B58" s="12">
        <f>IF('Tháng 2'!$C58&lt;&gt;"",COUNTA($C$6:C58),"")</f>
        <v>53</v>
      </c>
      <c r="C58" s="11" t="s">
        <v>42</v>
      </c>
      <c r="D58" s="12" t="str">
        <f>IF('Tháng 2'!$C58&lt;&gt;"",VLOOKUP('Tháng 2'!$C58,'Danh sách HS'!$B$6:$D$421,2,),"")</f>
        <v>Nguyễn Phương Trinh</v>
      </c>
      <c r="E58" s="11" t="str">
        <f>IF('Tháng 2'!$D58&lt;&gt;"",VLOOKUP('Tháng 2'!$C58,'Danh sách HS'!$B$6:$D$421,3,),"")</f>
        <v>2B</v>
      </c>
      <c r="F58" s="11" t="s">
        <v>23</v>
      </c>
      <c r="G58" s="12" t="str">
        <f>IF('Tháng 2'!$F58&lt;&gt;"",VLOOKUP('Tháng 2'!$F58,'Quản lý sách'!$C$6:$F$1000,3,FALSE),"")</f>
        <v>Sơn Ca trong bụi cỏ</v>
      </c>
      <c r="H58" s="12" t="str">
        <f>IF('Tháng 2'!$G58&lt;&gt;"",VLOOKUP('Tháng 2'!$F58,'Quản lý sách'!$C$6:$F$1000,4,FALSE),"")</f>
        <v>Lê Hoài Nam</v>
      </c>
      <c r="I58" s="12" t="str">
        <f>IF('Tháng 2'!$F58&lt;&gt;"",VLOOKUP(LEFT('Tháng 2'!$F58,2),'Biên mục sách'!$A$1:$B$13,2,FALSE),"")</f>
        <v>Thiếu nhi</v>
      </c>
      <c r="J58" s="12"/>
      <c r="K58" s="13"/>
      <c r="L58" s="13"/>
      <c r="M58" s="12" t="str">
        <f>IFERROR(IF('Tháng 2'!$L58="",IF('Tháng 2'!$K58&lt;&gt;"", TODAY()-'Tháng 2'!$K58,""),'Tháng 2'!$L58-'Tháng 2'!$K58), "")</f>
        <v/>
      </c>
      <c r="N58" s="1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4.0" customHeight="1">
      <c r="A59" s="11">
        <f>IFERROR((('Tháng 2'!$K59+'Tháng 2'!Ngayquahan)&lt;TODAY())*(LEN('Tháng 2'!$L59)=0)*(LEN('Tháng 2'!$K59)&gt;0),0)</f>
        <v>0</v>
      </c>
      <c r="B59" s="12">
        <f>IF('Tháng 2'!$C59&lt;&gt;"",COUNTA($C$6:C59),"")</f>
        <v>54</v>
      </c>
      <c r="C59" s="11" t="s">
        <v>91</v>
      </c>
      <c r="D59" s="12" t="str">
        <f>IF('Tháng 2'!$C59&lt;&gt;"",VLOOKUP('Tháng 2'!$C59,'Danh sách HS'!$B$6:$D$421,2,),"")</f>
        <v>Lê You Hi</v>
      </c>
      <c r="E59" s="11" t="str">
        <f>IF('Tháng 2'!$D59&lt;&gt;"",VLOOKUP('Tháng 2'!$C59,'Danh sách HS'!$B$6:$D$421,3,),"")</f>
        <v>2B</v>
      </c>
      <c r="F59" s="11" t="s">
        <v>308</v>
      </c>
      <c r="G59" s="12" t="str">
        <f>IF('Tháng 2'!$F59&lt;&gt;"",VLOOKUP('Tháng 2'!$F59,'Quản lý sách'!$C$6:$F$1000,3,FALSE),"")</f>
        <v>Dắt biển lên trời</v>
      </c>
      <c r="H59" s="12" t="str">
        <f>IF('Tháng 2'!$G59&lt;&gt;"",VLOOKUP('Tháng 2'!$F59,'Quản lý sách'!$C$6:$F$1000,4,FALSE),"")</f>
        <v>Hoài Khánh</v>
      </c>
      <c r="I59" s="12" t="str">
        <f>IF('Tháng 2'!$F59&lt;&gt;"",VLOOKUP(LEFT('Tháng 2'!$F59,2),'Biên mục sách'!$A$1:$B$13,2,FALSE),"")</f>
        <v>Thiếu nhi</v>
      </c>
      <c r="J59" s="12"/>
      <c r="K59" s="13"/>
      <c r="L59" s="13"/>
      <c r="M59" s="12" t="str">
        <f>IFERROR(IF('Tháng 2'!$L59="",IF('Tháng 2'!$K59&lt;&gt;"", TODAY()-'Tháng 2'!$K59,""),'Tháng 2'!$L59-'Tháng 2'!$K59), "")</f>
        <v/>
      </c>
      <c r="N59" s="1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4.0" customHeight="1">
      <c r="A60" s="11">
        <f>IFERROR((('Tháng 2'!$K60+'Tháng 2'!Ngayquahan)&lt;TODAY())*(LEN('Tháng 2'!$L60)=0)*(LEN('Tháng 2'!$K60)&gt;0),0)</f>
        <v>0</v>
      </c>
      <c r="B60" s="12">
        <f>IF('Tháng 2'!$C60&lt;&gt;"",COUNTA($C$6:C60),"")</f>
        <v>55</v>
      </c>
      <c r="C60" s="11" t="s">
        <v>184</v>
      </c>
      <c r="D60" s="12" t="str">
        <f>IF('Tháng 2'!$C60&lt;&gt;"",VLOOKUP('Tháng 2'!$C60,'Danh sách HS'!$B$6:$D$421,2,),"")</f>
        <v>Nguyễn Thùy Dương</v>
      </c>
      <c r="E60" s="11" t="str">
        <f>IF('Tháng 2'!$D60&lt;&gt;"",VLOOKUP('Tháng 2'!$C60,'Danh sách HS'!$B$6:$D$421,3,),"")</f>
        <v>3B</v>
      </c>
      <c r="F60" s="11" t="s">
        <v>386</v>
      </c>
      <c r="G60" s="12" t="str">
        <f>IF('Tháng 2'!$F60&lt;&gt;"",VLOOKUP('Tháng 2'!$F60,'Quản lý sách'!$C$6:$F$1000,3,FALSE),"")</f>
        <v>Bà Triệu</v>
      </c>
      <c r="H60" s="12" t="str">
        <f>IF('Tháng 2'!$G60&lt;&gt;"",VLOOKUP('Tháng 2'!$F60,'Quản lý sách'!$C$6:$F$1000,4,FALSE),"")</f>
        <v>Tạ Huy Long, An cương</v>
      </c>
      <c r="I60" s="12" t="str">
        <f>IF('Tháng 2'!$F60&lt;&gt;"",VLOOKUP(LEFT('Tháng 2'!$F60,2),'Biên mục sách'!$A$1:$B$13,2,FALSE),"")</f>
        <v>Thiếu nhi</v>
      </c>
      <c r="J60" s="12"/>
      <c r="K60" s="13"/>
      <c r="L60" s="13"/>
      <c r="M60" s="12" t="str">
        <f>IFERROR(IF('Tháng 2'!$L60="",IF('Tháng 2'!$K60&lt;&gt;"", TODAY()-'Tháng 2'!$K60,""),'Tháng 2'!$L60-'Tháng 2'!$K60), "")</f>
        <v/>
      </c>
      <c r="N60" s="1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4.0" customHeight="1">
      <c r="A61" s="11">
        <f>IFERROR((('Tháng 2'!$K61+'Tháng 2'!Ngayquahan)&lt;TODAY())*(LEN('Tháng 2'!$L61)=0)*(LEN('Tháng 2'!$K61)&gt;0),0)</f>
        <v>0</v>
      </c>
      <c r="B61" s="12">
        <f>IF('Tháng 2'!$C61&lt;&gt;"",COUNTA($C$6:C61),"")</f>
        <v>56</v>
      </c>
      <c r="C61" s="11" t="s">
        <v>223</v>
      </c>
      <c r="D61" s="12" t="str">
        <f>IF('Tháng 2'!$C61&lt;&gt;"",VLOOKUP('Tháng 2'!$C61,'Danh sách HS'!$B$6:$D$421,2,),"")</f>
        <v>Trần Thị Yến Nhi</v>
      </c>
      <c r="E61" s="11" t="str">
        <f>IF('Tháng 2'!$D61&lt;&gt;"",VLOOKUP('Tháng 2'!$C61,'Danh sách HS'!$B$6:$D$421,3,),"")</f>
        <v>1B</v>
      </c>
      <c r="F61" s="11" t="s">
        <v>361</v>
      </c>
      <c r="G61" s="12" t="str">
        <f>IF('Tháng 2'!$F61&lt;&gt;"",VLOOKUP('Tháng 2'!$F61,'Quản lý sách'!$C$6:$F$1000,3,FALSE),"")</f>
        <v>Bác Hồ sống mãi - Chuyện cuốn sổ tiết kiệm</v>
      </c>
      <c r="H61" s="12" t="str">
        <f>IF('Tháng 2'!$G61&lt;&gt;"",VLOOKUP('Tháng 2'!$F61,'Quản lý sách'!$C$6:$F$1000,4,FALSE),"")</f>
        <v>Công ty Phan Thị</v>
      </c>
      <c r="I61" s="12" t="str">
        <f>IF('Tháng 2'!$F61&lt;&gt;"",VLOOKUP(LEFT('Tháng 2'!$F61,2),'Biên mục sách'!$A$1:$B$13,2,FALSE),"")</f>
        <v>Thiếu nhi</v>
      </c>
      <c r="J61" s="12"/>
      <c r="K61" s="13"/>
      <c r="L61" s="13"/>
      <c r="M61" s="12" t="str">
        <f>IFERROR(IF('Tháng 2'!$L61="",IF('Tháng 2'!$K61&lt;&gt;"", TODAY()-'Tháng 2'!$K61,""),'Tháng 2'!$L61-'Tháng 2'!$K61), "")</f>
        <v/>
      </c>
      <c r="N61" s="1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4.0" customHeight="1">
      <c r="A62" s="11">
        <f>IFERROR((('Tháng 2'!$K62+'Tháng 2'!Ngayquahan)&lt;TODAY())*(LEN('Tháng 2'!$L62)=0)*(LEN('Tháng 2'!$K62)&gt;0),0)</f>
        <v>0</v>
      </c>
      <c r="B62" s="12">
        <f>IF('Tháng 2'!$C62&lt;&gt;"",COUNTA($C$6:C62),"")</f>
        <v>57</v>
      </c>
      <c r="C62" s="11" t="s">
        <v>387</v>
      </c>
      <c r="D62" s="12" t="str">
        <f>IF('Tháng 2'!$C62&lt;&gt;"",VLOOKUP('Tháng 2'!$C62,'Danh sách HS'!$B$6:$D$421,2,),"")</f>
        <v>Nguyễn Minh Thiện</v>
      </c>
      <c r="E62" s="11" t="str">
        <f>IF('Tháng 2'!$D62&lt;&gt;"",VLOOKUP('Tháng 2'!$C62,'Danh sách HS'!$B$6:$D$421,3,),"")</f>
        <v>3B</v>
      </c>
      <c r="F62" s="11" t="s">
        <v>195</v>
      </c>
      <c r="G62" s="12" t="str">
        <f>IF('Tháng 2'!$F62&lt;&gt;"",VLOOKUP('Tháng 2'!$F62,'Quản lý sách'!$C$6:$F$1000,3,FALSE),"")</f>
        <v>Việc tốt ở quanh ta</v>
      </c>
      <c r="H62" s="12" t="str">
        <f>IF('Tháng 2'!$G62&lt;&gt;"",VLOOKUP('Tháng 2'!$F62,'Quản lý sách'!$C$6:$F$1000,4,FALSE),"")</f>
        <v>Trang Thơ, Thế Bách</v>
      </c>
      <c r="I62" s="12" t="str">
        <f>IF('Tháng 2'!$F62&lt;&gt;"",VLOOKUP(LEFT('Tháng 2'!$F62,2),'Biên mục sách'!$A$1:$B$13,2,FALSE),"")</f>
        <v>Thiếu nhi</v>
      </c>
      <c r="J62" s="12"/>
      <c r="K62" s="12"/>
      <c r="L62" s="13"/>
      <c r="M62" s="12" t="str">
        <f>IFERROR(IF('Tháng 2'!$L62="",IF('Tháng 2'!$K62&lt;&gt;"", TODAY()-'Tháng 2'!$K62,""),'Tháng 2'!$L62-'Tháng 2'!$K62), "")</f>
        <v/>
      </c>
      <c r="N62" s="1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4.0" customHeight="1">
      <c r="A63" s="11">
        <f>IFERROR((('Tháng 2'!$K63+'Tháng 2'!Ngayquahan)&lt;TODAY())*(LEN('Tháng 2'!$L63)=0)*(LEN('Tháng 2'!$K63)&gt;0),0)</f>
        <v>0</v>
      </c>
      <c r="B63" s="12">
        <f>IF('Tháng 2'!$C63&lt;&gt;"",COUNTA($C$6:C63),"")</f>
        <v>58</v>
      </c>
      <c r="C63" s="11" t="s">
        <v>365</v>
      </c>
      <c r="D63" s="12" t="str">
        <f>IF('Tháng 2'!$C63&lt;&gt;"",VLOOKUP('Tháng 2'!$C63,'Danh sách HS'!$B$6:$D$421,2,),"")</f>
        <v>Trần Thúy Vy</v>
      </c>
      <c r="E63" s="11" t="str">
        <f>IF('Tháng 2'!$D63&lt;&gt;"",VLOOKUP('Tháng 2'!$C63,'Danh sách HS'!$B$6:$D$421,3,),"")</f>
        <v>3B</v>
      </c>
      <c r="F63" s="11" t="s">
        <v>240</v>
      </c>
      <c r="G63" s="12" t="str">
        <f>IF('Tháng 2'!$F63&lt;&gt;"",VLOOKUP('Tháng 2'!$F63,'Quản lý sách'!$C$6:$F$1000,3,FALSE),"")</f>
        <v>Hội nghinh Ông</v>
      </c>
      <c r="H63" s="12" t="str">
        <f>IF('Tháng 2'!$G63&lt;&gt;"",VLOOKUP('Tháng 2'!$F63,'Quản lý sách'!$C$6:$F$1000,4,FALSE),"")</f>
        <v>Diệu Linh, Thanh Thủy</v>
      </c>
      <c r="I63" s="12" t="str">
        <f>IF('Tháng 2'!$F63&lt;&gt;"",VLOOKUP(LEFT('Tháng 2'!$F63,2),'Biên mục sách'!$A$1:$B$13,2,FALSE),"")</f>
        <v>Thiếu nhi</v>
      </c>
      <c r="J63" s="12"/>
      <c r="K63" s="12"/>
      <c r="L63" s="13"/>
      <c r="M63" s="12" t="str">
        <f>IFERROR(IF('Tháng 2'!$L63="",IF('Tháng 2'!$K63&lt;&gt;"", TODAY()-'Tháng 2'!$K63,""),'Tháng 2'!$L63-'Tháng 2'!$K63), "")</f>
        <v/>
      </c>
      <c r="N63" s="1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4.0" customHeight="1">
      <c r="A64" s="11">
        <f>IFERROR((('Tháng 2'!$K64+'Tháng 2'!Ngayquahan)&lt;TODAY())*(LEN('Tháng 2'!$L64)=0)*(LEN('Tháng 2'!$K64)&gt;0),0)</f>
        <v>0</v>
      </c>
      <c r="B64" s="12">
        <f>IF('Tháng 2'!$C64&lt;&gt;"",COUNTA($C$6:C64),"")</f>
        <v>59</v>
      </c>
      <c r="C64" s="11" t="s">
        <v>184</v>
      </c>
      <c r="D64" s="12" t="str">
        <f>IF('Tháng 2'!$C64&lt;&gt;"",VLOOKUP('Tháng 2'!$C64,'Danh sách HS'!$B$6:$D$421,2,),"")</f>
        <v>Nguyễn Thùy Dương</v>
      </c>
      <c r="E64" s="11" t="str">
        <f>IF('Tháng 2'!$D64&lt;&gt;"",VLOOKUP('Tháng 2'!$C64,'Danh sách HS'!$B$6:$D$421,3,),"")</f>
        <v>3B</v>
      </c>
      <c r="F64" s="11" t="s">
        <v>388</v>
      </c>
      <c r="G64" s="12" t="str">
        <f>IF('Tháng 2'!$F64&lt;&gt;"",VLOOKUP('Tháng 2'!$F64,'Quản lý sách'!$C$6:$F$1000,3,FALSE),"")</f>
        <v>Bút chì màu kiêu kì</v>
      </c>
      <c r="H64" s="12" t="str">
        <f>IF('Tháng 2'!$G64&lt;&gt;"",VLOOKUP('Tháng 2'!$F64,'Quản lý sách'!$C$6:$F$1000,4,FALSE),"")</f>
        <v>Thùy Dung</v>
      </c>
      <c r="I64" s="12" t="str">
        <f>IF('Tháng 2'!$F64&lt;&gt;"",VLOOKUP(LEFT('Tháng 2'!$F64,2),'Biên mục sách'!$A$1:$B$13,2,FALSE),"")</f>
        <v>Thiếu nhi</v>
      </c>
      <c r="J64" s="12"/>
      <c r="K64" s="12"/>
      <c r="L64" s="13"/>
      <c r="M64" s="12" t="str">
        <f>IFERROR(IF('Tháng 2'!$L64="",IF('Tháng 2'!$K64&lt;&gt;"", TODAY()-'Tháng 2'!$K64,""),'Tháng 2'!$L64-'Tháng 2'!$K64), "")</f>
        <v/>
      </c>
      <c r="N64" s="1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4.0" customHeight="1">
      <c r="A65" s="11">
        <f>IFERROR((('Tháng 2'!$K65+'Tháng 2'!Ngayquahan)&lt;TODAY())*(LEN('Tháng 2'!$L65)=0)*(LEN('Tháng 2'!$K65)&gt;0),0)</f>
        <v>0</v>
      </c>
      <c r="B65" s="12">
        <f>IF('Tháng 2'!$C65&lt;&gt;"",COUNTA($C$6:C65),"")</f>
        <v>60</v>
      </c>
      <c r="C65" s="11" t="s">
        <v>199</v>
      </c>
      <c r="D65" s="12" t="str">
        <f>IF('Tháng 2'!$C65&lt;&gt;"",VLOOKUP('Tháng 2'!$C65,'Danh sách HS'!$B$6:$D$421,2,),"")</f>
        <v>Võ Văn Hưởng</v>
      </c>
      <c r="E65" s="11" t="str">
        <f>IF('Tháng 2'!$D65&lt;&gt;"",VLOOKUP('Tháng 2'!$C65,'Danh sách HS'!$B$6:$D$421,3,),"")</f>
        <v>3B</v>
      </c>
      <c r="F65" s="11" t="s">
        <v>272</v>
      </c>
      <c r="G65" s="12" t="str">
        <f>IF('Tháng 2'!$F65&lt;&gt;"",VLOOKUP('Tháng 2'!$F65,'Quản lý sách'!$C$6:$F$1000,3,FALSE),"")</f>
        <v>Giọt nước tí xíu</v>
      </c>
      <c r="H65" s="12" t="str">
        <f>IF('Tháng 2'!$G65&lt;&gt;"",VLOOKUP('Tháng 2'!$F65,'Quản lý sách'!$C$6:$F$1000,4,FALSE),"")</f>
        <v>Nhiều tác giả</v>
      </c>
      <c r="I65" s="12" t="str">
        <f>IF('Tháng 2'!$F65&lt;&gt;"",VLOOKUP(LEFT('Tháng 2'!$F65,2),'Biên mục sách'!$A$1:$B$13,2,FALSE),"")</f>
        <v>Thiếu nhi</v>
      </c>
      <c r="J65" s="12"/>
      <c r="K65" s="12"/>
      <c r="L65" s="13"/>
      <c r="M65" s="12" t="str">
        <f>IFERROR(IF('Tháng 2'!$L65="",IF('Tháng 2'!$K65&lt;&gt;"", TODAY()-'Tháng 2'!$K65,""),'Tháng 2'!$L65-'Tháng 2'!$K65), "")</f>
        <v/>
      </c>
      <c r="N65" s="1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4.0" customHeight="1">
      <c r="A66" s="11">
        <f>IFERROR((('Tháng 2'!$K66+'Tháng 2'!Ngayquahan)&lt;TODAY())*(LEN('Tháng 2'!$L66)=0)*(LEN('Tháng 2'!$K66)&gt;0),0)</f>
        <v>0</v>
      </c>
      <c r="B66" s="12" t="str">
        <f>IF('Tháng 2'!$C66&lt;&gt;"",COUNTA($C$6:C66),"")</f>
        <v/>
      </c>
      <c r="C66" s="11"/>
      <c r="D66" s="12" t="str">
        <f>IF('Tháng 2'!$C66&lt;&gt;"",VLOOKUP('Tháng 2'!$C66,'Danh sách HS'!$B$6:$D$421,2,),"")</f>
        <v/>
      </c>
      <c r="E66" s="11" t="str">
        <f>IF('Tháng 2'!$D66&lt;&gt;"",VLOOKUP('Tháng 2'!$C66,'Danh sách HS'!$B$6:$D$421,3,),"")</f>
        <v/>
      </c>
      <c r="F66" s="11"/>
      <c r="G66" s="12" t="str">
        <f>IF('Tháng 2'!$F66&lt;&gt;"",VLOOKUP('Tháng 2'!$F66,'Quản lý sách'!$C$6:$F$1000,3,FALSE),"")</f>
        <v/>
      </c>
      <c r="H66" s="12" t="str">
        <f>IF('Tháng 2'!$G66&lt;&gt;"",VLOOKUP('Tháng 2'!$F66,'Quản lý sách'!$C$6:$F$1000,4,FALSE),"")</f>
        <v/>
      </c>
      <c r="I66" s="12" t="str">
        <f>IF('Tháng 2'!$F66&lt;&gt;"",VLOOKUP(LEFT('Tháng 2'!$F66,2),'Biên mục sách'!$A$1:$B$13,2,FALSE),"")</f>
        <v/>
      </c>
      <c r="J66" s="12"/>
      <c r="K66" s="12"/>
      <c r="L66" s="13"/>
      <c r="M66" s="12" t="str">
        <f>IFERROR(IF('Tháng 2'!$L66="",IF('Tháng 2'!$K66&lt;&gt;"", TODAY()-'Tháng 2'!$K66,""),'Tháng 2'!$L66-'Tháng 2'!$K66), "")</f>
        <v/>
      </c>
      <c r="N66" s="1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4.0" customHeight="1">
      <c r="A67" s="11">
        <f>IFERROR((('Tháng 2'!$K67+'Tháng 2'!Ngayquahan)&lt;TODAY())*(LEN('Tháng 2'!$L67)=0)*(LEN('Tháng 2'!$K67)&gt;0),0)</f>
        <v>0</v>
      </c>
      <c r="B67" s="12" t="str">
        <f>IF('Tháng 2'!$C67&lt;&gt;"",COUNTA($C$6:C67),"")</f>
        <v/>
      </c>
      <c r="C67" s="11"/>
      <c r="D67" s="12" t="str">
        <f>IF('Tháng 2'!$C67&lt;&gt;"",VLOOKUP('Tháng 2'!$C67,'Danh sách HS'!$B$6:$D$421,2,),"")</f>
        <v/>
      </c>
      <c r="E67" s="11" t="str">
        <f>IF('Tháng 2'!$D67&lt;&gt;"",VLOOKUP('Tháng 2'!$C67,'Danh sách HS'!$B$6:$D$421,3,),"")</f>
        <v/>
      </c>
      <c r="F67" s="11"/>
      <c r="G67" s="12" t="str">
        <f>IF('Tháng 2'!$F67&lt;&gt;"",VLOOKUP('Tháng 2'!$F67,'Quản lý sách'!$C$6:$F$1000,3,FALSE),"")</f>
        <v/>
      </c>
      <c r="H67" s="12" t="str">
        <f>IF('Tháng 2'!$G67&lt;&gt;"",VLOOKUP('Tháng 2'!$F67,'Quản lý sách'!$C$6:$F$1000,4,FALSE),"")</f>
        <v/>
      </c>
      <c r="I67" s="12" t="str">
        <f>IF('Tháng 2'!$F67&lt;&gt;"",VLOOKUP(LEFT('Tháng 2'!$F67,2),'Biên mục sách'!$A$1:$B$13,2,FALSE),"")</f>
        <v/>
      </c>
      <c r="J67" s="12"/>
      <c r="K67" s="12"/>
      <c r="L67" s="13"/>
      <c r="M67" s="12" t="str">
        <f>IFERROR(IF('Tháng 2'!$L67="",IF('Tháng 2'!$K67&lt;&gt;"", TODAY()-'Tháng 2'!$K67,""),'Tháng 2'!$L67-'Tháng 2'!$K67), "")</f>
        <v/>
      </c>
      <c r="N67" s="1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4.0" customHeight="1">
      <c r="A68" s="11">
        <f>IFERROR((('Tháng 2'!$K68+'Tháng 2'!Ngayquahan)&lt;TODAY())*(LEN('Tháng 2'!$L68)=0)*(LEN('Tháng 2'!$K68)&gt;0),0)</f>
        <v>0</v>
      </c>
      <c r="B68" s="12" t="str">
        <f>IF('Tháng 2'!$C68&lt;&gt;"",COUNTA($C$6:C68),"")</f>
        <v/>
      </c>
      <c r="C68" s="11"/>
      <c r="D68" s="12" t="str">
        <f>IF('Tháng 2'!$C68&lt;&gt;"",VLOOKUP('Tháng 2'!$C68,'Danh sách HS'!$B$6:$D$421,2,),"")</f>
        <v/>
      </c>
      <c r="E68" s="11" t="str">
        <f>IF('Tháng 2'!$D68&lt;&gt;"",VLOOKUP('Tháng 2'!$C68,'Danh sách HS'!$B$6:$D$421,3,),"")</f>
        <v/>
      </c>
      <c r="F68" s="11"/>
      <c r="G68" s="12" t="str">
        <f>IF('Tháng 2'!$F68&lt;&gt;"",VLOOKUP('Tháng 2'!$F68,'Quản lý sách'!$C$6:$F$1000,3,FALSE),"")</f>
        <v/>
      </c>
      <c r="H68" s="12" t="str">
        <f>IF('Tháng 2'!$G68&lt;&gt;"",VLOOKUP('Tháng 2'!$F68,'Quản lý sách'!$C$6:$F$1000,4,FALSE),"")</f>
        <v/>
      </c>
      <c r="I68" s="12" t="str">
        <f>IF('Tháng 2'!$F68&lt;&gt;"",VLOOKUP(LEFT('Tháng 2'!$F68,2),'Biên mục sách'!$A$1:$B$13,2,FALSE),"")</f>
        <v/>
      </c>
      <c r="J68" s="12"/>
      <c r="K68" s="12"/>
      <c r="L68" s="13"/>
      <c r="M68" s="12" t="str">
        <f>IFERROR(IF('Tháng 2'!$L68="",IF('Tháng 2'!$K68&lt;&gt;"", TODAY()-'Tháng 2'!$K68,""),'Tháng 2'!$L68-'Tháng 2'!$K68), "")</f>
        <v/>
      </c>
      <c r="N68" s="1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4.0" customHeight="1">
      <c r="A69" s="11">
        <f>IFERROR((('Tháng 2'!$K69+'Tháng 2'!Ngayquahan)&lt;TODAY())*(LEN('Tháng 2'!$L69)=0)*(LEN('Tháng 2'!$K69)&gt;0),0)</f>
        <v>0</v>
      </c>
      <c r="B69" s="12" t="str">
        <f>IF('Tháng 2'!$C69&lt;&gt;"",COUNTA($C$6:C69),"")</f>
        <v/>
      </c>
      <c r="C69" s="11"/>
      <c r="D69" s="12" t="str">
        <f>IF('Tháng 2'!$C69&lt;&gt;"",VLOOKUP('Tháng 2'!$C69,'Danh sách HS'!$B$6:$D$421,2,),"")</f>
        <v/>
      </c>
      <c r="E69" s="11" t="str">
        <f>IF('Tháng 2'!$D69&lt;&gt;"",VLOOKUP('Tháng 2'!$C69,'Danh sách HS'!$B$6:$D$421,3,),"")</f>
        <v/>
      </c>
      <c r="F69" s="11"/>
      <c r="G69" s="12" t="str">
        <f>IF('Tháng 2'!$F69&lt;&gt;"",VLOOKUP('Tháng 2'!$F69,'Quản lý sách'!$C$6:$F$1000,3,FALSE),"")</f>
        <v/>
      </c>
      <c r="H69" s="12" t="str">
        <f>IF('Tháng 2'!$G69&lt;&gt;"",VLOOKUP('Tháng 2'!$F69,'Quản lý sách'!$C$6:$F$1000,4,FALSE),"")</f>
        <v/>
      </c>
      <c r="I69" s="12" t="str">
        <f>IF('Tháng 2'!$F69&lt;&gt;"",VLOOKUP(LEFT('Tháng 2'!$F69,2),'Biên mục sách'!$A$1:$B$13,2,FALSE),"")</f>
        <v/>
      </c>
      <c r="J69" s="12"/>
      <c r="K69" s="12"/>
      <c r="L69" s="13"/>
      <c r="M69" s="12" t="str">
        <f>IFERROR(IF('Tháng 2'!$L69="",IF('Tháng 2'!$K69&lt;&gt;"", TODAY()-'Tháng 2'!$K69,""),'Tháng 2'!$L69-'Tháng 2'!$K69), "")</f>
        <v/>
      </c>
      <c r="N69" s="1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4.0" customHeight="1">
      <c r="A70" s="11">
        <f>IFERROR((('Tháng 2'!$K70+'Tháng 2'!Ngayquahan)&lt;TODAY())*(LEN('Tháng 2'!$L70)=0)*(LEN('Tháng 2'!$K70)&gt;0),0)</f>
        <v>0</v>
      </c>
      <c r="B70" s="12" t="str">
        <f>IF('Tháng 2'!$C70&lt;&gt;"",COUNTA($C$6:C70),"")</f>
        <v/>
      </c>
      <c r="C70" s="11"/>
      <c r="D70" s="12" t="str">
        <f>IF('Tháng 2'!$C70&lt;&gt;"",VLOOKUP('Tháng 2'!$C70,'Danh sách HS'!$B$6:$D$421,2,),"")</f>
        <v/>
      </c>
      <c r="E70" s="11" t="str">
        <f>IF('Tháng 2'!$D70&lt;&gt;"",VLOOKUP('Tháng 2'!$C70,'Danh sách HS'!$B$6:$D$421,3,),"")</f>
        <v/>
      </c>
      <c r="F70" s="11"/>
      <c r="G70" s="12" t="str">
        <f>IF('Tháng 2'!$F70&lt;&gt;"",VLOOKUP('Tháng 2'!$F70,'Quản lý sách'!$C$6:$F$1000,3,FALSE),"")</f>
        <v/>
      </c>
      <c r="H70" s="12" t="str">
        <f>IF('Tháng 2'!$G70&lt;&gt;"",VLOOKUP('Tháng 2'!$F70,'Quản lý sách'!$C$6:$F$1000,4,FALSE),"")</f>
        <v/>
      </c>
      <c r="I70" s="12" t="str">
        <f>IF('Tháng 2'!$F70&lt;&gt;"",VLOOKUP(LEFT('Tháng 2'!$F70,2),'Biên mục sách'!$A$1:$B$13,2,FALSE),"")</f>
        <v/>
      </c>
      <c r="J70" s="12"/>
      <c r="K70" s="12"/>
      <c r="L70" s="13"/>
      <c r="M70" s="12" t="str">
        <f>IFERROR(IF('Tháng 2'!$L70="",IF('Tháng 2'!$K70&lt;&gt;"", TODAY()-'Tháng 2'!$K70,""),'Tháng 2'!$L70-'Tháng 2'!$K70), "")</f>
        <v/>
      </c>
      <c r="N70" s="1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4.0" customHeight="1">
      <c r="A71" s="11">
        <f>IFERROR((('Tháng 2'!$K71+'Tháng 2'!Ngayquahan)&lt;TODAY())*(LEN('Tháng 2'!$L71)=0)*(LEN('Tháng 2'!$K71)&gt;0),0)</f>
        <v>0</v>
      </c>
      <c r="B71" s="12" t="str">
        <f>IF('Tháng 2'!$C71&lt;&gt;"",COUNTA($C$6:C71),"")</f>
        <v/>
      </c>
      <c r="C71" s="11"/>
      <c r="D71" s="12" t="str">
        <f>IF('Tháng 2'!$C71&lt;&gt;"",VLOOKUP('Tháng 2'!$C71,'Danh sách HS'!$B$6:$D$421,2,),"")</f>
        <v/>
      </c>
      <c r="E71" s="11" t="str">
        <f>IF('Tháng 2'!$D71&lt;&gt;"",VLOOKUP('Tháng 2'!$C71,'Danh sách HS'!$B$6:$D$421,3,),"")</f>
        <v/>
      </c>
      <c r="F71" s="11"/>
      <c r="G71" s="12" t="str">
        <f>IF('Tháng 2'!$F71&lt;&gt;"",VLOOKUP('Tháng 2'!$F71,'Quản lý sách'!$C$6:$F$1000,3,FALSE),"")</f>
        <v/>
      </c>
      <c r="H71" s="12" t="str">
        <f>IF('Tháng 2'!$G71&lt;&gt;"",VLOOKUP('Tháng 2'!$F71,'Quản lý sách'!$C$6:$F$1000,4,FALSE),"")</f>
        <v/>
      </c>
      <c r="I71" s="12" t="str">
        <f>IF('Tháng 2'!$F71&lt;&gt;"",VLOOKUP(LEFT('Tháng 2'!$F71,2),'Biên mục sách'!$A$1:$B$13,2,FALSE),"")</f>
        <v/>
      </c>
      <c r="J71" s="12"/>
      <c r="K71" s="12"/>
      <c r="L71" s="13"/>
      <c r="M71" s="12" t="str">
        <f>IFERROR(IF('Tháng 2'!$L71="",IF('Tháng 2'!$K71&lt;&gt;"", TODAY()-'Tháng 2'!$K71,""),'Tháng 2'!$L71-'Tháng 2'!$K71), "")</f>
        <v/>
      </c>
      <c r="N71" s="1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4.0" customHeight="1">
      <c r="A72" s="11">
        <f>IFERROR((('Tháng 2'!$K72+'Tháng 2'!Ngayquahan)&lt;TODAY())*(LEN('Tháng 2'!$L72)=0)*(LEN('Tháng 2'!$K72)&gt;0),0)</f>
        <v>0</v>
      </c>
      <c r="B72" s="12" t="str">
        <f>IF('Tháng 2'!$C72&lt;&gt;"",COUNTA($C$6:C72),"")</f>
        <v/>
      </c>
      <c r="C72" s="11"/>
      <c r="D72" s="12" t="str">
        <f>IF('Tháng 2'!$C72&lt;&gt;"",VLOOKUP('Tháng 2'!$C72,'Danh sách HS'!$B$6:$D$421,2,),"")</f>
        <v/>
      </c>
      <c r="E72" s="11" t="str">
        <f>IF('Tháng 2'!$D72&lt;&gt;"",VLOOKUP('Tháng 2'!$C72,'Danh sách HS'!$B$6:$D$421,3,),"")</f>
        <v/>
      </c>
      <c r="F72" s="11"/>
      <c r="G72" s="12" t="str">
        <f>IF('Tháng 2'!$F72&lt;&gt;"",VLOOKUP('Tháng 2'!$F72,'Quản lý sách'!$C$6:$F$1000,3,FALSE),"")</f>
        <v/>
      </c>
      <c r="H72" s="12" t="str">
        <f>IF('Tháng 2'!$G72&lt;&gt;"",VLOOKUP('Tháng 2'!$F72,'Quản lý sách'!$C$6:$F$1000,4,FALSE),"")</f>
        <v/>
      </c>
      <c r="I72" s="12" t="str">
        <f>IF('Tháng 2'!$F72&lt;&gt;"",VLOOKUP(LEFT('Tháng 2'!$F72,2),'Biên mục sách'!$A$1:$B$13,2,FALSE),"")</f>
        <v/>
      </c>
      <c r="J72" s="12"/>
      <c r="K72" s="12"/>
      <c r="L72" s="13"/>
      <c r="M72" s="12" t="str">
        <f>IFERROR(IF('Tháng 2'!$L72="",IF('Tháng 2'!$K72&lt;&gt;"", TODAY()-'Tháng 2'!$K72,""),'Tháng 2'!$L72-'Tháng 2'!$K72), "")</f>
        <v/>
      </c>
      <c r="N72" s="1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4.0" customHeight="1">
      <c r="A73" s="11">
        <f>IFERROR((('Tháng 2'!$K73+'Tháng 2'!Ngayquahan)&lt;TODAY())*(LEN('Tháng 2'!$L73)=0)*(LEN('Tháng 2'!$K73)&gt;0),0)</f>
        <v>0</v>
      </c>
      <c r="B73" s="12" t="str">
        <f>IF('Tháng 2'!$C73&lt;&gt;"",COUNTA($C$6:C73),"")</f>
        <v/>
      </c>
      <c r="C73" s="11"/>
      <c r="D73" s="12" t="str">
        <f>IF('Tháng 2'!$C73&lt;&gt;"",VLOOKUP('Tháng 2'!$C73,'Danh sách HS'!$B$6:$D$421,2,),"")</f>
        <v/>
      </c>
      <c r="E73" s="11" t="str">
        <f>IF('Tháng 2'!$D73&lt;&gt;"",VLOOKUP('Tháng 2'!$C73,'Danh sách HS'!$B$6:$D$421,3,),"")</f>
        <v/>
      </c>
      <c r="F73" s="11"/>
      <c r="G73" s="12" t="str">
        <f>IF('Tháng 2'!$F73&lt;&gt;"",VLOOKUP('Tháng 2'!$F73,'Quản lý sách'!$C$6:$F$1000,3,FALSE),"")</f>
        <v/>
      </c>
      <c r="H73" s="12" t="str">
        <f>IF('Tháng 2'!$G73&lt;&gt;"",VLOOKUP('Tháng 2'!$F73,'Quản lý sách'!$C$6:$F$1000,4,FALSE),"")</f>
        <v/>
      </c>
      <c r="I73" s="12" t="str">
        <f>IF('Tháng 2'!$F73&lt;&gt;"",VLOOKUP(LEFT('Tháng 2'!$F73,2),'Biên mục sách'!$A$1:$B$13,2,FALSE),"")</f>
        <v/>
      </c>
      <c r="J73" s="12"/>
      <c r="K73" s="12"/>
      <c r="L73" s="13"/>
      <c r="M73" s="12" t="str">
        <f>IFERROR(IF('Tháng 2'!$L73="",IF('Tháng 2'!$K73&lt;&gt;"", TODAY()-'Tháng 2'!$K73,""),'Tháng 2'!$L73-'Tháng 2'!$K73), "")</f>
        <v/>
      </c>
      <c r="N73" s="1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4.0" customHeight="1">
      <c r="A74" s="11">
        <f>IFERROR((('Tháng 2'!$K74+'Tháng 2'!Ngayquahan)&lt;TODAY())*(LEN('Tháng 2'!$L74)=0)*(LEN('Tháng 2'!$K74)&gt;0),0)</f>
        <v>0</v>
      </c>
      <c r="B74" s="12" t="str">
        <f>IF('Tháng 2'!$C74&lt;&gt;"",COUNTA($C$6:C74),"")</f>
        <v/>
      </c>
      <c r="C74" s="11"/>
      <c r="D74" s="12" t="str">
        <f>IF('Tháng 2'!$C74&lt;&gt;"",VLOOKUP('Tháng 2'!$C74,'Danh sách HS'!$B$6:$D$421,2,),"")</f>
        <v/>
      </c>
      <c r="E74" s="11" t="str">
        <f>IF('Tháng 2'!$D74&lt;&gt;"",VLOOKUP('Tháng 2'!$C74,'Danh sách HS'!$B$6:$D$421,3,),"")</f>
        <v/>
      </c>
      <c r="F74" s="11"/>
      <c r="G74" s="12" t="str">
        <f>IF('Tháng 2'!$F74&lt;&gt;"",VLOOKUP('Tháng 2'!$F74,'Quản lý sách'!$C$6:$F$1000,3,FALSE),"")</f>
        <v/>
      </c>
      <c r="H74" s="12" t="str">
        <f>IF('Tháng 2'!$G74&lt;&gt;"",VLOOKUP('Tháng 2'!$F74,'Quản lý sách'!$C$6:$F$1000,4,FALSE),"")</f>
        <v/>
      </c>
      <c r="I74" s="12" t="str">
        <f>IF('Tháng 2'!$F74&lt;&gt;"",VLOOKUP(LEFT('Tháng 2'!$F74,2),'Biên mục sách'!$A$1:$B$13,2,FALSE),"")</f>
        <v/>
      </c>
      <c r="J74" s="12"/>
      <c r="K74" s="12"/>
      <c r="L74" s="13"/>
      <c r="M74" s="12" t="str">
        <f>IFERROR(IF('Tháng 2'!$L74="",IF('Tháng 2'!$K74&lt;&gt;"", TODAY()-'Tháng 2'!$K74,""),'Tháng 2'!$L74-'Tháng 2'!$K74), "")</f>
        <v/>
      </c>
      <c r="N74" s="1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4.0" customHeight="1">
      <c r="A75" s="11">
        <f>IFERROR((('Tháng 2'!$K75+'Tháng 2'!Ngayquahan)&lt;TODAY())*(LEN('Tháng 2'!$L75)=0)*(LEN('Tháng 2'!$K75)&gt;0),0)</f>
        <v>0</v>
      </c>
      <c r="B75" s="12" t="str">
        <f>IF('Tháng 2'!$C75&lt;&gt;"",COUNTA($C$6:C75),"")</f>
        <v/>
      </c>
      <c r="C75" s="11"/>
      <c r="D75" s="12" t="str">
        <f>IF('Tháng 2'!$C75&lt;&gt;"",VLOOKUP('Tháng 2'!$C75,'Danh sách HS'!$B$6:$D$421,2,),"")</f>
        <v/>
      </c>
      <c r="E75" s="11" t="str">
        <f>IF('Tháng 2'!$D75&lt;&gt;"",VLOOKUP('Tháng 2'!$C75,'Danh sách HS'!$B$6:$D$421,3,),"")</f>
        <v/>
      </c>
      <c r="F75" s="11"/>
      <c r="G75" s="12" t="str">
        <f>IF('Tháng 2'!$F75&lt;&gt;"",VLOOKUP('Tháng 2'!$F75,'Quản lý sách'!$C$6:$F$1000,3,FALSE),"")</f>
        <v/>
      </c>
      <c r="H75" s="12" t="str">
        <f>IF('Tháng 2'!$G75&lt;&gt;"",VLOOKUP('Tháng 2'!$F75,'Quản lý sách'!$C$6:$F$1000,4,FALSE),"")</f>
        <v/>
      </c>
      <c r="I75" s="12" t="str">
        <f>IF('Tháng 2'!$F75&lt;&gt;"",VLOOKUP(LEFT('Tháng 2'!$F75,2),'Biên mục sách'!$A$1:$B$13,2,FALSE),"")</f>
        <v/>
      </c>
      <c r="J75" s="12"/>
      <c r="K75" s="12"/>
      <c r="L75" s="13"/>
      <c r="M75" s="12" t="str">
        <f>IFERROR(IF('Tháng 2'!$L75="",IF('Tháng 2'!$K75&lt;&gt;"", TODAY()-'Tháng 2'!$K75,""),'Tháng 2'!$L75-'Tháng 2'!$K75), "")</f>
        <v/>
      </c>
      <c r="N75" s="1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4.0" customHeight="1">
      <c r="A76" s="11">
        <f>IFERROR((('Tháng 2'!$K76+'Tháng 2'!Ngayquahan)&lt;TODAY())*(LEN('Tháng 2'!$L76)=0)*(LEN('Tháng 2'!$K76)&gt;0),0)</f>
        <v>0</v>
      </c>
      <c r="B76" s="12" t="str">
        <f>IF('Tháng 2'!$C76&lt;&gt;"",COUNTA($C$6:C76),"")</f>
        <v/>
      </c>
      <c r="C76" s="11"/>
      <c r="D76" s="12" t="str">
        <f>IF('Tháng 2'!$C76&lt;&gt;"",VLOOKUP('Tháng 2'!$C76,'Danh sách HS'!$B$6:$D$421,2,),"")</f>
        <v/>
      </c>
      <c r="E76" s="11" t="str">
        <f>IF('Tháng 2'!$D76&lt;&gt;"",VLOOKUP('Tháng 2'!$C76,'Danh sách HS'!$B$6:$D$421,3,),"")</f>
        <v/>
      </c>
      <c r="F76" s="11"/>
      <c r="G76" s="12" t="str">
        <f>IF('Tháng 2'!$F76&lt;&gt;"",VLOOKUP('Tháng 2'!$F76,'Quản lý sách'!$C$6:$F$1000,3,FALSE),"")</f>
        <v/>
      </c>
      <c r="H76" s="12" t="str">
        <f>IF('Tháng 2'!$G76&lt;&gt;"",VLOOKUP('Tháng 2'!$F76,'Quản lý sách'!$C$6:$F$1000,4,FALSE),"")</f>
        <v/>
      </c>
      <c r="I76" s="12" t="str">
        <f>IF('Tháng 2'!$F76&lt;&gt;"",VLOOKUP(LEFT('Tháng 2'!$F76,2),'Biên mục sách'!$A$1:$B$13,2,FALSE),"")</f>
        <v/>
      </c>
      <c r="J76" s="12"/>
      <c r="K76" s="12"/>
      <c r="L76" s="13"/>
      <c r="M76" s="12" t="str">
        <f>IFERROR(IF('Tháng 2'!$L76="",IF('Tháng 2'!$K76&lt;&gt;"", TODAY()-'Tháng 2'!$K76,""),'Tháng 2'!$L76-'Tháng 2'!$K76), "")</f>
        <v/>
      </c>
      <c r="N76" s="1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4.0" customHeight="1">
      <c r="A77" s="11">
        <f>IFERROR((('Tháng 2'!$K77+'Tháng 2'!Ngayquahan)&lt;TODAY())*(LEN('Tháng 2'!$L77)=0)*(LEN('Tháng 2'!$K77)&gt;0),0)</f>
        <v>0</v>
      </c>
      <c r="B77" s="12" t="str">
        <f>IF('Tháng 2'!$C77&lt;&gt;"",COUNTA($C$6:C77),"")</f>
        <v/>
      </c>
      <c r="C77" s="11"/>
      <c r="D77" s="12" t="str">
        <f>IF('Tháng 2'!$C77&lt;&gt;"",VLOOKUP('Tháng 2'!$C77,'Danh sách HS'!$B$6:$D$421,2,),"")</f>
        <v/>
      </c>
      <c r="E77" s="11" t="str">
        <f>IF('Tháng 2'!$D77&lt;&gt;"",VLOOKUP('Tháng 2'!$C77,'Danh sách HS'!$B$6:$D$421,3,),"")</f>
        <v/>
      </c>
      <c r="F77" s="11"/>
      <c r="G77" s="12" t="str">
        <f>IF('Tháng 2'!$F77&lt;&gt;"",VLOOKUP('Tháng 2'!$F77,'Quản lý sách'!$C$6:$F$1000,3,FALSE),"")</f>
        <v/>
      </c>
      <c r="H77" s="12" t="str">
        <f>IF('Tháng 2'!$G77&lt;&gt;"",VLOOKUP('Tháng 2'!$F77,'Quản lý sách'!$C$6:$F$1000,4,FALSE),"")</f>
        <v/>
      </c>
      <c r="I77" s="12" t="str">
        <f>IF('Tháng 2'!$F77&lt;&gt;"",VLOOKUP(LEFT('Tháng 2'!$F77,2),'Biên mục sách'!$A$1:$B$13,2,FALSE),"")</f>
        <v/>
      </c>
      <c r="J77" s="12"/>
      <c r="K77" s="12"/>
      <c r="L77" s="13"/>
      <c r="M77" s="12" t="str">
        <f>IFERROR(IF('Tháng 2'!$L77="",IF('Tháng 2'!$K77&lt;&gt;"", TODAY()-'Tháng 2'!$K77,""),'Tháng 2'!$L77-'Tháng 2'!$K77), "")</f>
        <v/>
      </c>
      <c r="N77" s="1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4.0" customHeight="1">
      <c r="A78" s="11">
        <f>IFERROR((('Tháng 2'!$K78+'Tháng 2'!Ngayquahan)&lt;TODAY())*(LEN('Tháng 2'!$L78)=0)*(LEN('Tháng 2'!$K78)&gt;0),0)</f>
        <v>0</v>
      </c>
      <c r="B78" s="12" t="str">
        <f>IF('Tháng 2'!$C78&lt;&gt;"",COUNTA($C$6:C78),"")</f>
        <v/>
      </c>
      <c r="C78" s="11"/>
      <c r="D78" s="12" t="str">
        <f>IF('Tháng 2'!$C78&lt;&gt;"",VLOOKUP('Tháng 2'!$C78,'Danh sách HS'!$B$6:$D$421,2,),"")</f>
        <v/>
      </c>
      <c r="E78" s="11" t="str">
        <f>IF('Tháng 2'!$D78&lt;&gt;"",VLOOKUP('Tháng 2'!$C78,'Danh sách HS'!$B$6:$D$421,3,),"")</f>
        <v/>
      </c>
      <c r="F78" s="11"/>
      <c r="G78" s="12" t="str">
        <f>IF('Tháng 2'!$F78&lt;&gt;"",VLOOKUP('Tháng 2'!$F78,'Quản lý sách'!$C$6:$F$1000,3,FALSE),"")</f>
        <v/>
      </c>
      <c r="H78" s="12" t="str">
        <f>IF('Tháng 2'!$G78&lt;&gt;"",VLOOKUP('Tháng 2'!$F78,'Quản lý sách'!$C$6:$F$1000,4,FALSE),"")</f>
        <v/>
      </c>
      <c r="I78" s="12" t="str">
        <f>IF('Tháng 2'!$F78&lt;&gt;"",VLOOKUP(LEFT('Tháng 2'!$F78,2),'Biên mục sách'!$A$1:$B$13,2,FALSE),"")</f>
        <v/>
      </c>
      <c r="J78" s="12"/>
      <c r="K78" s="12"/>
      <c r="L78" s="13"/>
      <c r="M78" s="12" t="str">
        <f>IFERROR(IF('Tháng 2'!$L78="",IF('Tháng 2'!$K78&lt;&gt;"", TODAY()-'Tháng 2'!$K78,""),'Tháng 2'!$L78-'Tháng 2'!$K78), "")</f>
        <v/>
      </c>
      <c r="N78" s="1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4.0" customHeight="1">
      <c r="A79" s="11">
        <f>IFERROR((('Tháng 2'!$K79+'Tháng 2'!Ngayquahan)&lt;TODAY())*(LEN('Tháng 2'!$L79)=0)*(LEN('Tháng 2'!$K79)&gt;0),0)</f>
        <v>0</v>
      </c>
      <c r="B79" s="12" t="str">
        <f>IF('Tháng 2'!$C79&lt;&gt;"",COUNTA($C$6:C79),"")</f>
        <v/>
      </c>
      <c r="C79" s="11"/>
      <c r="D79" s="12" t="str">
        <f>IF('Tháng 2'!$C79&lt;&gt;"",VLOOKUP('Tháng 2'!$C79,'Danh sách HS'!$B$6:$D$421,2,),"")</f>
        <v/>
      </c>
      <c r="E79" s="11" t="str">
        <f>IF('Tháng 2'!$D79&lt;&gt;"",VLOOKUP('Tháng 2'!$C79,'Danh sách HS'!$B$6:$D$421,3,),"")</f>
        <v/>
      </c>
      <c r="F79" s="11"/>
      <c r="G79" s="12" t="str">
        <f>IF('Tháng 2'!$F79&lt;&gt;"",VLOOKUP('Tháng 2'!$F79,'Quản lý sách'!$C$6:$F$1000,3,FALSE),"")</f>
        <v/>
      </c>
      <c r="H79" s="12" t="str">
        <f>IF('Tháng 2'!$G79&lt;&gt;"",VLOOKUP('Tháng 2'!$F79,'Quản lý sách'!$C$6:$F$1000,4,FALSE),"")</f>
        <v/>
      </c>
      <c r="I79" s="12" t="str">
        <f>IF('Tháng 2'!$F79&lt;&gt;"",VLOOKUP(LEFT('Tháng 2'!$F79,2),'Biên mục sách'!$A$1:$B$13,2,FALSE),"")</f>
        <v/>
      </c>
      <c r="J79" s="12"/>
      <c r="K79" s="12"/>
      <c r="L79" s="13"/>
      <c r="M79" s="12" t="str">
        <f>IFERROR(IF('Tháng 2'!$L79="",IF('Tháng 2'!$K79&lt;&gt;"", TODAY()-'Tháng 2'!$K79,""),'Tháng 2'!$L79-'Tháng 2'!$K79), "")</f>
        <v/>
      </c>
      <c r="N79" s="1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4.0" customHeight="1">
      <c r="A80" s="11">
        <f>IFERROR((('Tháng 2'!$K80+'Tháng 2'!Ngayquahan)&lt;TODAY())*(LEN('Tháng 2'!$L80)=0)*(LEN('Tháng 2'!$K80)&gt;0),0)</f>
        <v>0</v>
      </c>
      <c r="B80" s="12" t="str">
        <f>IF('Tháng 2'!$C80&lt;&gt;"",COUNTA($C$6:C80),"")</f>
        <v/>
      </c>
      <c r="C80" s="11"/>
      <c r="D80" s="12" t="str">
        <f>IF('Tháng 2'!$C80&lt;&gt;"",VLOOKUP('Tháng 2'!$C80,'Danh sách HS'!$B$6:$D$421,2,),"")</f>
        <v/>
      </c>
      <c r="E80" s="11" t="str">
        <f>IF('Tháng 2'!$D80&lt;&gt;"",VLOOKUP('Tháng 2'!$C80,'Danh sách HS'!$B$6:$D$421,3,),"")</f>
        <v/>
      </c>
      <c r="F80" s="11"/>
      <c r="G80" s="12" t="str">
        <f>IF('Tháng 2'!$F80&lt;&gt;"",VLOOKUP('Tháng 2'!$F80,'Quản lý sách'!$C$6:$F$1000,3,FALSE),"")</f>
        <v/>
      </c>
      <c r="H80" s="12" t="str">
        <f>IF('Tháng 2'!$G80&lt;&gt;"",VLOOKUP('Tháng 2'!$F80,'Quản lý sách'!$C$6:$F$1000,4,FALSE),"")</f>
        <v/>
      </c>
      <c r="I80" s="12" t="str">
        <f>IF('Tháng 2'!$F80&lt;&gt;"",VLOOKUP(LEFT('Tháng 2'!$F80,2),'Biên mục sách'!$A$1:$B$13,2,FALSE),"")</f>
        <v/>
      </c>
      <c r="J80" s="12"/>
      <c r="K80" s="12"/>
      <c r="L80" s="13"/>
      <c r="M80" s="12" t="str">
        <f>IFERROR(IF('Tháng 2'!$L80="",IF('Tháng 2'!$K80&lt;&gt;"", TODAY()-'Tháng 2'!$K80,""),'Tháng 2'!$L80-'Tháng 2'!$K80), "")</f>
        <v/>
      </c>
      <c r="N80" s="1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4.0" customHeight="1">
      <c r="A81" s="11">
        <f>IFERROR((('Tháng 2'!$K81+'Tháng 2'!Ngayquahan)&lt;TODAY())*(LEN('Tháng 2'!$L81)=0)*(LEN('Tháng 2'!$K81)&gt;0),0)</f>
        <v>0</v>
      </c>
      <c r="B81" s="12" t="str">
        <f>IF('Tháng 2'!$C81&lt;&gt;"",COUNTA($C$6:C81),"")</f>
        <v/>
      </c>
      <c r="C81" s="11"/>
      <c r="D81" s="12" t="str">
        <f>IF('Tháng 2'!$C81&lt;&gt;"",VLOOKUP('Tháng 2'!$C81,'Danh sách HS'!$B$6:$D$421,2,),"")</f>
        <v/>
      </c>
      <c r="E81" s="11" t="str">
        <f>IF('Tháng 2'!$D81&lt;&gt;"",VLOOKUP('Tháng 2'!$C81,'Danh sách HS'!$B$6:$D$421,3,),"")</f>
        <v/>
      </c>
      <c r="F81" s="11"/>
      <c r="G81" s="12" t="str">
        <f>IF('Tháng 2'!$F81&lt;&gt;"",VLOOKUP('Tháng 2'!$F81,'Quản lý sách'!$C$6:$F$1000,3,FALSE),"")</f>
        <v/>
      </c>
      <c r="H81" s="12" t="str">
        <f>IF('Tháng 2'!$G81&lt;&gt;"",VLOOKUP('Tháng 2'!$F81,'Quản lý sách'!$C$6:$F$1000,4,FALSE),"")</f>
        <v/>
      </c>
      <c r="I81" s="12" t="str">
        <f>IF('Tháng 2'!$F81&lt;&gt;"",VLOOKUP(LEFT('Tháng 2'!$F81,2),'Biên mục sách'!$A$1:$B$13,2,FALSE),"")</f>
        <v/>
      </c>
      <c r="J81" s="12"/>
      <c r="K81" s="12"/>
      <c r="L81" s="13"/>
      <c r="M81" s="12" t="str">
        <f>IFERROR(IF('Tháng 2'!$L81="",IF('Tháng 2'!$K81&lt;&gt;"", TODAY()-'Tháng 2'!$K81,""),'Tháng 2'!$L81-'Tháng 2'!$K81), "")</f>
        <v/>
      </c>
      <c r="N81" s="1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4.0" customHeight="1">
      <c r="A82" s="11">
        <f>IFERROR((('Tháng 2'!$K82+'Tháng 2'!Ngayquahan)&lt;TODAY())*(LEN('Tháng 2'!$L82)=0)*(LEN('Tháng 2'!$K82)&gt;0),0)</f>
        <v>0</v>
      </c>
      <c r="B82" s="12" t="str">
        <f>IF('Tháng 2'!$C82&lt;&gt;"",COUNTA($C$6:C82),"")</f>
        <v/>
      </c>
      <c r="C82" s="11"/>
      <c r="D82" s="12" t="str">
        <f>IF('Tháng 2'!$C82&lt;&gt;"",VLOOKUP('Tháng 2'!$C82,'Danh sách HS'!$B$6:$D$421,2,),"")</f>
        <v/>
      </c>
      <c r="E82" s="11" t="str">
        <f>IF('Tháng 2'!$D82&lt;&gt;"",VLOOKUP('Tháng 2'!$C82,'Danh sách HS'!$B$6:$D$421,3,),"")</f>
        <v/>
      </c>
      <c r="F82" s="11"/>
      <c r="G82" s="12" t="str">
        <f>IF('Tháng 2'!$F82&lt;&gt;"",VLOOKUP('Tháng 2'!$F82,'Quản lý sách'!$C$6:$F$1000,3,FALSE),"")</f>
        <v/>
      </c>
      <c r="H82" s="12" t="str">
        <f>IF('Tháng 2'!$G82&lt;&gt;"",VLOOKUP('Tháng 2'!$F82,'Quản lý sách'!$C$6:$F$1000,4,FALSE),"")</f>
        <v/>
      </c>
      <c r="I82" s="12" t="str">
        <f>IF('Tháng 2'!$F82&lt;&gt;"",VLOOKUP(LEFT('Tháng 2'!$F82,2),'Biên mục sách'!$A$1:$B$13,2,FALSE),"")</f>
        <v/>
      </c>
      <c r="J82" s="12"/>
      <c r="K82" s="12"/>
      <c r="L82" s="13"/>
      <c r="M82" s="12" t="str">
        <f>IFERROR(IF('Tháng 2'!$L82="",IF('Tháng 2'!$K82&lt;&gt;"", TODAY()-'Tháng 2'!$K82,""),'Tháng 2'!$L82-'Tháng 2'!$K82), "")</f>
        <v/>
      </c>
      <c r="N82" s="1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4.0" customHeight="1">
      <c r="A83" s="11">
        <f>IFERROR((('Tháng 2'!$K83+'Tháng 2'!Ngayquahan)&lt;TODAY())*(LEN('Tháng 2'!$L83)=0)*(LEN('Tháng 2'!$K83)&gt;0),0)</f>
        <v>0</v>
      </c>
      <c r="B83" s="12" t="str">
        <f>IF('Tháng 2'!$C83&lt;&gt;"",COUNTA($C$6:C83),"")</f>
        <v/>
      </c>
      <c r="C83" s="11"/>
      <c r="D83" s="12" t="str">
        <f>IF('Tháng 2'!$C83&lt;&gt;"",VLOOKUP('Tháng 2'!$C83,'Danh sách HS'!$B$6:$D$421,2,),"")</f>
        <v/>
      </c>
      <c r="E83" s="11" t="str">
        <f>IF('Tháng 2'!$D83&lt;&gt;"",VLOOKUP('Tháng 2'!$C83,'Danh sách HS'!$B$6:$D$421,3,),"")</f>
        <v/>
      </c>
      <c r="F83" s="11"/>
      <c r="G83" s="12" t="str">
        <f>IF('Tháng 2'!$F83&lt;&gt;"",VLOOKUP('Tháng 2'!$F83,'Quản lý sách'!$C$6:$F$1000,3,FALSE),"")</f>
        <v/>
      </c>
      <c r="H83" s="12" t="str">
        <f>IF('Tháng 2'!$G83&lt;&gt;"",VLOOKUP('Tháng 2'!$F83,'Quản lý sách'!$C$6:$F$1000,4,FALSE),"")</f>
        <v/>
      </c>
      <c r="I83" s="12" t="str">
        <f>IF('Tháng 2'!$F83&lt;&gt;"",VLOOKUP(LEFT('Tháng 2'!$F83,2),'Biên mục sách'!$A$1:$B$13,2,FALSE),"")</f>
        <v/>
      </c>
      <c r="J83" s="12"/>
      <c r="K83" s="12"/>
      <c r="L83" s="13"/>
      <c r="M83" s="12" t="str">
        <f>IFERROR(IF('Tháng 2'!$L83="",IF('Tháng 2'!$K83&lt;&gt;"", TODAY()-'Tháng 2'!$K83,""),'Tháng 2'!$L83-'Tháng 2'!$K83), "")</f>
        <v/>
      </c>
      <c r="N83" s="1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4.0" customHeight="1">
      <c r="A84" s="11">
        <f>IFERROR((('Tháng 2'!$K84+'Tháng 2'!Ngayquahan)&lt;TODAY())*(LEN('Tháng 2'!$L84)=0)*(LEN('Tháng 2'!$K84)&gt;0),0)</f>
        <v>0</v>
      </c>
      <c r="B84" s="12" t="str">
        <f>IF('Tháng 2'!$C84&lt;&gt;"",COUNTA($C$6:C84),"")</f>
        <v/>
      </c>
      <c r="C84" s="11"/>
      <c r="D84" s="12" t="str">
        <f>IF('Tháng 2'!$C84&lt;&gt;"",VLOOKUP('Tháng 2'!$C84,'Danh sách HS'!$B$6:$D$421,2,),"")</f>
        <v/>
      </c>
      <c r="E84" s="11" t="str">
        <f>IF('Tháng 2'!$D84&lt;&gt;"",VLOOKUP('Tháng 2'!$C84,'Danh sách HS'!$B$6:$D$421,3,),"")</f>
        <v/>
      </c>
      <c r="F84" s="11"/>
      <c r="G84" s="12" t="str">
        <f>IF('Tháng 2'!$F84&lt;&gt;"",VLOOKUP('Tháng 2'!$F84,'Quản lý sách'!$C$6:$F$1000,3,FALSE),"")</f>
        <v/>
      </c>
      <c r="H84" s="12" t="str">
        <f>IF('Tháng 2'!$G84&lt;&gt;"",VLOOKUP('Tháng 2'!$F84,'Quản lý sách'!$C$6:$F$1000,4,FALSE),"")</f>
        <v/>
      </c>
      <c r="I84" s="12" t="str">
        <f>IF('Tháng 2'!$F84&lt;&gt;"",VLOOKUP(LEFT('Tháng 2'!$F84,2),'Biên mục sách'!$A$1:$B$13,2,FALSE),"")</f>
        <v/>
      </c>
      <c r="J84" s="12"/>
      <c r="K84" s="12"/>
      <c r="L84" s="13"/>
      <c r="M84" s="12" t="str">
        <f>IFERROR(IF('Tháng 2'!$L84="",IF('Tháng 2'!$K84&lt;&gt;"", TODAY()-'Tháng 2'!$K84,""),'Tháng 2'!$L84-'Tháng 2'!$K84), "")</f>
        <v/>
      </c>
      <c r="N84" s="1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4.0" customHeight="1">
      <c r="A85" s="11">
        <f>IFERROR((('Tháng 2'!$K85+'Tháng 2'!Ngayquahan)&lt;TODAY())*(LEN('Tháng 2'!$L85)=0)*(LEN('Tháng 2'!$K85)&gt;0),0)</f>
        <v>0</v>
      </c>
      <c r="B85" s="12" t="str">
        <f>IF('Tháng 2'!$C85&lt;&gt;"",COUNTA($C$6:C85),"")</f>
        <v/>
      </c>
      <c r="C85" s="11"/>
      <c r="D85" s="12" t="str">
        <f>IF('Tháng 2'!$C85&lt;&gt;"",VLOOKUP('Tháng 2'!$C85,'Danh sách HS'!$B$6:$D$421,2,),"")</f>
        <v/>
      </c>
      <c r="E85" s="11" t="str">
        <f>IF('Tháng 2'!$D85&lt;&gt;"",VLOOKUP('Tháng 2'!$C85,'Danh sách HS'!$B$6:$D$421,3,),"")</f>
        <v/>
      </c>
      <c r="F85" s="11"/>
      <c r="G85" s="12" t="str">
        <f>IF('Tháng 2'!$F85&lt;&gt;"",VLOOKUP('Tháng 2'!$F85,'Quản lý sách'!$C$6:$F$1000,3,FALSE),"")</f>
        <v/>
      </c>
      <c r="H85" s="12" t="str">
        <f>IF('Tháng 2'!$G85&lt;&gt;"",VLOOKUP('Tháng 2'!$F85,'Quản lý sách'!$C$6:$F$1000,4,FALSE),"")</f>
        <v/>
      </c>
      <c r="I85" s="12" t="str">
        <f>IF('Tháng 2'!$F85&lt;&gt;"",VLOOKUP(LEFT('Tháng 2'!$F85,2),'Biên mục sách'!$A$1:$B$13,2,FALSE),"")</f>
        <v/>
      </c>
      <c r="J85" s="12"/>
      <c r="K85" s="12"/>
      <c r="L85" s="13"/>
      <c r="M85" s="12" t="str">
        <f>IFERROR(IF('Tháng 2'!$L85="",IF('Tháng 2'!$K85&lt;&gt;"", TODAY()-'Tháng 2'!$K85,""),'Tháng 2'!$L85-'Tháng 2'!$K85), "")</f>
        <v/>
      </c>
      <c r="N85" s="1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4.0" customHeight="1">
      <c r="A86" s="11">
        <f>IFERROR((('Tháng 2'!$K86+'Tháng 2'!Ngayquahan)&lt;TODAY())*(LEN('Tháng 2'!$L86)=0)*(LEN('Tháng 2'!$K86)&gt;0),0)</f>
        <v>0</v>
      </c>
      <c r="B86" s="12" t="str">
        <f>IF('Tháng 2'!$C86&lt;&gt;"",COUNTA($C$6:C86),"")</f>
        <v/>
      </c>
      <c r="C86" s="11"/>
      <c r="D86" s="12" t="str">
        <f>IF('Tháng 2'!$C86&lt;&gt;"",VLOOKUP('Tháng 2'!$C86,'Danh sách HS'!$B$6:$D$421,2,),"")</f>
        <v/>
      </c>
      <c r="E86" s="11" t="str">
        <f>IF('Tháng 2'!$D86&lt;&gt;"",VLOOKUP('Tháng 2'!$C86,'Danh sách HS'!$B$6:$D$421,3,),"")</f>
        <v/>
      </c>
      <c r="F86" s="11"/>
      <c r="G86" s="12" t="str">
        <f>IF('Tháng 2'!$F86&lt;&gt;"",VLOOKUP('Tháng 2'!$F86,'Quản lý sách'!$C$6:$F$1000,3,FALSE),"")</f>
        <v/>
      </c>
      <c r="H86" s="12" t="str">
        <f>IF('Tháng 2'!$G86&lt;&gt;"",VLOOKUP('Tháng 2'!$F86,'Quản lý sách'!$C$6:$F$1000,4,FALSE),"")</f>
        <v/>
      </c>
      <c r="I86" s="12" t="str">
        <f>IF('Tháng 2'!$F86&lt;&gt;"",VLOOKUP(LEFT('Tháng 2'!$F86,2),'Biên mục sách'!$A$1:$B$13,2,FALSE),"")</f>
        <v/>
      </c>
      <c r="J86" s="12"/>
      <c r="K86" s="12"/>
      <c r="L86" s="13"/>
      <c r="M86" s="12" t="str">
        <f>IFERROR(IF('Tháng 2'!$L86="",IF('Tháng 2'!$K86&lt;&gt;"", TODAY()-'Tháng 2'!$K86,""),'Tháng 2'!$L86-'Tháng 2'!$K86), "")</f>
        <v/>
      </c>
      <c r="N86" s="1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4.0" customHeight="1">
      <c r="A87" s="11">
        <f>IFERROR((('Tháng 2'!$K87+'Tháng 2'!Ngayquahan)&lt;TODAY())*(LEN('Tháng 2'!$L87)=0)*(LEN('Tháng 2'!$K87)&gt;0),0)</f>
        <v>0</v>
      </c>
      <c r="B87" s="12" t="str">
        <f>IF('Tháng 2'!$C87&lt;&gt;"",COUNTA($C$6:C87),"")</f>
        <v/>
      </c>
      <c r="C87" s="11"/>
      <c r="D87" s="12" t="str">
        <f>IF('Tháng 2'!$C87&lt;&gt;"",VLOOKUP('Tháng 2'!$C87,'Danh sách HS'!$B$6:$D$421,2,),"")</f>
        <v/>
      </c>
      <c r="E87" s="11" t="str">
        <f>IF('Tháng 2'!$D87&lt;&gt;"",VLOOKUP('Tháng 2'!$C87,'Danh sách HS'!$B$6:$D$421,3,),"")</f>
        <v/>
      </c>
      <c r="F87" s="11"/>
      <c r="G87" s="12" t="str">
        <f>IF('Tháng 2'!$F87&lt;&gt;"",VLOOKUP('Tháng 2'!$F87,'Quản lý sách'!$C$6:$F$1000,3,FALSE),"")</f>
        <v/>
      </c>
      <c r="H87" s="12" t="str">
        <f>IF('Tháng 2'!$G87&lt;&gt;"",VLOOKUP('Tháng 2'!$F87,'Quản lý sách'!$C$6:$F$1000,4,FALSE),"")</f>
        <v/>
      </c>
      <c r="I87" s="12" t="str">
        <f>IF('Tháng 2'!$F87&lt;&gt;"",VLOOKUP(LEFT('Tháng 2'!$F87,2),'Biên mục sách'!$A$1:$B$13,2,FALSE),"")</f>
        <v/>
      </c>
      <c r="J87" s="12"/>
      <c r="K87" s="12"/>
      <c r="L87" s="13"/>
      <c r="M87" s="12" t="str">
        <f>IFERROR(IF('Tháng 2'!$L87="",IF('Tháng 2'!$K87&lt;&gt;"", TODAY()-'Tháng 2'!$K87,""),'Tháng 2'!$L87-'Tháng 2'!$K87), "")</f>
        <v/>
      </c>
      <c r="N87" s="1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4.0" customHeight="1">
      <c r="A88" s="11">
        <f>IFERROR((('Tháng 2'!$K88+'Tháng 2'!Ngayquahan)&lt;TODAY())*(LEN('Tháng 2'!$L88)=0)*(LEN('Tháng 2'!$K88)&gt;0),0)</f>
        <v>0</v>
      </c>
      <c r="B88" s="12" t="str">
        <f>IF('Tháng 2'!$C88&lt;&gt;"",COUNTA($C$6:C88),"")</f>
        <v/>
      </c>
      <c r="C88" s="11"/>
      <c r="D88" s="12" t="str">
        <f>IF('Tháng 2'!$C88&lt;&gt;"",VLOOKUP('Tháng 2'!$C88,'Danh sách HS'!$B$6:$D$421,2,),"")</f>
        <v/>
      </c>
      <c r="E88" s="11" t="str">
        <f>IF('Tháng 2'!$D88&lt;&gt;"",VLOOKUP('Tháng 2'!$C88,'Danh sách HS'!$B$6:$D$421,3,),"")</f>
        <v/>
      </c>
      <c r="F88" s="11"/>
      <c r="G88" s="12" t="str">
        <f>IF('Tháng 2'!$F88&lt;&gt;"",VLOOKUP('Tháng 2'!$F88,'Quản lý sách'!$C$6:$F$1000,3,FALSE),"")</f>
        <v/>
      </c>
      <c r="H88" s="12" t="str">
        <f>IF('Tháng 2'!$G88&lt;&gt;"",VLOOKUP('Tháng 2'!$F88,'Quản lý sách'!$C$6:$F$1000,4,FALSE),"")</f>
        <v/>
      </c>
      <c r="I88" s="12" t="str">
        <f>IF('Tháng 2'!$F88&lt;&gt;"",VLOOKUP(LEFT('Tháng 2'!$F88,2),'Biên mục sách'!$A$1:$B$13,2,FALSE),"")</f>
        <v/>
      </c>
      <c r="J88" s="12"/>
      <c r="K88" s="12"/>
      <c r="L88" s="13"/>
      <c r="M88" s="12" t="str">
        <f>IFERROR(IF('Tháng 2'!$L88="",IF('Tháng 2'!$K88&lt;&gt;"", TODAY()-'Tháng 2'!$K88,""),'Tháng 2'!$L88-'Tháng 2'!$K88), "")</f>
        <v/>
      </c>
      <c r="N88" s="1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4.0" customHeight="1">
      <c r="A89" s="11">
        <f>IFERROR((('Tháng 2'!$K89+'Tháng 2'!Ngayquahan)&lt;TODAY())*(LEN('Tháng 2'!$L89)=0)*(LEN('Tháng 2'!$K89)&gt;0),0)</f>
        <v>0</v>
      </c>
      <c r="B89" s="12" t="str">
        <f>IF('Tháng 2'!$C89&lt;&gt;"",COUNTA($C$6:C89),"")</f>
        <v/>
      </c>
      <c r="C89" s="11"/>
      <c r="D89" s="12" t="str">
        <f>IF('Tháng 2'!$C89&lt;&gt;"",VLOOKUP('Tháng 2'!$C89,'Danh sách HS'!$B$6:$D$421,2,),"")</f>
        <v/>
      </c>
      <c r="E89" s="11" t="str">
        <f>IF('Tháng 2'!$D89&lt;&gt;"",VLOOKUP('Tháng 2'!$C89,'Danh sách HS'!$B$6:$D$421,3,),"")</f>
        <v/>
      </c>
      <c r="F89" s="11"/>
      <c r="G89" s="12" t="str">
        <f>IF('Tháng 2'!$F89&lt;&gt;"",VLOOKUP('Tháng 2'!$F89,'Quản lý sách'!$C$6:$F$1000,3,FALSE),"")</f>
        <v/>
      </c>
      <c r="H89" s="12" t="str">
        <f>IF('Tháng 2'!$G89&lt;&gt;"",VLOOKUP('Tháng 2'!$F89,'Quản lý sách'!$C$6:$F$1000,4,FALSE),"")</f>
        <v/>
      </c>
      <c r="I89" s="12" t="str">
        <f>IF('Tháng 2'!$F89&lt;&gt;"",VLOOKUP(LEFT('Tháng 2'!$F89,2),'Biên mục sách'!$A$1:$B$13,2,FALSE),"")</f>
        <v/>
      </c>
      <c r="J89" s="12"/>
      <c r="K89" s="12"/>
      <c r="L89" s="13"/>
      <c r="M89" s="12" t="str">
        <f>IFERROR(IF('Tháng 2'!$L89="",IF('Tháng 2'!$K89&lt;&gt;"", TODAY()-'Tháng 2'!$K89,""),'Tháng 2'!$L89-'Tháng 2'!$K89), "")</f>
        <v/>
      </c>
      <c r="N89" s="1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4.0" customHeight="1">
      <c r="A90" s="11">
        <f>IFERROR((('Tháng 2'!$K90+'Tháng 2'!Ngayquahan)&lt;TODAY())*(LEN('Tháng 2'!$L90)=0)*(LEN('Tháng 2'!$K90)&gt;0),0)</f>
        <v>0</v>
      </c>
      <c r="B90" s="12" t="str">
        <f>IF('Tháng 2'!$C90&lt;&gt;"",COUNTA($C$6:C90),"")</f>
        <v/>
      </c>
      <c r="C90" s="11"/>
      <c r="D90" s="12" t="str">
        <f>IF('Tháng 2'!$C90&lt;&gt;"",VLOOKUP('Tháng 2'!$C90,'Danh sách HS'!$B$6:$D$421,2,),"")</f>
        <v/>
      </c>
      <c r="E90" s="11" t="str">
        <f>IF('Tháng 2'!$D90&lt;&gt;"",VLOOKUP('Tháng 2'!$C90,'Danh sách HS'!$B$6:$D$421,3,),"")</f>
        <v/>
      </c>
      <c r="F90" s="11"/>
      <c r="G90" s="12" t="str">
        <f>IF('Tháng 2'!$F90&lt;&gt;"",VLOOKUP('Tháng 2'!$F90,'Quản lý sách'!$C$6:$F$1000,3,FALSE),"")</f>
        <v/>
      </c>
      <c r="H90" s="12" t="str">
        <f>IF('Tháng 2'!$G90&lt;&gt;"",VLOOKUP('Tháng 2'!$F90,'Quản lý sách'!$C$6:$F$1000,4,FALSE),"")</f>
        <v/>
      </c>
      <c r="I90" s="12" t="str">
        <f>IF('Tháng 2'!$F90&lt;&gt;"",VLOOKUP(LEFT('Tháng 2'!$F90,2),'Biên mục sách'!$A$1:$B$13,2,FALSE),"")</f>
        <v/>
      </c>
      <c r="J90" s="12"/>
      <c r="K90" s="12"/>
      <c r="L90" s="13"/>
      <c r="M90" s="12" t="str">
        <f>IFERROR(IF('Tháng 2'!$L90="",IF('Tháng 2'!$K90&lt;&gt;"", TODAY()-'Tháng 2'!$K90,""),'Tháng 2'!$L90-'Tháng 2'!$K90), "")</f>
        <v/>
      </c>
      <c r="N90" s="1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4.0" customHeight="1">
      <c r="A91" s="11">
        <f>IFERROR((('Tháng 2'!$K91+'Tháng 2'!Ngayquahan)&lt;TODAY())*(LEN('Tháng 2'!$L91)=0)*(LEN('Tháng 2'!$K91)&gt;0),0)</f>
        <v>0</v>
      </c>
      <c r="B91" s="12" t="str">
        <f>IF('Tháng 2'!$C91&lt;&gt;"",COUNTA($C$6:C91),"")</f>
        <v/>
      </c>
      <c r="C91" s="11"/>
      <c r="D91" s="12" t="str">
        <f>IF('Tháng 2'!$C91&lt;&gt;"",VLOOKUP('Tháng 2'!$C91,'Danh sách HS'!$B$6:$D$421,2,),"")</f>
        <v/>
      </c>
      <c r="E91" s="11" t="str">
        <f>IF('Tháng 2'!$D91&lt;&gt;"",VLOOKUP('Tháng 2'!$C91,'Danh sách HS'!$B$6:$D$421,3,),"")</f>
        <v/>
      </c>
      <c r="F91" s="11"/>
      <c r="G91" s="12" t="str">
        <f>IF('Tháng 2'!$F91&lt;&gt;"",VLOOKUP('Tháng 2'!$F91,'Quản lý sách'!$C$6:$F$1000,3,FALSE),"")</f>
        <v/>
      </c>
      <c r="H91" s="12" t="str">
        <f>IF('Tháng 2'!$G91&lt;&gt;"",VLOOKUP('Tháng 2'!$F91,'Quản lý sách'!$C$6:$F$1000,4,FALSE),"")</f>
        <v/>
      </c>
      <c r="I91" s="12" t="str">
        <f>IF('Tháng 2'!$F91&lt;&gt;"",VLOOKUP(LEFT('Tháng 2'!$F91,2),'Biên mục sách'!$A$1:$B$13,2,FALSE),"")</f>
        <v/>
      </c>
      <c r="J91" s="12"/>
      <c r="K91" s="12"/>
      <c r="L91" s="13"/>
      <c r="M91" s="12" t="str">
        <f>IFERROR(IF('Tháng 2'!$L91="",IF('Tháng 2'!$K91&lt;&gt;"", TODAY()-'Tháng 2'!$K91,""),'Tháng 2'!$L91-'Tháng 2'!$K91), "")</f>
        <v/>
      </c>
      <c r="N91" s="1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4.0" customHeight="1">
      <c r="A92" s="11">
        <f>IFERROR((('Tháng 2'!$K92+'Tháng 2'!Ngayquahan)&lt;TODAY())*(LEN('Tháng 2'!$L92)=0)*(LEN('Tháng 2'!$K92)&gt;0),0)</f>
        <v>0</v>
      </c>
      <c r="B92" s="12" t="str">
        <f>IF('Tháng 2'!$C92&lt;&gt;"",COUNTA($C$6:C92),"")</f>
        <v/>
      </c>
      <c r="C92" s="11"/>
      <c r="D92" s="12" t="str">
        <f>IF('Tháng 2'!$C92&lt;&gt;"",VLOOKUP('Tháng 2'!$C92,'Danh sách HS'!$B$6:$D$421,2,),"")</f>
        <v/>
      </c>
      <c r="E92" s="11" t="str">
        <f>IF('Tháng 2'!$D92&lt;&gt;"",VLOOKUP('Tháng 2'!$C92,'Danh sách HS'!$B$6:$D$421,3,),"")</f>
        <v/>
      </c>
      <c r="F92" s="11"/>
      <c r="G92" s="12" t="str">
        <f>IF('Tháng 2'!$F92&lt;&gt;"",VLOOKUP('Tháng 2'!$F92,'Quản lý sách'!$C$6:$F$1000,3,FALSE),"")</f>
        <v/>
      </c>
      <c r="H92" s="12" t="str">
        <f>IF('Tháng 2'!$G92&lt;&gt;"",VLOOKUP('Tháng 2'!$F92,'Quản lý sách'!$C$6:$F$1000,4,FALSE),"")</f>
        <v/>
      </c>
      <c r="I92" s="12" t="str">
        <f>IF('Tháng 2'!$F92&lt;&gt;"",VLOOKUP(LEFT('Tháng 2'!$F92,2),'Biên mục sách'!$A$1:$B$13,2,FALSE),"")</f>
        <v/>
      </c>
      <c r="J92" s="12"/>
      <c r="K92" s="12"/>
      <c r="L92" s="13"/>
      <c r="M92" s="12" t="str">
        <f>IFERROR(IF('Tháng 2'!$L92="",IF('Tháng 2'!$K92&lt;&gt;"", TODAY()-'Tháng 2'!$K92,""),'Tháng 2'!$L92-'Tháng 2'!$K92), "")</f>
        <v/>
      </c>
      <c r="N92" s="1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4.0" customHeight="1">
      <c r="A93" s="11">
        <f>IFERROR((('Tháng 2'!$K93+'Tháng 2'!Ngayquahan)&lt;TODAY())*(LEN('Tháng 2'!$L93)=0)*(LEN('Tháng 2'!$K93)&gt;0),0)</f>
        <v>0</v>
      </c>
      <c r="B93" s="12" t="str">
        <f>IF('Tháng 2'!$C93&lt;&gt;"",COUNTA($C$6:C93),"")</f>
        <v/>
      </c>
      <c r="C93" s="11"/>
      <c r="D93" s="12" t="str">
        <f>IF('Tháng 2'!$C93&lt;&gt;"",VLOOKUP('Tháng 2'!$C93,'Danh sách HS'!$B$6:$D$421,2,),"")</f>
        <v/>
      </c>
      <c r="E93" s="11" t="str">
        <f>IF('Tháng 2'!$D93&lt;&gt;"",VLOOKUP('Tháng 2'!$C93,'Danh sách HS'!$B$6:$D$421,3,),"")</f>
        <v/>
      </c>
      <c r="F93" s="11"/>
      <c r="G93" s="12" t="str">
        <f>IF('Tháng 2'!$F93&lt;&gt;"",VLOOKUP('Tháng 2'!$F93,'Quản lý sách'!$C$6:$F$1000,3,FALSE),"")</f>
        <v/>
      </c>
      <c r="H93" s="12" t="str">
        <f>IF('Tháng 2'!$G93&lt;&gt;"",VLOOKUP('Tháng 2'!$F93,'Quản lý sách'!$C$6:$F$1000,4,FALSE),"")</f>
        <v/>
      </c>
      <c r="I93" s="12" t="str">
        <f>IF('Tháng 2'!$F93&lt;&gt;"",VLOOKUP(LEFT('Tháng 2'!$F93,2),'Biên mục sách'!$A$1:$B$13,2,FALSE),"")</f>
        <v/>
      </c>
      <c r="J93" s="12"/>
      <c r="K93" s="12"/>
      <c r="L93" s="13"/>
      <c r="M93" s="12" t="str">
        <f>IFERROR(IF('Tháng 2'!$L93="",IF('Tháng 2'!$K93&lt;&gt;"", TODAY()-'Tháng 2'!$K93,""),'Tháng 2'!$L93-'Tháng 2'!$K93), "")</f>
        <v/>
      </c>
      <c r="N93" s="1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4.0" customHeight="1">
      <c r="A94" s="11">
        <f>IFERROR((('Tháng 2'!$K94+'Tháng 2'!Ngayquahan)&lt;TODAY())*(LEN('Tháng 2'!$L94)=0)*(LEN('Tháng 2'!$K94)&gt;0),0)</f>
        <v>0</v>
      </c>
      <c r="B94" s="12" t="str">
        <f>IF('Tháng 2'!$C94&lt;&gt;"",COUNTA($C$6:C94),"")</f>
        <v/>
      </c>
      <c r="C94" s="11"/>
      <c r="D94" s="12" t="str">
        <f>IF('Tháng 2'!$C94&lt;&gt;"",VLOOKUP('Tháng 2'!$C94,'Danh sách HS'!$B$6:$D$421,2,),"")</f>
        <v/>
      </c>
      <c r="E94" s="11" t="str">
        <f>IF('Tháng 2'!$D94&lt;&gt;"",VLOOKUP('Tháng 2'!$C94,'Danh sách HS'!$B$6:$D$421,3,),"")</f>
        <v/>
      </c>
      <c r="F94" s="11"/>
      <c r="G94" s="12" t="str">
        <f>IF('Tháng 2'!$F94&lt;&gt;"",VLOOKUP('Tháng 2'!$F94,'Quản lý sách'!$C$6:$F$1000,3,FALSE),"")</f>
        <v/>
      </c>
      <c r="H94" s="12" t="str">
        <f>IF('Tháng 2'!$G94&lt;&gt;"",VLOOKUP('Tháng 2'!$F94,'Quản lý sách'!$C$6:$F$1000,4,FALSE),"")</f>
        <v/>
      </c>
      <c r="I94" s="12" t="str">
        <f>IF('Tháng 2'!$F94&lt;&gt;"",VLOOKUP(LEFT('Tháng 2'!$F94,2),'Biên mục sách'!$A$1:$B$13,2,FALSE),"")</f>
        <v/>
      </c>
      <c r="J94" s="12"/>
      <c r="K94" s="12"/>
      <c r="L94" s="13"/>
      <c r="M94" s="12" t="str">
        <f>IFERROR(IF('Tháng 2'!$L94="",IF('Tháng 2'!$K94&lt;&gt;"", TODAY()-'Tháng 2'!$K94,""),'Tháng 2'!$L94-'Tháng 2'!$K94), "")</f>
        <v/>
      </c>
      <c r="N94" s="1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4.0" customHeight="1">
      <c r="A95" s="11">
        <f>IFERROR((('Tháng 2'!$K95+'Tháng 2'!Ngayquahan)&lt;TODAY())*(LEN('Tháng 2'!$L95)=0)*(LEN('Tháng 2'!$K95)&gt;0),0)</f>
        <v>0</v>
      </c>
      <c r="B95" s="12" t="str">
        <f>IF('Tháng 2'!$C95&lt;&gt;"",COUNTA($C$6:C95),"")</f>
        <v/>
      </c>
      <c r="C95" s="11"/>
      <c r="D95" s="12" t="str">
        <f>IF('Tháng 2'!$C95&lt;&gt;"",VLOOKUP('Tháng 2'!$C95,'Danh sách HS'!$B$6:$D$421,2,),"")</f>
        <v/>
      </c>
      <c r="E95" s="11" t="str">
        <f>IF('Tháng 2'!$D95&lt;&gt;"",VLOOKUP('Tháng 2'!$C95,'Danh sách HS'!$B$6:$D$421,3,),"")</f>
        <v/>
      </c>
      <c r="F95" s="11"/>
      <c r="G95" s="12" t="str">
        <f>IF('Tháng 2'!$F95&lt;&gt;"",VLOOKUP('Tháng 2'!$F95,'Quản lý sách'!$C$6:$F$1000,3,FALSE),"")</f>
        <v/>
      </c>
      <c r="H95" s="12" t="str">
        <f>IF('Tháng 2'!$G95&lt;&gt;"",VLOOKUP('Tháng 2'!$F95,'Quản lý sách'!$C$6:$F$1000,4,FALSE),"")</f>
        <v/>
      </c>
      <c r="I95" s="12" t="str">
        <f>IF('Tháng 2'!$F95&lt;&gt;"",VLOOKUP(LEFT('Tháng 2'!$F95,2),'Biên mục sách'!$A$1:$B$13,2,FALSE),"")</f>
        <v/>
      </c>
      <c r="J95" s="12"/>
      <c r="K95" s="12"/>
      <c r="L95" s="13"/>
      <c r="M95" s="12" t="str">
        <f>IFERROR(IF('Tháng 2'!$L95="",IF('Tháng 2'!$K95&lt;&gt;"", TODAY()-'Tháng 2'!$K95,""),'Tháng 2'!$L95-'Tháng 2'!$K95), "")</f>
        <v/>
      </c>
      <c r="N95" s="1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4.0" customHeight="1">
      <c r="A96" s="11">
        <f>IFERROR((('Tháng 2'!$K96+'Tháng 2'!Ngayquahan)&lt;TODAY())*(LEN('Tháng 2'!$L96)=0)*(LEN('Tháng 2'!$K96)&gt;0),0)</f>
        <v>0</v>
      </c>
      <c r="B96" s="12" t="str">
        <f>IF('Tháng 2'!$C96&lt;&gt;"",COUNTA($C$6:C96),"")</f>
        <v/>
      </c>
      <c r="C96" s="11"/>
      <c r="D96" s="12" t="str">
        <f>IF('Tháng 2'!$C96&lt;&gt;"",VLOOKUP('Tháng 2'!$C96,'Danh sách HS'!$B$6:$D$421,2,),"")</f>
        <v/>
      </c>
      <c r="E96" s="11" t="str">
        <f>IF('Tháng 2'!$D96&lt;&gt;"",VLOOKUP('Tháng 2'!$C96,'Danh sách HS'!$B$6:$D$421,3,),"")</f>
        <v/>
      </c>
      <c r="F96" s="11"/>
      <c r="G96" s="12" t="str">
        <f>IF('Tháng 2'!$F96&lt;&gt;"",VLOOKUP('Tháng 2'!$F96,'Quản lý sách'!$C$6:$F$1000,3,FALSE),"")</f>
        <v/>
      </c>
      <c r="H96" s="12" t="str">
        <f>IF('Tháng 2'!$G96&lt;&gt;"",VLOOKUP('Tháng 2'!$F96,'Quản lý sách'!$C$6:$F$1000,4,FALSE),"")</f>
        <v/>
      </c>
      <c r="I96" s="12" t="str">
        <f>IF('Tháng 2'!$F96&lt;&gt;"",VLOOKUP(LEFT('Tháng 2'!$F96,2),'Biên mục sách'!$A$1:$B$13,2,FALSE),"")</f>
        <v/>
      </c>
      <c r="J96" s="12"/>
      <c r="K96" s="12"/>
      <c r="L96" s="13"/>
      <c r="M96" s="12" t="str">
        <f>IFERROR(IF('Tháng 2'!$L96="",IF('Tháng 2'!$K96&lt;&gt;"", TODAY()-'Tháng 2'!$K96,""),'Tháng 2'!$L96-'Tháng 2'!$K96), "")</f>
        <v/>
      </c>
      <c r="N96" s="1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4.0" customHeight="1">
      <c r="A97" s="11">
        <f>IFERROR((('Tháng 2'!$K97+'Tháng 2'!Ngayquahan)&lt;TODAY())*(LEN('Tháng 2'!$L97)=0)*(LEN('Tháng 2'!$K97)&gt;0),0)</f>
        <v>0</v>
      </c>
      <c r="B97" s="12" t="str">
        <f>IF('Tháng 2'!$C97&lt;&gt;"",COUNTA($C$6:C97),"")</f>
        <v/>
      </c>
      <c r="C97" s="11"/>
      <c r="D97" s="12" t="str">
        <f>IF('Tháng 2'!$C97&lt;&gt;"",VLOOKUP('Tháng 2'!$C97,'Danh sách HS'!$B$6:$D$421,2,),"")</f>
        <v/>
      </c>
      <c r="E97" s="11" t="str">
        <f>IF('Tháng 2'!$D97&lt;&gt;"",VLOOKUP('Tháng 2'!$C97,'Danh sách HS'!$B$6:$D$421,3,),"")</f>
        <v/>
      </c>
      <c r="F97" s="11"/>
      <c r="G97" s="12" t="str">
        <f>IF('Tháng 2'!$F97&lt;&gt;"",VLOOKUP('Tháng 2'!$F97,'Quản lý sách'!$C$6:$F$1000,3,FALSE),"")</f>
        <v/>
      </c>
      <c r="H97" s="12" t="str">
        <f>IF('Tháng 2'!$G97&lt;&gt;"",VLOOKUP('Tháng 2'!$F97,'Quản lý sách'!$C$6:$F$1000,4,FALSE),"")</f>
        <v/>
      </c>
      <c r="I97" s="12" t="str">
        <f>IF('Tháng 2'!$F97&lt;&gt;"",VLOOKUP(LEFT('Tháng 2'!$F97,2),'Biên mục sách'!$A$1:$B$13,2,FALSE),"")</f>
        <v/>
      </c>
      <c r="J97" s="12"/>
      <c r="K97" s="12"/>
      <c r="L97" s="13"/>
      <c r="M97" s="12" t="str">
        <f>IFERROR(IF('Tháng 2'!$L97="",IF('Tháng 2'!$K97&lt;&gt;"", TODAY()-'Tháng 2'!$K97,""),'Tháng 2'!$L97-'Tháng 2'!$K97), "")</f>
        <v/>
      </c>
      <c r="N97" s="1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4.0" customHeight="1">
      <c r="A98" s="11">
        <f>IFERROR((('Tháng 2'!$K98+'Tháng 2'!Ngayquahan)&lt;TODAY())*(LEN('Tháng 2'!$L98)=0)*(LEN('Tháng 2'!$K98)&gt;0),0)</f>
        <v>0</v>
      </c>
      <c r="B98" s="12" t="str">
        <f>IF('Tháng 2'!$C98&lt;&gt;"",COUNTA($C$6:C98),"")</f>
        <v/>
      </c>
      <c r="C98" s="11"/>
      <c r="D98" s="12" t="str">
        <f>IF('Tháng 2'!$C98&lt;&gt;"",VLOOKUP('Tháng 2'!$C98,'Danh sách HS'!$B$6:$D$421,2,),"")</f>
        <v/>
      </c>
      <c r="E98" s="11" t="str">
        <f>IF('Tháng 2'!$D98&lt;&gt;"",VLOOKUP('Tháng 2'!$C98,'Danh sách HS'!$B$6:$D$421,3,),"")</f>
        <v/>
      </c>
      <c r="F98" s="11"/>
      <c r="G98" s="12" t="str">
        <f>IF('Tháng 2'!$F98&lt;&gt;"",VLOOKUP('Tháng 2'!$F98,'Quản lý sách'!$C$6:$F$1000,3,FALSE),"")</f>
        <v/>
      </c>
      <c r="H98" s="12" t="str">
        <f>IF('Tháng 2'!$G98&lt;&gt;"",VLOOKUP('Tháng 2'!$F98,'Quản lý sách'!$C$6:$F$1000,4,FALSE),"")</f>
        <v/>
      </c>
      <c r="I98" s="12" t="str">
        <f>IF('Tháng 2'!$F98&lt;&gt;"",VLOOKUP(LEFT('Tháng 2'!$F98,2),'Biên mục sách'!$A$1:$B$13,2,FALSE),"")</f>
        <v/>
      </c>
      <c r="J98" s="12"/>
      <c r="K98" s="12"/>
      <c r="L98" s="13"/>
      <c r="M98" s="12" t="str">
        <f>IFERROR(IF('Tháng 2'!$L98="",IF('Tháng 2'!$K98&lt;&gt;"", TODAY()-'Tháng 2'!$K98,""),'Tháng 2'!$L98-'Tháng 2'!$K98), "")</f>
        <v/>
      </c>
      <c r="N98" s="1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4.0" customHeight="1">
      <c r="A99" s="11">
        <f>IFERROR((('Tháng 2'!$K99+'Tháng 2'!Ngayquahan)&lt;TODAY())*(LEN('Tháng 2'!$L99)=0)*(LEN('Tháng 2'!$K99)&gt;0),0)</f>
        <v>0</v>
      </c>
      <c r="B99" s="12" t="str">
        <f>IF('Tháng 2'!$C99&lt;&gt;"",COUNTA($C$6:C99),"")</f>
        <v/>
      </c>
      <c r="C99" s="11"/>
      <c r="D99" s="12" t="str">
        <f>IF('Tháng 2'!$C99&lt;&gt;"",VLOOKUP('Tháng 2'!$C99,'Danh sách HS'!$B$6:$D$421,2,),"")</f>
        <v/>
      </c>
      <c r="E99" s="11" t="str">
        <f>IF('Tháng 2'!$D99&lt;&gt;"",VLOOKUP('Tháng 2'!$C99,'Danh sách HS'!$B$6:$D$421,3,),"")</f>
        <v/>
      </c>
      <c r="F99" s="11"/>
      <c r="G99" s="12" t="str">
        <f>IF('Tháng 2'!$F99&lt;&gt;"",VLOOKUP('Tháng 2'!$F99,'Quản lý sách'!$C$6:$F$1000,3,FALSE),"")</f>
        <v/>
      </c>
      <c r="H99" s="12" t="str">
        <f>IF('Tháng 2'!$G99&lt;&gt;"",VLOOKUP('Tháng 2'!$F99,'Quản lý sách'!$C$6:$F$1000,4,FALSE),"")</f>
        <v/>
      </c>
      <c r="I99" s="12" t="str">
        <f>IF('Tháng 2'!$F99&lt;&gt;"",VLOOKUP(LEFT('Tháng 2'!$F99,2),'Biên mục sách'!$A$1:$B$13,2,FALSE),"")</f>
        <v/>
      </c>
      <c r="J99" s="12"/>
      <c r="K99" s="12"/>
      <c r="L99" s="13"/>
      <c r="M99" s="12" t="str">
        <f>IFERROR(IF('Tháng 2'!$L99="",IF('Tháng 2'!$K99&lt;&gt;"", TODAY()-'Tháng 2'!$K99,""),'Tháng 2'!$L99-'Tháng 2'!$K99), "")</f>
        <v/>
      </c>
      <c r="N99" s="1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4.0" customHeight="1">
      <c r="A100" s="11">
        <f>IFERROR((('Tháng 2'!$K100+'Tháng 2'!Ngayquahan)&lt;TODAY())*(LEN('Tháng 2'!$L100)=0)*(LEN('Tháng 2'!$K100)&gt;0),0)</f>
        <v>0</v>
      </c>
      <c r="B100" s="12" t="str">
        <f>IF('Tháng 2'!$C100&lt;&gt;"",COUNTA($C$6:C100),"")</f>
        <v/>
      </c>
      <c r="C100" s="11"/>
      <c r="D100" s="12" t="str">
        <f>IF('Tháng 2'!$C100&lt;&gt;"",VLOOKUP('Tháng 2'!$C100,'Danh sách HS'!$B$6:$D$421,2,),"")</f>
        <v/>
      </c>
      <c r="E100" s="11" t="str">
        <f>IF('Tháng 2'!$D100&lt;&gt;"",VLOOKUP('Tháng 2'!$C100,'Danh sách HS'!$B$6:$D$421,3,),"")</f>
        <v/>
      </c>
      <c r="F100" s="11"/>
      <c r="G100" s="12" t="str">
        <f>IF('Tháng 2'!$F100&lt;&gt;"",VLOOKUP('Tháng 2'!$F100,'Quản lý sách'!$C$6:$F$1000,3,FALSE),"")</f>
        <v/>
      </c>
      <c r="H100" s="12" t="str">
        <f>IF('Tháng 2'!$G100&lt;&gt;"",VLOOKUP('Tháng 2'!$F100,'Quản lý sách'!$C$6:$F$1000,4,FALSE),"")</f>
        <v/>
      </c>
      <c r="I100" s="12" t="str">
        <f>IF('Tháng 2'!$F100&lt;&gt;"",VLOOKUP(LEFT('Tháng 2'!$F100,2),'Biên mục sách'!$A$1:$B$13,2,FALSE),"")</f>
        <v/>
      </c>
      <c r="J100" s="12"/>
      <c r="K100" s="12"/>
      <c r="L100" s="13"/>
      <c r="M100" s="12" t="str">
        <f>IFERROR(IF('Tháng 2'!$L100="",IF('Tháng 2'!$K100&lt;&gt;"", TODAY()-'Tháng 2'!$K100,""),'Tháng 2'!$L100-'Tháng 2'!$K100), "")</f>
        <v/>
      </c>
      <c r="N100" s="1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4.0" customHeight="1">
      <c r="A101" s="11">
        <f>IFERROR((('Tháng 2'!$K101+'Tháng 2'!Ngayquahan)&lt;TODAY())*(LEN('Tháng 2'!$L101)=0)*(LEN('Tháng 2'!$K101)&gt;0),0)</f>
        <v>0</v>
      </c>
      <c r="B101" s="12" t="str">
        <f>IF('Tháng 2'!$C101&lt;&gt;"",COUNTA($C$6:C101),"")</f>
        <v/>
      </c>
      <c r="C101" s="11"/>
      <c r="D101" s="12" t="str">
        <f>IF('Tháng 2'!$C101&lt;&gt;"",VLOOKUP('Tháng 2'!$C101,'Danh sách HS'!$B$6:$D$421,2,),"")</f>
        <v/>
      </c>
      <c r="E101" s="11" t="str">
        <f>IF('Tháng 2'!$D101&lt;&gt;"",VLOOKUP('Tháng 2'!$C101,'Danh sách HS'!$B$6:$D$421,3,),"")</f>
        <v/>
      </c>
      <c r="F101" s="11"/>
      <c r="G101" s="12" t="str">
        <f>IF('Tháng 2'!$F101&lt;&gt;"",VLOOKUP('Tháng 2'!$F101,'Quản lý sách'!$C$6:$F$1000,3,FALSE),"")</f>
        <v/>
      </c>
      <c r="H101" s="12" t="str">
        <f>IF('Tháng 2'!$G101&lt;&gt;"",VLOOKUP('Tháng 2'!$F101,'Quản lý sách'!$C$6:$F$1000,4,FALSE),"")</f>
        <v/>
      </c>
      <c r="I101" s="12" t="str">
        <f>IF('Tháng 2'!$F101&lt;&gt;"",VLOOKUP(LEFT('Tháng 2'!$F101,2),'Biên mục sách'!$A$1:$B$13,2,FALSE),"")</f>
        <v/>
      </c>
      <c r="J101" s="12"/>
      <c r="K101" s="12"/>
      <c r="L101" s="13"/>
      <c r="M101" s="12" t="str">
        <f>IFERROR(IF('Tháng 2'!$L101="",IF('Tháng 2'!$K101&lt;&gt;"", TODAY()-'Tháng 2'!$K101,""),'Tháng 2'!$L101-'Tháng 2'!$K101), "")</f>
        <v/>
      </c>
      <c r="N101" s="1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4.0" customHeight="1">
      <c r="A102" s="11">
        <f>IFERROR((('Tháng 2'!$K102+'Tháng 2'!Ngayquahan)&lt;TODAY())*(LEN('Tháng 2'!$L102)=0)*(LEN('Tháng 2'!$K102)&gt;0),0)</f>
        <v>0</v>
      </c>
      <c r="B102" s="12" t="str">
        <f>IF('Tháng 2'!$C102&lt;&gt;"",COUNTA($C$6:C102),"")</f>
        <v/>
      </c>
      <c r="C102" s="11"/>
      <c r="D102" s="12" t="str">
        <f>IF('Tháng 2'!$C102&lt;&gt;"",VLOOKUP('Tháng 2'!$C102,'Danh sách HS'!$B$6:$D$421,2,),"")</f>
        <v/>
      </c>
      <c r="E102" s="11" t="str">
        <f>IF('Tháng 2'!$D102&lt;&gt;"",VLOOKUP('Tháng 2'!$C102,'Danh sách HS'!$B$6:$D$421,3,),"")</f>
        <v/>
      </c>
      <c r="F102" s="11"/>
      <c r="G102" s="12" t="str">
        <f>IF('Tháng 2'!$F102&lt;&gt;"",VLOOKUP('Tháng 2'!$F102,'Quản lý sách'!$C$6:$F$1000,3,FALSE),"")</f>
        <v/>
      </c>
      <c r="H102" s="12" t="str">
        <f>IF('Tháng 2'!$G102&lt;&gt;"",VLOOKUP('Tháng 2'!$F102,'Quản lý sách'!$C$6:$F$1000,4,FALSE),"")</f>
        <v/>
      </c>
      <c r="I102" s="12" t="str">
        <f>IF('Tháng 2'!$F102&lt;&gt;"",VLOOKUP(LEFT('Tháng 2'!$F102,2),'Biên mục sách'!$A$1:$B$13,2,FALSE),"")</f>
        <v/>
      </c>
      <c r="J102" s="12"/>
      <c r="K102" s="12"/>
      <c r="L102" s="13"/>
      <c r="M102" s="12" t="str">
        <f>IFERROR(IF('Tháng 2'!$L102="",IF('Tháng 2'!$K102&lt;&gt;"", TODAY()-'Tháng 2'!$K102,""),'Tháng 2'!$L102-'Tháng 2'!$K102), "")</f>
        <v/>
      </c>
      <c r="N102" s="1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4.0" customHeight="1">
      <c r="A103" s="11">
        <f>IFERROR((('Tháng 2'!$K103+'Tháng 2'!Ngayquahan)&lt;TODAY())*(LEN('Tháng 2'!$L103)=0)*(LEN('Tháng 2'!$K103)&gt;0),0)</f>
        <v>0</v>
      </c>
      <c r="B103" s="12" t="str">
        <f>IF('Tháng 2'!$C103&lt;&gt;"",COUNTA($C$6:C103),"")</f>
        <v/>
      </c>
      <c r="C103" s="11"/>
      <c r="D103" s="12" t="str">
        <f>IF('Tháng 2'!$C103&lt;&gt;"",VLOOKUP('Tháng 2'!$C103,'Danh sách HS'!$B$6:$D$421,2,),"")</f>
        <v/>
      </c>
      <c r="E103" s="11" t="str">
        <f>IF('Tháng 2'!$D103&lt;&gt;"",VLOOKUP('Tháng 2'!$C103,'Danh sách HS'!$B$6:$D$421,3,),"")</f>
        <v/>
      </c>
      <c r="F103" s="11"/>
      <c r="G103" s="12" t="str">
        <f>IF('Tháng 2'!$F103&lt;&gt;"",VLOOKUP('Tháng 2'!$F103,'Quản lý sách'!$C$6:$F$1000,3,FALSE),"")</f>
        <v/>
      </c>
      <c r="H103" s="12" t="str">
        <f>IF('Tháng 2'!$G103&lt;&gt;"",VLOOKUP('Tháng 2'!$F103,'Quản lý sách'!$C$6:$F$1000,4,FALSE),"")</f>
        <v/>
      </c>
      <c r="I103" s="12" t="str">
        <f>IF('Tháng 2'!$F103&lt;&gt;"",VLOOKUP(LEFT('Tháng 2'!$F103,2),'Biên mục sách'!$A$1:$B$13,2,FALSE),"")</f>
        <v/>
      </c>
      <c r="J103" s="12"/>
      <c r="K103" s="12"/>
      <c r="L103" s="13"/>
      <c r="M103" s="12" t="str">
        <f>IFERROR(IF('Tháng 2'!$L103="",IF('Tháng 2'!$K103&lt;&gt;"", TODAY()-'Tháng 2'!$K103,""),'Tháng 2'!$L103-'Tháng 2'!$K103), "")</f>
        <v/>
      </c>
      <c r="N103" s="1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4.0" customHeight="1">
      <c r="A104" s="11">
        <f>IFERROR((('Tháng 2'!$K104+'Tháng 2'!Ngayquahan)&lt;TODAY())*(LEN('Tháng 2'!$L104)=0)*(LEN('Tháng 2'!$K104)&gt;0),0)</f>
        <v>0</v>
      </c>
      <c r="B104" s="12" t="str">
        <f>IF('Tháng 2'!$C104&lt;&gt;"",COUNTA($C$6:C104),"")</f>
        <v/>
      </c>
      <c r="C104" s="11"/>
      <c r="D104" s="12" t="str">
        <f>IF('Tháng 2'!$C104&lt;&gt;"",VLOOKUP('Tháng 2'!$C104,'Danh sách HS'!$B$6:$D$421,2,),"")</f>
        <v/>
      </c>
      <c r="E104" s="11" t="str">
        <f>IF('Tháng 2'!$D104&lt;&gt;"",VLOOKUP('Tháng 2'!$C104,'Danh sách HS'!$B$6:$D$421,3,),"")</f>
        <v/>
      </c>
      <c r="F104" s="11"/>
      <c r="G104" s="12" t="str">
        <f>IF('Tháng 2'!$F104&lt;&gt;"",VLOOKUP('Tháng 2'!$F104,'Quản lý sách'!$C$6:$F$1000,3,FALSE),"")</f>
        <v/>
      </c>
      <c r="H104" s="12" t="str">
        <f>IF('Tháng 2'!$G104&lt;&gt;"",VLOOKUP('Tháng 2'!$F104,'Quản lý sách'!$C$6:$F$1000,4,FALSE),"")</f>
        <v/>
      </c>
      <c r="I104" s="12" t="str">
        <f>IF('Tháng 2'!$F104&lt;&gt;"",VLOOKUP(LEFT('Tháng 2'!$F104,2),'Biên mục sách'!$A$1:$B$13,2,FALSE),"")</f>
        <v/>
      </c>
      <c r="J104" s="12"/>
      <c r="K104" s="12"/>
      <c r="L104" s="13"/>
      <c r="M104" s="12" t="str">
        <f>IFERROR(IF('Tháng 2'!$L104="",IF('Tháng 2'!$K104&lt;&gt;"", TODAY()-'Tháng 2'!$K104,""),'Tháng 2'!$L104-'Tháng 2'!$K104), "")</f>
        <v/>
      </c>
      <c r="N104" s="1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4.0" customHeight="1">
      <c r="A105" s="11">
        <f>IFERROR((('Tháng 2'!$K105+'Tháng 2'!Ngayquahan)&lt;TODAY())*(LEN('Tháng 2'!$L105)=0)*(LEN('Tháng 2'!$K105)&gt;0),0)</f>
        <v>0</v>
      </c>
      <c r="B105" s="12" t="str">
        <f>IF('Tháng 2'!$C105&lt;&gt;"",COUNTA($C$6:C105),"")</f>
        <v/>
      </c>
      <c r="C105" s="11"/>
      <c r="D105" s="12" t="str">
        <f>IF('Tháng 2'!$C105&lt;&gt;"",VLOOKUP('Tháng 2'!$C105,'Danh sách HS'!$B$6:$D$421,2,),"")</f>
        <v/>
      </c>
      <c r="E105" s="11" t="str">
        <f>IF('Tháng 2'!$D105&lt;&gt;"",VLOOKUP('Tháng 2'!$C105,'Danh sách HS'!$B$6:$D$421,3,),"")</f>
        <v/>
      </c>
      <c r="F105" s="11"/>
      <c r="G105" s="12" t="str">
        <f>IF('Tháng 2'!$F105&lt;&gt;"",VLOOKUP('Tháng 2'!$F105,'Quản lý sách'!$C$6:$F$1000,3,FALSE),"")</f>
        <v/>
      </c>
      <c r="H105" s="12" t="str">
        <f>IF('Tháng 2'!$G105&lt;&gt;"",VLOOKUP('Tháng 2'!$F105,'Quản lý sách'!$C$6:$F$1000,4,FALSE),"")</f>
        <v/>
      </c>
      <c r="I105" s="12" t="str">
        <f>IF('Tháng 2'!$F105&lt;&gt;"",VLOOKUP(LEFT('Tháng 2'!$F105,2),'Biên mục sách'!$A$1:$B$13,2,FALSE),"")</f>
        <v/>
      </c>
      <c r="J105" s="12"/>
      <c r="K105" s="12"/>
      <c r="L105" s="13"/>
      <c r="M105" s="12" t="str">
        <f>IFERROR(IF('Tháng 2'!$L105="",IF('Tháng 2'!$K105&lt;&gt;"", TODAY()-'Tháng 2'!$K105,""),'Tháng 2'!$L105-'Tháng 2'!$K105), "")</f>
        <v/>
      </c>
      <c r="N105" s="1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4.0" customHeight="1">
      <c r="A106" s="11">
        <f>IFERROR((('Tháng 2'!$K106+'Tháng 2'!Ngayquahan)&lt;TODAY())*(LEN('Tháng 2'!$L106)=0)*(LEN('Tháng 2'!$K106)&gt;0),0)</f>
        <v>0</v>
      </c>
      <c r="B106" s="12" t="str">
        <f>IF('Tháng 2'!$C106&lt;&gt;"",COUNTA($C$6:C106),"")</f>
        <v/>
      </c>
      <c r="C106" s="11"/>
      <c r="D106" s="12" t="str">
        <f>IF('Tháng 2'!$C106&lt;&gt;"",VLOOKUP('Tháng 2'!$C106,'Danh sách HS'!$B$6:$D$421,2,),"")</f>
        <v/>
      </c>
      <c r="E106" s="11" t="str">
        <f>IF('Tháng 2'!$D106&lt;&gt;"",VLOOKUP('Tháng 2'!$C106,'Danh sách HS'!$B$6:$D$421,3,),"")</f>
        <v/>
      </c>
      <c r="F106" s="11"/>
      <c r="G106" s="12" t="str">
        <f>IF('Tháng 2'!$F106&lt;&gt;"",VLOOKUP('Tháng 2'!$F106,'Quản lý sách'!$C$6:$F$1000,3,FALSE),"")</f>
        <v/>
      </c>
      <c r="H106" s="12" t="str">
        <f>IF('Tháng 2'!$G106&lt;&gt;"",VLOOKUP('Tháng 2'!$F106,'Quản lý sách'!$C$6:$F$1000,4,FALSE),"")</f>
        <v/>
      </c>
      <c r="I106" s="12" t="str">
        <f>IF('Tháng 2'!$F106&lt;&gt;"",VLOOKUP(LEFT('Tháng 2'!$F106,2),'Biên mục sách'!$A$1:$B$13,2,FALSE),"")</f>
        <v/>
      </c>
      <c r="J106" s="12"/>
      <c r="K106" s="12"/>
      <c r="L106" s="13"/>
      <c r="M106" s="12" t="str">
        <f>IFERROR(IF('Tháng 2'!$L106="",IF('Tháng 2'!$K106&lt;&gt;"", TODAY()-'Tháng 2'!$K106,""),'Tháng 2'!$L106-'Tháng 2'!$K106), "")</f>
        <v/>
      </c>
      <c r="N106" s="1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4.0" customHeight="1">
      <c r="A107" s="11">
        <f>IFERROR((('Tháng 2'!$K107+'Tháng 2'!Ngayquahan)&lt;TODAY())*(LEN('Tháng 2'!$L107)=0)*(LEN('Tháng 2'!$K107)&gt;0),0)</f>
        <v>0</v>
      </c>
      <c r="B107" s="12" t="str">
        <f>IF('Tháng 2'!$C107&lt;&gt;"",COUNTA($C$6:C107),"")</f>
        <v/>
      </c>
      <c r="C107" s="11"/>
      <c r="D107" s="12" t="str">
        <f>IF('Tháng 2'!$C107&lt;&gt;"",VLOOKUP('Tháng 2'!$C107,'Danh sách HS'!$B$6:$D$421,2,),"")</f>
        <v/>
      </c>
      <c r="E107" s="11" t="str">
        <f>IF('Tháng 2'!$D107&lt;&gt;"",VLOOKUP('Tháng 2'!$C107,'Danh sách HS'!$B$6:$D$421,3,),"")</f>
        <v/>
      </c>
      <c r="F107" s="11"/>
      <c r="G107" s="12" t="str">
        <f>IF('Tháng 2'!$F107&lt;&gt;"",VLOOKUP('Tháng 2'!$F107,'Quản lý sách'!$C$6:$F$1000,3,FALSE),"")</f>
        <v/>
      </c>
      <c r="H107" s="12" t="str">
        <f>IF('Tháng 2'!$G107&lt;&gt;"",VLOOKUP('Tháng 2'!$F107,'Quản lý sách'!$C$6:$F$1000,4,FALSE),"")</f>
        <v/>
      </c>
      <c r="I107" s="12" t="str">
        <f>IF('Tháng 2'!$F107&lt;&gt;"",VLOOKUP(LEFT('Tháng 2'!$F107,2),'Biên mục sách'!$A$1:$B$13,2,FALSE),"")</f>
        <v/>
      </c>
      <c r="J107" s="12"/>
      <c r="K107" s="12"/>
      <c r="L107" s="13"/>
      <c r="M107" s="12" t="str">
        <f>IFERROR(IF('Tháng 2'!$L107="",IF('Tháng 2'!$K107&lt;&gt;"", TODAY()-'Tháng 2'!$K107,""),'Tháng 2'!$L107-'Tháng 2'!$K107), "")</f>
        <v/>
      </c>
      <c r="N107" s="1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4.0" customHeight="1">
      <c r="A108" s="11">
        <f>IFERROR((('Tháng 2'!$K108+'Tháng 2'!Ngayquahan)&lt;TODAY())*(LEN('Tháng 2'!$L108)=0)*(LEN('Tháng 2'!$K108)&gt;0),0)</f>
        <v>0</v>
      </c>
      <c r="B108" s="12" t="str">
        <f>IF('Tháng 2'!$C108&lt;&gt;"",COUNTA($C$6:C108),"")</f>
        <v/>
      </c>
      <c r="C108" s="11"/>
      <c r="D108" s="12" t="str">
        <f>IF('Tháng 2'!$C108&lt;&gt;"",VLOOKUP('Tháng 2'!$C108,'Danh sách HS'!$B$6:$D$421,2,),"")</f>
        <v/>
      </c>
      <c r="E108" s="11" t="str">
        <f>IF('Tháng 2'!$D108&lt;&gt;"",VLOOKUP('Tháng 2'!$C108,'Danh sách HS'!$B$6:$D$421,3,),"")</f>
        <v/>
      </c>
      <c r="F108" s="11"/>
      <c r="G108" s="12" t="str">
        <f>IF('Tháng 2'!$F108&lt;&gt;"",VLOOKUP('Tháng 2'!$F108,'Quản lý sách'!$C$6:$F$1000,3,FALSE),"")</f>
        <v/>
      </c>
      <c r="H108" s="12" t="str">
        <f>IF('Tháng 2'!$G108&lt;&gt;"",VLOOKUP('Tháng 2'!$F108,'Quản lý sách'!$C$6:$F$1000,4,FALSE),"")</f>
        <v/>
      </c>
      <c r="I108" s="12" t="str">
        <f>IF('Tháng 2'!$F108&lt;&gt;"",VLOOKUP(LEFT('Tháng 2'!$F108,2),'Biên mục sách'!$A$1:$B$13,2,FALSE),"")</f>
        <v/>
      </c>
      <c r="J108" s="12"/>
      <c r="K108" s="12"/>
      <c r="L108" s="13"/>
      <c r="M108" s="12" t="str">
        <f>IFERROR(IF('Tháng 2'!$L108="",IF('Tháng 2'!$K108&lt;&gt;"", TODAY()-'Tháng 2'!$K108,""),'Tháng 2'!$L108-'Tháng 2'!$K108), "")</f>
        <v/>
      </c>
      <c r="N108" s="1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4.0" customHeight="1">
      <c r="A109" s="11">
        <f>IFERROR((('Tháng 2'!$K109+'Tháng 2'!Ngayquahan)&lt;TODAY())*(LEN('Tháng 2'!$L109)=0)*(LEN('Tháng 2'!$K109)&gt;0),0)</f>
        <v>0</v>
      </c>
      <c r="B109" s="12" t="str">
        <f>IF('Tháng 2'!$C109&lt;&gt;"",COUNTA($C$6:C109),"")</f>
        <v/>
      </c>
      <c r="C109" s="11"/>
      <c r="D109" s="12" t="str">
        <f>IF('Tháng 2'!$C109&lt;&gt;"",VLOOKUP('Tháng 2'!$C109,'Danh sách HS'!$B$6:$D$421,2,),"")</f>
        <v/>
      </c>
      <c r="E109" s="11" t="str">
        <f>IF('Tháng 2'!$D109&lt;&gt;"",VLOOKUP('Tháng 2'!$C109,'Danh sách HS'!$B$6:$D$421,3,),"")</f>
        <v/>
      </c>
      <c r="F109" s="11"/>
      <c r="G109" s="12" t="str">
        <f>IF('Tháng 2'!$F109&lt;&gt;"",VLOOKUP('Tháng 2'!$F109,'Quản lý sách'!$C$6:$F$1000,3,FALSE),"")</f>
        <v/>
      </c>
      <c r="H109" s="12" t="str">
        <f>IF('Tháng 2'!$G109&lt;&gt;"",VLOOKUP('Tháng 2'!$F109,'Quản lý sách'!$C$6:$F$1000,4,FALSE),"")</f>
        <v/>
      </c>
      <c r="I109" s="12" t="str">
        <f>IF('Tháng 2'!$F109&lt;&gt;"",VLOOKUP(LEFT('Tháng 2'!$F109,2),'Biên mục sách'!$A$1:$B$13,2,FALSE),"")</f>
        <v/>
      </c>
      <c r="J109" s="12"/>
      <c r="K109" s="12"/>
      <c r="L109" s="13"/>
      <c r="M109" s="12" t="str">
        <f>IFERROR(IF('Tháng 2'!$L109="",IF('Tháng 2'!$K109&lt;&gt;"", TODAY()-'Tháng 2'!$K109,""),'Tháng 2'!$L109-'Tháng 2'!$K109), "")</f>
        <v/>
      </c>
      <c r="N109" s="1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4.0" customHeight="1">
      <c r="A110" s="11">
        <f>IFERROR((('Tháng 2'!$K110+'Tháng 2'!Ngayquahan)&lt;TODAY())*(LEN('Tháng 2'!$L110)=0)*(LEN('Tháng 2'!$K110)&gt;0),0)</f>
        <v>0</v>
      </c>
      <c r="B110" s="12" t="str">
        <f>IF('Tháng 2'!$C110&lt;&gt;"",COUNTA($C$6:C110),"")</f>
        <v/>
      </c>
      <c r="C110" s="11"/>
      <c r="D110" s="12" t="str">
        <f>IF('Tháng 2'!$C110&lt;&gt;"",VLOOKUP('Tháng 2'!$C110,'Danh sách HS'!$B$6:$D$421,2,),"")</f>
        <v/>
      </c>
      <c r="E110" s="11" t="str">
        <f>IF('Tháng 2'!$D110&lt;&gt;"",VLOOKUP('Tháng 2'!$C110,'Danh sách HS'!$B$6:$D$421,3,),"")</f>
        <v/>
      </c>
      <c r="F110" s="11"/>
      <c r="G110" s="12" t="str">
        <f>IF('Tháng 2'!$F110&lt;&gt;"",VLOOKUP('Tháng 2'!$F110,'Quản lý sách'!$C$6:$F$1000,3,FALSE),"")</f>
        <v/>
      </c>
      <c r="H110" s="12" t="str">
        <f>IF('Tháng 2'!$G110&lt;&gt;"",VLOOKUP('Tháng 2'!$F110,'Quản lý sách'!$C$6:$F$1000,4,FALSE),"")</f>
        <v/>
      </c>
      <c r="I110" s="12" t="str">
        <f>IF('Tháng 2'!$F110&lt;&gt;"",VLOOKUP(LEFT('Tháng 2'!$F110,2),'Biên mục sách'!$A$1:$B$13,2,FALSE),"")</f>
        <v/>
      </c>
      <c r="J110" s="12"/>
      <c r="K110" s="12"/>
      <c r="L110" s="13"/>
      <c r="M110" s="12" t="str">
        <f>IFERROR(IF('Tháng 2'!$L110="",IF('Tháng 2'!$K110&lt;&gt;"", TODAY()-'Tháng 2'!$K110,""),'Tháng 2'!$L110-'Tháng 2'!$K110), "")</f>
        <v/>
      </c>
      <c r="N110" s="1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4.0" customHeight="1">
      <c r="A111" s="11">
        <f>IFERROR((('Tháng 2'!$K111+'Tháng 2'!Ngayquahan)&lt;TODAY())*(LEN('Tháng 2'!$L111)=0)*(LEN('Tháng 2'!$K111)&gt;0),0)</f>
        <v>0</v>
      </c>
      <c r="B111" s="12" t="str">
        <f>IF('Tháng 2'!$C111&lt;&gt;"",COUNTA($C$6:C111),"")</f>
        <v/>
      </c>
      <c r="C111" s="11"/>
      <c r="D111" s="12" t="str">
        <f>IF('Tháng 2'!$C111&lt;&gt;"",VLOOKUP('Tháng 2'!$C111,'Danh sách HS'!$B$6:$D$421,2,),"")</f>
        <v/>
      </c>
      <c r="E111" s="11" t="str">
        <f>IF('Tháng 2'!$D111&lt;&gt;"",VLOOKUP('Tháng 2'!$C111,'Danh sách HS'!$B$6:$D$421,3,),"")</f>
        <v/>
      </c>
      <c r="F111" s="11"/>
      <c r="G111" s="12" t="str">
        <f>IF('Tháng 2'!$F111&lt;&gt;"",VLOOKUP('Tháng 2'!$F111,'Quản lý sách'!$C$6:$F$1000,3,FALSE),"")</f>
        <v/>
      </c>
      <c r="H111" s="12" t="str">
        <f>IF('Tháng 2'!$G111&lt;&gt;"",VLOOKUP('Tháng 2'!$F111,'Quản lý sách'!$C$6:$F$1000,4,FALSE),"")</f>
        <v/>
      </c>
      <c r="I111" s="12" t="str">
        <f>IF('Tháng 2'!$F111&lt;&gt;"",VLOOKUP(LEFT('Tháng 2'!$F111,2),'Biên mục sách'!$A$1:$B$13,2,FALSE),"")</f>
        <v/>
      </c>
      <c r="J111" s="12"/>
      <c r="K111" s="12"/>
      <c r="L111" s="13"/>
      <c r="M111" s="12" t="str">
        <f>IFERROR(IF('Tháng 2'!$L111="",IF('Tháng 2'!$K111&lt;&gt;"", TODAY()-'Tháng 2'!$K111,""),'Tháng 2'!$L111-'Tháng 2'!$K111), "")</f>
        <v/>
      </c>
      <c r="N111" s="1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4.0" customHeight="1">
      <c r="A112" s="11">
        <f>IFERROR((('Tháng 2'!$K112+'Tháng 2'!Ngayquahan)&lt;TODAY())*(LEN('Tháng 2'!$L112)=0)*(LEN('Tháng 2'!$K112)&gt;0),0)</f>
        <v>0</v>
      </c>
      <c r="B112" s="12" t="str">
        <f>IF('Tháng 2'!$C112&lt;&gt;"",COUNTA($C$6:C112),"")</f>
        <v/>
      </c>
      <c r="C112" s="11"/>
      <c r="D112" s="12" t="str">
        <f>IF('Tháng 2'!$C112&lt;&gt;"",VLOOKUP('Tháng 2'!$C112,'Danh sách HS'!$B$6:$D$421,2,),"")</f>
        <v/>
      </c>
      <c r="E112" s="11" t="str">
        <f>IF('Tháng 2'!$D112&lt;&gt;"",VLOOKUP('Tháng 2'!$C112,'Danh sách HS'!$B$6:$D$421,3,),"")</f>
        <v/>
      </c>
      <c r="F112" s="11"/>
      <c r="G112" s="12" t="str">
        <f>IF('Tháng 2'!$F112&lt;&gt;"",VLOOKUP('Tháng 2'!$F112,'Quản lý sách'!$C$6:$F$1000,3,FALSE),"")</f>
        <v/>
      </c>
      <c r="H112" s="12" t="str">
        <f>IF('Tháng 2'!$G112&lt;&gt;"",VLOOKUP('Tháng 2'!$F112,'Quản lý sách'!$C$6:$F$1000,4,FALSE),"")</f>
        <v/>
      </c>
      <c r="I112" s="12" t="str">
        <f>IF('Tháng 2'!$F112&lt;&gt;"",VLOOKUP(LEFT('Tháng 2'!$F112,2),'Biên mục sách'!$A$1:$B$13,2,FALSE),"")</f>
        <v/>
      </c>
      <c r="J112" s="12"/>
      <c r="K112" s="12"/>
      <c r="L112" s="13"/>
      <c r="M112" s="12" t="str">
        <f>IFERROR(IF('Tháng 2'!$L112="",IF('Tháng 2'!$K112&lt;&gt;"", TODAY()-'Tháng 2'!$K112,""),'Tháng 2'!$L112-'Tháng 2'!$K112), "")</f>
        <v/>
      </c>
      <c r="N112" s="1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4.0" customHeight="1">
      <c r="A113" s="11">
        <f>IFERROR((('Tháng 2'!$K113+'Tháng 2'!Ngayquahan)&lt;TODAY())*(LEN('Tháng 2'!$L113)=0)*(LEN('Tháng 2'!$K113)&gt;0),0)</f>
        <v>0</v>
      </c>
      <c r="B113" s="12" t="str">
        <f>IF('Tháng 2'!$C113&lt;&gt;"",COUNTA($C$6:C113),"")</f>
        <v/>
      </c>
      <c r="C113" s="11"/>
      <c r="D113" s="12" t="str">
        <f>IF('Tháng 2'!$C113&lt;&gt;"",VLOOKUP('Tháng 2'!$C113,'Danh sách HS'!$B$6:$D$421,2,),"")</f>
        <v/>
      </c>
      <c r="E113" s="11" t="str">
        <f>IF('Tháng 2'!$D113&lt;&gt;"",VLOOKUP('Tháng 2'!$C113,'Danh sách HS'!$B$6:$D$421,3,),"")</f>
        <v/>
      </c>
      <c r="F113" s="11"/>
      <c r="G113" s="12" t="str">
        <f>IF('Tháng 2'!$F113&lt;&gt;"",VLOOKUP('Tháng 2'!$F113,'Quản lý sách'!$C$6:$F$1000,3,FALSE),"")</f>
        <v/>
      </c>
      <c r="H113" s="12" t="str">
        <f>IF('Tháng 2'!$G113&lt;&gt;"",VLOOKUP('Tháng 2'!$F113,'Quản lý sách'!$C$6:$F$1000,4,FALSE),"")</f>
        <v/>
      </c>
      <c r="I113" s="12" t="str">
        <f>IF('Tháng 2'!$F113&lt;&gt;"",VLOOKUP(LEFT('Tháng 2'!$F113,2),'Biên mục sách'!$A$1:$B$13,2,FALSE),"")</f>
        <v/>
      </c>
      <c r="J113" s="12"/>
      <c r="K113" s="12"/>
      <c r="L113" s="13"/>
      <c r="M113" s="12" t="str">
        <f>IFERROR(IF('Tháng 2'!$L113="",IF('Tháng 2'!$K113&lt;&gt;"", TODAY()-'Tháng 2'!$K113,""),'Tháng 2'!$L113-'Tháng 2'!$K113), "")</f>
        <v/>
      </c>
      <c r="N113" s="1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4.0" customHeight="1">
      <c r="A114" s="11">
        <f>IFERROR((('Tháng 2'!$K114+'Tháng 2'!Ngayquahan)&lt;TODAY())*(LEN('Tháng 2'!$L114)=0)*(LEN('Tháng 2'!$K114)&gt;0),0)</f>
        <v>0</v>
      </c>
      <c r="B114" s="12" t="str">
        <f>IF('Tháng 2'!$C114&lt;&gt;"",COUNTA($C$6:C114),"")</f>
        <v/>
      </c>
      <c r="C114" s="11"/>
      <c r="D114" s="12" t="str">
        <f>IF('Tháng 2'!$C114&lt;&gt;"",VLOOKUP('Tháng 2'!$C114,'Danh sách HS'!$B$6:$D$421,2,),"")</f>
        <v/>
      </c>
      <c r="E114" s="11" t="str">
        <f>IF('Tháng 2'!$D114&lt;&gt;"",VLOOKUP('Tháng 2'!$C114,'Danh sách HS'!$B$6:$D$421,3,),"")</f>
        <v/>
      </c>
      <c r="F114" s="11"/>
      <c r="G114" s="12" t="str">
        <f>IF('Tháng 2'!$F114&lt;&gt;"",VLOOKUP('Tháng 2'!$F114,'Quản lý sách'!$C$6:$F$1000,3,FALSE),"")</f>
        <v/>
      </c>
      <c r="H114" s="12" t="str">
        <f>IF('Tháng 2'!$G114&lt;&gt;"",VLOOKUP('Tháng 2'!$F114,'Quản lý sách'!$C$6:$F$1000,4,FALSE),"")</f>
        <v/>
      </c>
      <c r="I114" s="12" t="str">
        <f>IF('Tháng 2'!$F114&lt;&gt;"",VLOOKUP(LEFT('Tháng 2'!$F114,2),'Biên mục sách'!$A$1:$B$13,2,FALSE),"")</f>
        <v/>
      </c>
      <c r="J114" s="12"/>
      <c r="K114" s="12"/>
      <c r="L114" s="13"/>
      <c r="M114" s="12" t="str">
        <f>IFERROR(IF('Tháng 2'!$L114="",IF('Tháng 2'!$K114&lt;&gt;"", TODAY()-'Tháng 2'!$K114,""),'Tháng 2'!$L114-'Tháng 2'!$K114), "")</f>
        <v/>
      </c>
      <c r="N114" s="1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4.0" customHeight="1">
      <c r="A115" s="11">
        <f>IFERROR((('Tháng 2'!$K115+'Tháng 2'!Ngayquahan)&lt;TODAY())*(LEN('Tháng 2'!$L115)=0)*(LEN('Tháng 2'!$K115)&gt;0),0)</f>
        <v>0</v>
      </c>
      <c r="B115" s="12" t="str">
        <f>IF('Tháng 2'!$C115&lt;&gt;"",COUNTA($C$6:C115),"")</f>
        <v/>
      </c>
      <c r="C115" s="11"/>
      <c r="D115" s="12" t="str">
        <f>IF('Tháng 2'!$C115&lt;&gt;"",VLOOKUP('Tháng 2'!$C115,'Danh sách HS'!$B$6:$D$421,2,),"")</f>
        <v/>
      </c>
      <c r="E115" s="11" t="str">
        <f>IF('Tháng 2'!$D115&lt;&gt;"",VLOOKUP('Tháng 2'!$C115,'Danh sách HS'!$B$6:$D$421,3,),"")</f>
        <v/>
      </c>
      <c r="F115" s="11"/>
      <c r="G115" s="12" t="str">
        <f>IF('Tháng 2'!$F115&lt;&gt;"",VLOOKUP('Tháng 2'!$F115,'Quản lý sách'!$C$6:$F$1000,3,FALSE),"")</f>
        <v/>
      </c>
      <c r="H115" s="12" t="str">
        <f>IF('Tháng 2'!$G115&lt;&gt;"",VLOOKUP('Tháng 2'!$F115,'Quản lý sách'!$C$6:$F$1000,4,FALSE),"")</f>
        <v/>
      </c>
      <c r="I115" s="12" t="str">
        <f>IF('Tháng 2'!$F115&lt;&gt;"",VLOOKUP(LEFT('Tháng 2'!$F115,2),'Biên mục sách'!$A$1:$B$13,2,FALSE),"")</f>
        <v/>
      </c>
      <c r="J115" s="12"/>
      <c r="K115" s="12"/>
      <c r="L115" s="13"/>
      <c r="M115" s="12" t="str">
        <f>IFERROR(IF('Tháng 2'!$L115="",IF('Tháng 2'!$K115&lt;&gt;"", TODAY()-'Tháng 2'!$K115,""),'Tháng 2'!$L115-'Tháng 2'!$K115), "")</f>
        <v/>
      </c>
      <c r="N115" s="1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4.0" customHeight="1">
      <c r="A116" s="11">
        <f>IFERROR((('Tháng 2'!$K116+'Tháng 2'!Ngayquahan)&lt;TODAY())*(LEN('Tháng 2'!$L116)=0)*(LEN('Tháng 2'!$K116)&gt;0),0)</f>
        <v>0</v>
      </c>
      <c r="B116" s="12" t="str">
        <f>IF('Tháng 2'!$C116&lt;&gt;"",COUNTA($C$6:C116),"")</f>
        <v/>
      </c>
      <c r="C116" s="11"/>
      <c r="D116" s="12" t="str">
        <f>IF('Tháng 2'!$C116&lt;&gt;"",VLOOKUP('Tháng 2'!$C116,'Danh sách HS'!$B$6:$D$421,2,),"")</f>
        <v/>
      </c>
      <c r="E116" s="11" t="str">
        <f>IF('Tháng 2'!$D116&lt;&gt;"",VLOOKUP('Tháng 2'!$C116,'Danh sách HS'!$B$6:$D$421,3,),"")</f>
        <v/>
      </c>
      <c r="F116" s="11"/>
      <c r="G116" s="12" t="str">
        <f>IF('Tháng 2'!$F116&lt;&gt;"",VLOOKUP('Tháng 2'!$F116,'Quản lý sách'!$C$6:$F$1000,3,FALSE),"")</f>
        <v/>
      </c>
      <c r="H116" s="12" t="str">
        <f>IF('Tháng 2'!$G116&lt;&gt;"",VLOOKUP('Tháng 2'!$F116,'Quản lý sách'!$C$6:$F$1000,4,FALSE),"")</f>
        <v/>
      </c>
      <c r="I116" s="12" t="str">
        <f>IF('Tháng 2'!$F116&lt;&gt;"",VLOOKUP(LEFT('Tháng 2'!$F116,2),'Biên mục sách'!$A$1:$B$13,2,FALSE),"")</f>
        <v/>
      </c>
      <c r="J116" s="12"/>
      <c r="K116" s="12"/>
      <c r="L116" s="13"/>
      <c r="M116" s="12" t="str">
        <f>IFERROR(IF('Tháng 2'!$L116="",IF('Tháng 2'!$K116&lt;&gt;"", TODAY()-'Tháng 2'!$K116,""),'Tháng 2'!$L116-'Tháng 2'!$K116), "")</f>
        <v/>
      </c>
      <c r="N116" s="1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4.0" customHeight="1">
      <c r="A117" s="11">
        <f>IFERROR((('Tháng 2'!$K117+'Tháng 2'!Ngayquahan)&lt;TODAY())*(LEN('Tháng 2'!$L117)=0)*(LEN('Tháng 2'!$K117)&gt;0),0)</f>
        <v>0</v>
      </c>
      <c r="B117" s="12" t="str">
        <f>IF('Tháng 2'!$C117&lt;&gt;"",COUNTA($C$6:C117),"")</f>
        <v/>
      </c>
      <c r="C117" s="11"/>
      <c r="D117" s="12" t="str">
        <f>IF('Tháng 2'!$C117&lt;&gt;"",VLOOKUP('Tháng 2'!$C117,'Danh sách HS'!$B$6:$D$421,2,),"")</f>
        <v/>
      </c>
      <c r="E117" s="11" t="str">
        <f>IF('Tháng 2'!$D117&lt;&gt;"",VLOOKUP('Tháng 2'!$C117,'Danh sách HS'!$B$6:$D$421,3,),"")</f>
        <v/>
      </c>
      <c r="F117" s="11"/>
      <c r="G117" s="12" t="str">
        <f>IF('Tháng 2'!$F117&lt;&gt;"",VLOOKUP('Tháng 2'!$F117,'Quản lý sách'!$C$6:$F$1000,3,FALSE),"")</f>
        <v/>
      </c>
      <c r="H117" s="12" t="str">
        <f>IF('Tháng 2'!$G117&lt;&gt;"",VLOOKUP('Tháng 2'!$F117,'Quản lý sách'!$C$6:$F$1000,4,FALSE),"")</f>
        <v/>
      </c>
      <c r="I117" s="12" t="str">
        <f>IF('Tháng 2'!$F117&lt;&gt;"",VLOOKUP(LEFT('Tháng 2'!$F117,2),'Biên mục sách'!$A$1:$B$13,2,FALSE),"")</f>
        <v/>
      </c>
      <c r="J117" s="12"/>
      <c r="K117" s="12"/>
      <c r="L117" s="13"/>
      <c r="M117" s="12" t="str">
        <f>IFERROR(IF('Tháng 2'!$L117="",IF('Tháng 2'!$K117&lt;&gt;"", TODAY()-'Tháng 2'!$K117,""),'Tháng 2'!$L117-'Tháng 2'!$K117), "")</f>
        <v/>
      </c>
      <c r="N117" s="1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4.0" customHeight="1">
      <c r="A118" s="11">
        <f>IFERROR((('Tháng 2'!$K118+'Tháng 2'!Ngayquahan)&lt;TODAY())*(LEN('Tháng 2'!$L118)=0)*(LEN('Tháng 2'!$K118)&gt;0),0)</f>
        <v>0</v>
      </c>
      <c r="B118" s="12" t="str">
        <f>IF('Tháng 2'!$C118&lt;&gt;"",COUNTA($C$6:C118),"")</f>
        <v/>
      </c>
      <c r="C118" s="11"/>
      <c r="D118" s="12" t="str">
        <f>IF('Tháng 2'!$C118&lt;&gt;"",VLOOKUP('Tháng 2'!$C118,'Danh sách HS'!$B$6:$D$421,2,),"")</f>
        <v/>
      </c>
      <c r="E118" s="11" t="str">
        <f>IF('Tháng 2'!$D118&lt;&gt;"",VLOOKUP('Tháng 2'!$C118,'Danh sách HS'!$B$6:$D$421,3,),"")</f>
        <v/>
      </c>
      <c r="F118" s="11"/>
      <c r="G118" s="12" t="str">
        <f>IF('Tháng 2'!$F118&lt;&gt;"",VLOOKUP('Tháng 2'!$F118,'Quản lý sách'!$C$6:$F$1000,3,FALSE),"")</f>
        <v/>
      </c>
      <c r="H118" s="12" t="str">
        <f>IF('Tháng 2'!$G118&lt;&gt;"",VLOOKUP('Tháng 2'!$F118,'Quản lý sách'!$C$6:$F$1000,4,FALSE),"")</f>
        <v/>
      </c>
      <c r="I118" s="12" t="str">
        <f>IF('Tháng 2'!$F118&lt;&gt;"",VLOOKUP(LEFT('Tháng 2'!$F118,2),'Biên mục sách'!$A$1:$B$13,2,FALSE),"")</f>
        <v/>
      </c>
      <c r="J118" s="12"/>
      <c r="K118" s="12"/>
      <c r="L118" s="13"/>
      <c r="M118" s="12" t="str">
        <f>IFERROR(IF('Tháng 2'!$L118="",IF('Tháng 2'!$K118&lt;&gt;"", TODAY()-'Tháng 2'!$K118,""),'Tháng 2'!$L118-'Tháng 2'!$K118), "")</f>
        <v/>
      </c>
      <c r="N118" s="1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4.0" customHeight="1">
      <c r="A119" s="11">
        <f>IFERROR((('Tháng 2'!$K119+'Tháng 2'!Ngayquahan)&lt;TODAY())*(LEN('Tháng 2'!$L119)=0)*(LEN('Tháng 2'!$K119)&gt;0),0)</f>
        <v>0</v>
      </c>
      <c r="B119" s="12" t="str">
        <f>IF('Tháng 2'!$C119&lt;&gt;"",COUNTA($C$6:C119),"")</f>
        <v/>
      </c>
      <c r="C119" s="11"/>
      <c r="D119" s="12" t="str">
        <f>IF('Tháng 2'!$C119&lt;&gt;"",VLOOKUP('Tháng 2'!$C119,'Danh sách HS'!$B$6:$D$421,2,),"")</f>
        <v/>
      </c>
      <c r="E119" s="11" t="str">
        <f>IF('Tháng 2'!$D119&lt;&gt;"",VLOOKUP('Tháng 2'!$C119,'Danh sách HS'!$B$6:$D$421,3,),"")</f>
        <v/>
      </c>
      <c r="F119" s="11"/>
      <c r="G119" s="12" t="str">
        <f>IF('Tháng 2'!$F119&lt;&gt;"",VLOOKUP('Tháng 2'!$F119,'Quản lý sách'!$C$6:$F$1000,3,FALSE),"")</f>
        <v/>
      </c>
      <c r="H119" s="12" t="str">
        <f>IF('Tháng 2'!$G119&lt;&gt;"",VLOOKUP('Tháng 2'!$F119,'Quản lý sách'!$C$6:$F$1000,4,FALSE),"")</f>
        <v/>
      </c>
      <c r="I119" s="12" t="str">
        <f>IF('Tháng 2'!$F119&lt;&gt;"",VLOOKUP(LEFT('Tháng 2'!$F119,2),'Biên mục sách'!$A$1:$B$13,2,FALSE),"")</f>
        <v/>
      </c>
      <c r="J119" s="12"/>
      <c r="K119" s="12"/>
      <c r="L119" s="13"/>
      <c r="M119" s="12" t="str">
        <f>IFERROR(IF('Tháng 2'!$L119="",IF('Tháng 2'!$K119&lt;&gt;"", TODAY()-'Tháng 2'!$K119,""),'Tháng 2'!$L119-'Tháng 2'!$K119), "")</f>
        <v/>
      </c>
      <c r="N119" s="1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4.0" customHeight="1">
      <c r="A120" s="11">
        <f>IFERROR((('Tháng 2'!$K120+'Tháng 2'!Ngayquahan)&lt;TODAY())*(LEN('Tháng 2'!$L120)=0)*(LEN('Tháng 2'!$K120)&gt;0),0)</f>
        <v>0</v>
      </c>
      <c r="B120" s="12" t="str">
        <f>IF('Tháng 2'!$C120&lt;&gt;"",COUNTA($C$6:C120),"")</f>
        <v/>
      </c>
      <c r="C120" s="11"/>
      <c r="D120" s="12" t="str">
        <f>IF('Tháng 2'!$C120&lt;&gt;"",VLOOKUP('Tháng 2'!$C120,'Danh sách HS'!$B$6:$D$421,2,),"")</f>
        <v/>
      </c>
      <c r="E120" s="11" t="str">
        <f>IF('Tháng 2'!$D120&lt;&gt;"",VLOOKUP('Tháng 2'!$C120,'Danh sách HS'!$B$6:$D$421,3,),"")</f>
        <v/>
      </c>
      <c r="F120" s="11"/>
      <c r="G120" s="12" t="str">
        <f>IF('Tháng 2'!$F120&lt;&gt;"",VLOOKUP('Tháng 2'!$F120,'Quản lý sách'!$C$6:$F$1000,3,FALSE),"")</f>
        <v/>
      </c>
      <c r="H120" s="12" t="str">
        <f>IF('Tháng 2'!$G120&lt;&gt;"",VLOOKUP('Tháng 2'!$F120,'Quản lý sách'!$C$6:$F$1000,4,FALSE),"")</f>
        <v/>
      </c>
      <c r="I120" s="12" t="str">
        <f>IF('Tháng 2'!$F120&lt;&gt;"",VLOOKUP(LEFT('Tháng 2'!$F120,2),'Biên mục sách'!$A$1:$B$13,2,FALSE),"")</f>
        <v/>
      </c>
      <c r="J120" s="12"/>
      <c r="K120" s="12"/>
      <c r="L120" s="13"/>
      <c r="M120" s="12" t="str">
        <f>IFERROR(IF('Tháng 2'!$L120="",IF('Tháng 2'!$K120&lt;&gt;"", TODAY()-'Tháng 2'!$K120,""),'Tháng 2'!$L120-'Tháng 2'!$K120), "")</f>
        <v/>
      </c>
      <c r="N120" s="1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4.0" customHeight="1">
      <c r="A121" s="11">
        <f>IFERROR((('Tháng 2'!$K121+'Tháng 2'!Ngayquahan)&lt;TODAY())*(LEN('Tháng 2'!$L121)=0)*(LEN('Tháng 2'!$K121)&gt;0),0)</f>
        <v>0</v>
      </c>
      <c r="B121" s="12" t="str">
        <f>IF('Tháng 2'!$C121&lt;&gt;"",COUNTA($C$6:C121),"")</f>
        <v/>
      </c>
      <c r="C121" s="11"/>
      <c r="D121" s="12" t="str">
        <f>IF('Tháng 2'!$C121&lt;&gt;"",VLOOKUP('Tháng 2'!$C121,'Danh sách HS'!$B$6:$D$421,2,),"")</f>
        <v/>
      </c>
      <c r="E121" s="11" t="str">
        <f>IF('Tháng 2'!$D121&lt;&gt;"",VLOOKUP('Tháng 2'!$C121,'Danh sách HS'!$B$6:$D$421,3,),"")</f>
        <v/>
      </c>
      <c r="F121" s="11"/>
      <c r="G121" s="12" t="str">
        <f>IF('Tháng 2'!$F121&lt;&gt;"",VLOOKUP('Tháng 2'!$F121,'Quản lý sách'!$C$6:$F$1000,3,FALSE),"")</f>
        <v/>
      </c>
      <c r="H121" s="12" t="str">
        <f>IF('Tháng 2'!$G121&lt;&gt;"",VLOOKUP('Tháng 2'!$F121,'Quản lý sách'!$C$6:$F$1000,4,FALSE),"")</f>
        <v/>
      </c>
      <c r="I121" s="12" t="str">
        <f>IF('Tháng 2'!$F121&lt;&gt;"",VLOOKUP(LEFT('Tháng 2'!$F121,2),'Biên mục sách'!$A$1:$B$13,2,FALSE),"")</f>
        <v/>
      </c>
      <c r="J121" s="12"/>
      <c r="K121" s="12"/>
      <c r="L121" s="13"/>
      <c r="M121" s="12" t="str">
        <f>IFERROR(IF('Tháng 2'!$L121="",IF('Tháng 2'!$K121&lt;&gt;"", TODAY()-'Tháng 2'!$K121,""),'Tháng 2'!$L121-'Tháng 2'!$K121), "")</f>
        <v/>
      </c>
      <c r="N121" s="1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4.0" customHeight="1">
      <c r="A122" s="11">
        <f>IFERROR((('Tháng 2'!$K122+'Tháng 2'!Ngayquahan)&lt;TODAY())*(LEN('Tháng 2'!$L122)=0)*(LEN('Tháng 2'!$K122)&gt;0),0)</f>
        <v>0</v>
      </c>
      <c r="B122" s="12" t="str">
        <f>IF('Tháng 2'!$C122&lt;&gt;"",COUNTA($C$6:C122),"")</f>
        <v/>
      </c>
      <c r="C122" s="11"/>
      <c r="D122" s="12" t="str">
        <f>IF('Tháng 2'!$C122&lt;&gt;"",VLOOKUP('Tháng 2'!$C122,'Danh sách HS'!$B$6:$D$421,2,),"")</f>
        <v/>
      </c>
      <c r="E122" s="11" t="str">
        <f>IF('Tháng 2'!$D122&lt;&gt;"",VLOOKUP('Tháng 2'!$C122,'Danh sách HS'!$B$6:$D$421,3,),"")</f>
        <v/>
      </c>
      <c r="F122" s="11"/>
      <c r="G122" s="12" t="str">
        <f>IF('Tháng 2'!$F122&lt;&gt;"",VLOOKUP('Tháng 2'!$F122,'Quản lý sách'!$C$6:$F$1000,3,FALSE),"")</f>
        <v/>
      </c>
      <c r="H122" s="12" t="str">
        <f>IF('Tháng 2'!$G122&lt;&gt;"",VLOOKUP('Tháng 2'!$F122,'Quản lý sách'!$C$6:$F$1000,4,FALSE),"")</f>
        <v/>
      </c>
      <c r="I122" s="12" t="str">
        <f>IF('Tháng 2'!$F122&lt;&gt;"",VLOOKUP(LEFT('Tháng 2'!$F122,2),'Biên mục sách'!$A$1:$B$13,2,FALSE),"")</f>
        <v/>
      </c>
      <c r="J122" s="12"/>
      <c r="K122" s="12"/>
      <c r="L122" s="13"/>
      <c r="M122" s="12" t="str">
        <f>IFERROR(IF('Tháng 2'!$L122="",IF('Tháng 2'!$K122&lt;&gt;"", TODAY()-'Tháng 2'!$K122,""),'Tháng 2'!$L122-'Tháng 2'!$K122), "")</f>
        <v/>
      </c>
      <c r="N122" s="1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4.0" customHeight="1">
      <c r="A123" s="11">
        <f>IFERROR((('Tháng 2'!$K123+'Tháng 2'!Ngayquahan)&lt;TODAY())*(LEN('Tháng 2'!$L123)=0)*(LEN('Tháng 2'!$K123)&gt;0),0)</f>
        <v>0</v>
      </c>
      <c r="B123" s="12" t="str">
        <f>IF('Tháng 2'!$C123&lt;&gt;"",COUNTA($C$6:C123),"")</f>
        <v/>
      </c>
      <c r="C123" s="11"/>
      <c r="D123" s="12" t="str">
        <f>IF('Tháng 2'!$C123&lt;&gt;"",VLOOKUP('Tháng 2'!$C123,'Danh sách HS'!$B$6:$D$421,2,),"")</f>
        <v/>
      </c>
      <c r="E123" s="11" t="str">
        <f>IF('Tháng 2'!$D123&lt;&gt;"",VLOOKUP('Tháng 2'!$C123,'Danh sách HS'!$B$6:$D$421,3,),"")</f>
        <v/>
      </c>
      <c r="F123" s="11"/>
      <c r="G123" s="12" t="str">
        <f>IF('Tháng 2'!$F123&lt;&gt;"",VLOOKUP('Tháng 2'!$F123,'Quản lý sách'!$C$6:$F$1000,3,FALSE),"")</f>
        <v/>
      </c>
      <c r="H123" s="12" t="str">
        <f>IF('Tháng 2'!$G123&lt;&gt;"",VLOOKUP('Tháng 2'!$F123,'Quản lý sách'!$C$6:$F$1000,4,FALSE),"")</f>
        <v/>
      </c>
      <c r="I123" s="12" t="str">
        <f>IF('Tháng 2'!$F123&lt;&gt;"",VLOOKUP(LEFT('Tháng 2'!$F123,2),'Biên mục sách'!$A$1:$B$13,2,FALSE),"")</f>
        <v/>
      </c>
      <c r="J123" s="12"/>
      <c r="K123" s="12"/>
      <c r="L123" s="13"/>
      <c r="M123" s="12" t="str">
        <f>IFERROR(IF('Tháng 2'!$L123="",IF('Tháng 2'!$K123&lt;&gt;"", TODAY()-'Tháng 2'!$K123,""),'Tháng 2'!$L123-'Tháng 2'!$K123), "")</f>
        <v/>
      </c>
      <c r="N123" s="1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4.0" customHeight="1">
      <c r="A124" s="11">
        <f>IFERROR((('Tháng 2'!$K124+'Tháng 2'!Ngayquahan)&lt;TODAY())*(LEN('Tháng 2'!$L124)=0)*(LEN('Tháng 2'!$K124)&gt;0),0)</f>
        <v>0</v>
      </c>
      <c r="B124" s="12" t="str">
        <f>IF('Tháng 2'!$C124&lt;&gt;"",COUNTA($C$6:C124),"")</f>
        <v/>
      </c>
      <c r="C124" s="11"/>
      <c r="D124" s="12" t="str">
        <f>IF('Tháng 2'!$C124&lt;&gt;"",VLOOKUP('Tháng 2'!$C124,'Danh sách HS'!$B$6:$D$421,2,),"")</f>
        <v/>
      </c>
      <c r="E124" s="11" t="str">
        <f>IF('Tháng 2'!$D124&lt;&gt;"",VLOOKUP('Tháng 2'!$C124,'Danh sách HS'!$B$6:$D$421,3,),"")</f>
        <v/>
      </c>
      <c r="F124" s="11"/>
      <c r="G124" s="12" t="str">
        <f>IF('Tháng 2'!$F124&lt;&gt;"",VLOOKUP('Tháng 2'!$F124,'Quản lý sách'!$C$6:$F$1000,3,FALSE),"")</f>
        <v/>
      </c>
      <c r="H124" s="12" t="str">
        <f>IF('Tháng 2'!$G124&lt;&gt;"",VLOOKUP('Tháng 2'!$F124,'Quản lý sách'!$C$6:$F$1000,4,FALSE),"")</f>
        <v/>
      </c>
      <c r="I124" s="12" t="str">
        <f>IF('Tháng 2'!$F124&lt;&gt;"",VLOOKUP(LEFT('Tháng 2'!$F124,2),'Biên mục sách'!$A$1:$B$13,2,FALSE),"")</f>
        <v/>
      </c>
      <c r="J124" s="12"/>
      <c r="K124" s="12"/>
      <c r="L124" s="13"/>
      <c r="M124" s="12" t="str">
        <f>IFERROR(IF('Tháng 2'!$L124="",IF('Tháng 2'!$K124&lt;&gt;"", TODAY()-'Tháng 2'!$K124,""),'Tháng 2'!$L124-'Tháng 2'!$K124), "")</f>
        <v/>
      </c>
      <c r="N124" s="1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4.0" customHeight="1">
      <c r="A125" s="11">
        <f>IFERROR((('Tháng 2'!$K125+'Tháng 2'!Ngayquahan)&lt;TODAY())*(LEN('Tháng 2'!$L125)=0)*(LEN('Tháng 2'!$K125)&gt;0),0)</f>
        <v>0</v>
      </c>
      <c r="B125" s="12" t="str">
        <f>IF('Tháng 2'!$C125&lt;&gt;"",COUNTA($C$6:C125),"")</f>
        <v/>
      </c>
      <c r="C125" s="11"/>
      <c r="D125" s="12" t="str">
        <f>IF('Tháng 2'!$C125&lt;&gt;"",VLOOKUP('Tháng 2'!$C125,'Danh sách HS'!$B$6:$D$421,2,),"")</f>
        <v/>
      </c>
      <c r="E125" s="11" t="str">
        <f>IF('Tháng 2'!$D125&lt;&gt;"",VLOOKUP('Tháng 2'!$C125,'Danh sách HS'!$B$6:$D$421,3,),"")</f>
        <v/>
      </c>
      <c r="F125" s="11"/>
      <c r="G125" s="12" t="str">
        <f>IF('Tháng 2'!$F125&lt;&gt;"",VLOOKUP('Tháng 2'!$F125,'Quản lý sách'!$C$6:$F$1000,3,FALSE),"")</f>
        <v/>
      </c>
      <c r="H125" s="12" t="str">
        <f>IF('Tháng 2'!$G125&lt;&gt;"",VLOOKUP('Tháng 2'!$F125,'Quản lý sách'!$C$6:$F$1000,4,FALSE),"")</f>
        <v/>
      </c>
      <c r="I125" s="12" t="str">
        <f>IF('Tháng 2'!$F125&lt;&gt;"",VLOOKUP(LEFT('Tháng 2'!$F125,2),'Biên mục sách'!$A$1:$B$13,2,FALSE),"")</f>
        <v/>
      </c>
      <c r="J125" s="12"/>
      <c r="K125" s="12"/>
      <c r="L125" s="13"/>
      <c r="M125" s="12" t="str">
        <f>IFERROR(IF('Tháng 2'!$L125="",IF('Tháng 2'!$K125&lt;&gt;"", TODAY()-'Tháng 2'!$K125,""),'Tháng 2'!$L125-'Tháng 2'!$K125), "")</f>
        <v/>
      </c>
      <c r="N125" s="1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4.0" customHeight="1">
      <c r="A126" s="1"/>
      <c r="B126" s="2"/>
      <c r="C126" s="1"/>
      <c r="D126" s="2"/>
      <c r="E126" s="1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4.0" customHeight="1">
      <c r="A127" s="1"/>
      <c r="B127" s="2"/>
      <c r="C127" s="1"/>
      <c r="D127" s="2"/>
      <c r="E127" s="1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4.0" customHeight="1">
      <c r="A128" s="1"/>
      <c r="B128" s="2"/>
      <c r="C128" s="1"/>
      <c r="D128" s="2"/>
      <c r="E128" s="1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4.0" customHeight="1">
      <c r="A129" s="1"/>
      <c r="B129" s="2"/>
      <c r="C129" s="1"/>
      <c r="D129" s="2"/>
      <c r="E129" s="1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4.0" customHeight="1">
      <c r="A130" s="1"/>
      <c r="B130" s="2"/>
      <c r="C130" s="1"/>
      <c r="D130" s="2"/>
      <c r="E130" s="1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4.0" customHeight="1">
      <c r="A131" s="1"/>
      <c r="B131" s="2"/>
      <c r="C131" s="1"/>
      <c r="D131" s="2"/>
      <c r="E131" s="1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4.0" customHeight="1">
      <c r="A132" s="1"/>
      <c r="B132" s="2"/>
      <c r="C132" s="1"/>
      <c r="D132" s="2"/>
      <c r="E132" s="1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4.0" customHeight="1">
      <c r="A133" s="1"/>
      <c r="B133" s="2"/>
      <c r="C133" s="1"/>
      <c r="D133" s="2"/>
      <c r="E133" s="1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4.0" customHeight="1">
      <c r="A134" s="1"/>
      <c r="B134" s="2"/>
      <c r="C134" s="1"/>
      <c r="D134" s="2"/>
      <c r="E134" s="1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4.0" customHeight="1">
      <c r="A135" s="1"/>
      <c r="B135" s="2"/>
      <c r="C135" s="1"/>
      <c r="D135" s="2"/>
      <c r="E135" s="1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4.0" customHeight="1">
      <c r="A136" s="1"/>
      <c r="B136" s="2"/>
      <c r="C136" s="1"/>
      <c r="D136" s="2"/>
      <c r="E136" s="1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4.0" customHeight="1">
      <c r="A137" s="1"/>
      <c r="B137" s="2"/>
      <c r="C137" s="1"/>
      <c r="D137" s="2"/>
      <c r="E137" s="1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4.0" customHeight="1">
      <c r="A138" s="1"/>
      <c r="B138" s="2"/>
      <c r="C138" s="1"/>
      <c r="D138" s="2"/>
      <c r="E138" s="1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4.0" customHeight="1">
      <c r="A139" s="1"/>
      <c r="B139" s="2"/>
      <c r="C139" s="1"/>
      <c r="D139" s="2"/>
      <c r="E139" s="1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4.0" customHeight="1">
      <c r="A140" s="1"/>
      <c r="B140" s="2"/>
      <c r="C140" s="1"/>
      <c r="D140" s="2"/>
      <c r="E140" s="1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4.0" customHeight="1">
      <c r="A141" s="1"/>
      <c r="B141" s="2"/>
      <c r="C141" s="1"/>
      <c r="D141" s="2"/>
      <c r="E141" s="1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4.0" customHeight="1">
      <c r="A142" s="1"/>
      <c r="B142" s="2"/>
      <c r="C142" s="1"/>
      <c r="D142" s="2"/>
      <c r="E142" s="1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4.0" customHeight="1">
      <c r="A143" s="1"/>
      <c r="B143" s="2"/>
      <c r="C143" s="1"/>
      <c r="D143" s="2"/>
      <c r="E143" s="1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4.0" customHeight="1">
      <c r="A144" s="1"/>
      <c r="B144" s="2"/>
      <c r="C144" s="1"/>
      <c r="D144" s="2"/>
      <c r="E144" s="1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4.0" customHeight="1">
      <c r="A145" s="1"/>
      <c r="B145" s="2"/>
      <c r="C145" s="1"/>
      <c r="D145" s="2"/>
      <c r="E145" s="1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4.0" customHeight="1">
      <c r="A146" s="1"/>
      <c r="B146" s="2"/>
      <c r="C146" s="1"/>
      <c r="D146" s="2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4.0" customHeight="1">
      <c r="A147" s="1"/>
      <c r="B147" s="2"/>
      <c r="C147" s="1"/>
      <c r="D147" s="2"/>
      <c r="E147" s="1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4.0" customHeight="1">
      <c r="A148" s="1"/>
      <c r="B148" s="2"/>
      <c r="C148" s="1"/>
      <c r="D148" s="2"/>
      <c r="E148" s="1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4.0" customHeight="1">
      <c r="A149" s="1"/>
      <c r="B149" s="2"/>
      <c r="C149" s="1"/>
      <c r="D149" s="2"/>
      <c r="E149" s="1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4.0" customHeight="1">
      <c r="A150" s="1"/>
      <c r="B150" s="2"/>
      <c r="C150" s="1"/>
      <c r="D150" s="2"/>
      <c r="E150" s="1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4.0" customHeight="1">
      <c r="A151" s="1"/>
      <c r="B151" s="2"/>
      <c r="C151" s="1"/>
      <c r="D151" s="2"/>
      <c r="E151" s="1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4.0" customHeight="1">
      <c r="A152" s="1"/>
      <c r="B152" s="2"/>
      <c r="C152" s="1"/>
      <c r="D152" s="2"/>
      <c r="E152" s="1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4.0" customHeight="1">
      <c r="A153" s="1"/>
      <c r="B153" s="2"/>
      <c r="C153" s="1"/>
      <c r="D153" s="2"/>
      <c r="E153" s="1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4.0" customHeight="1">
      <c r="A154" s="1"/>
      <c r="B154" s="2"/>
      <c r="C154" s="1"/>
      <c r="D154" s="2"/>
      <c r="E154" s="1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4.0" customHeight="1">
      <c r="A155" s="1"/>
      <c r="B155" s="2"/>
      <c r="C155" s="1"/>
      <c r="D155" s="2"/>
      <c r="E155" s="1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4.0" customHeight="1">
      <c r="A156" s="1"/>
      <c r="B156" s="2"/>
      <c r="C156" s="1"/>
      <c r="D156" s="2"/>
      <c r="E156" s="1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4.0" customHeight="1">
      <c r="A157" s="1"/>
      <c r="B157" s="2"/>
      <c r="C157" s="1"/>
      <c r="D157" s="2"/>
      <c r="E157" s="1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4.0" customHeight="1">
      <c r="A158" s="1"/>
      <c r="B158" s="2"/>
      <c r="C158" s="1"/>
      <c r="D158" s="2"/>
      <c r="E158" s="1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4.0" customHeight="1">
      <c r="A159" s="1"/>
      <c r="B159" s="2"/>
      <c r="C159" s="1"/>
      <c r="D159" s="2"/>
      <c r="E159" s="1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4.0" customHeight="1">
      <c r="A160" s="1"/>
      <c r="B160" s="2"/>
      <c r="C160" s="1"/>
      <c r="D160" s="2"/>
      <c r="E160" s="1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4.0" customHeight="1">
      <c r="A161" s="1"/>
      <c r="B161" s="2"/>
      <c r="C161" s="1"/>
      <c r="D161" s="2"/>
      <c r="E161" s="1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4.0" customHeight="1">
      <c r="A162" s="1"/>
      <c r="B162" s="2"/>
      <c r="C162" s="1"/>
      <c r="D162" s="2"/>
      <c r="E162" s="1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4.0" customHeight="1">
      <c r="A163" s="1"/>
      <c r="B163" s="2"/>
      <c r="C163" s="1"/>
      <c r="D163" s="2"/>
      <c r="E163" s="1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4.0" customHeight="1">
      <c r="A164" s="1"/>
      <c r="B164" s="2"/>
      <c r="C164" s="1"/>
      <c r="D164" s="2"/>
      <c r="E164" s="1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4.0" customHeight="1">
      <c r="A165" s="1"/>
      <c r="B165" s="2"/>
      <c r="C165" s="1"/>
      <c r="D165" s="2"/>
      <c r="E165" s="1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4.0" customHeight="1">
      <c r="A166" s="1"/>
      <c r="B166" s="2"/>
      <c r="C166" s="1"/>
      <c r="D166" s="2"/>
      <c r="E166" s="1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4.0" customHeight="1">
      <c r="A167" s="1"/>
      <c r="B167" s="2"/>
      <c r="C167" s="1"/>
      <c r="D167" s="2"/>
      <c r="E167" s="1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4.0" customHeight="1">
      <c r="A168" s="1"/>
      <c r="B168" s="2"/>
      <c r="C168" s="1"/>
      <c r="D168" s="2"/>
      <c r="E168" s="1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4.0" customHeight="1">
      <c r="A169" s="1"/>
      <c r="B169" s="2"/>
      <c r="C169" s="1"/>
      <c r="D169" s="2"/>
      <c r="E169" s="1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4.0" customHeight="1">
      <c r="A170" s="1"/>
      <c r="B170" s="2"/>
      <c r="C170" s="1"/>
      <c r="D170" s="2"/>
      <c r="E170" s="1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4.0" customHeight="1">
      <c r="A171" s="1"/>
      <c r="B171" s="2"/>
      <c r="C171" s="1"/>
      <c r="D171" s="2"/>
      <c r="E171" s="1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4.0" customHeight="1">
      <c r="A172" s="1"/>
      <c r="B172" s="2"/>
      <c r="C172" s="1"/>
      <c r="D172" s="2"/>
      <c r="E172" s="1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4.0" customHeight="1">
      <c r="A173" s="1"/>
      <c r="B173" s="2"/>
      <c r="C173" s="1"/>
      <c r="D173" s="2"/>
      <c r="E173" s="1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4.0" customHeight="1">
      <c r="A174" s="1"/>
      <c r="B174" s="2"/>
      <c r="C174" s="1"/>
      <c r="D174" s="2"/>
      <c r="E174" s="1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4.0" customHeight="1">
      <c r="A175" s="1"/>
      <c r="B175" s="2"/>
      <c r="C175" s="1"/>
      <c r="D175" s="2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4.0" customHeight="1">
      <c r="A176" s="1"/>
      <c r="B176" s="2"/>
      <c r="C176" s="1"/>
      <c r="D176" s="2"/>
      <c r="E176" s="1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4.0" customHeight="1">
      <c r="A177" s="1"/>
      <c r="B177" s="2"/>
      <c r="C177" s="1"/>
      <c r="D177" s="2"/>
      <c r="E177" s="1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4.0" customHeight="1">
      <c r="A178" s="1"/>
      <c r="B178" s="2"/>
      <c r="C178" s="1"/>
      <c r="D178" s="2"/>
      <c r="E178" s="1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4.0" customHeight="1">
      <c r="A179" s="1"/>
      <c r="B179" s="2"/>
      <c r="C179" s="1"/>
      <c r="D179" s="2"/>
      <c r="E179" s="1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4.0" customHeight="1">
      <c r="A180" s="1"/>
      <c r="B180" s="2"/>
      <c r="C180" s="1"/>
      <c r="D180" s="2"/>
      <c r="E180" s="1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4.0" customHeight="1">
      <c r="A181" s="1"/>
      <c r="B181" s="2"/>
      <c r="C181" s="1"/>
      <c r="D181" s="2"/>
      <c r="E181" s="1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4.0" customHeight="1">
      <c r="A182" s="1"/>
      <c r="B182" s="2"/>
      <c r="C182" s="1"/>
      <c r="D182" s="2"/>
      <c r="E182" s="1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4.0" customHeight="1">
      <c r="A183" s="1"/>
      <c r="B183" s="2"/>
      <c r="C183" s="1"/>
      <c r="D183" s="2"/>
      <c r="E183" s="1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4.0" customHeight="1">
      <c r="A184" s="1"/>
      <c r="B184" s="2"/>
      <c r="C184" s="1"/>
      <c r="D184" s="2"/>
      <c r="E184" s="1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4.0" customHeight="1">
      <c r="A185" s="1"/>
      <c r="B185" s="2"/>
      <c r="C185" s="1"/>
      <c r="D185" s="2"/>
      <c r="E185" s="1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4.0" customHeight="1">
      <c r="A186" s="1"/>
      <c r="B186" s="2"/>
      <c r="C186" s="1"/>
      <c r="D186" s="2"/>
      <c r="E186" s="1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4.0" customHeight="1">
      <c r="A187" s="1"/>
      <c r="B187" s="2"/>
      <c r="C187" s="1"/>
      <c r="D187" s="2"/>
      <c r="E187" s="1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4.0" customHeight="1">
      <c r="A188" s="1"/>
      <c r="B188" s="2"/>
      <c r="C188" s="1"/>
      <c r="D188" s="2"/>
      <c r="E188" s="1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4.0" customHeight="1">
      <c r="A189" s="1"/>
      <c r="B189" s="2"/>
      <c r="C189" s="1"/>
      <c r="D189" s="2"/>
      <c r="E189" s="1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4.0" customHeight="1">
      <c r="A190" s="1"/>
      <c r="B190" s="2"/>
      <c r="C190" s="1"/>
      <c r="D190" s="2"/>
      <c r="E190" s="1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4.0" customHeight="1">
      <c r="A191" s="1"/>
      <c r="B191" s="2"/>
      <c r="C191" s="1"/>
      <c r="D191" s="2"/>
      <c r="E191" s="1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4.0" customHeight="1">
      <c r="A192" s="1"/>
      <c r="B192" s="2"/>
      <c r="C192" s="1"/>
      <c r="D192" s="2"/>
      <c r="E192" s="1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4.0" customHeight="1">
      <c r="A193" s="1"/>
      <c r="B193" s="2"/>
      <c r="C193" s="1"/>
      <c r="D193" s="2"/>
      <c r="E193" s="1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4.0" customHeight="1">
      <c r="A194" s="1"/>
      <c r="B194" s="2"/>
      <c r="C194" s="1"/>
      <c r="D194" s="2"/>
      <c r="E194" s="1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4.0" customHeight="1">
      <c r="A195" s="1"/>
      <c r="B195" s="2"/>
      <c r="C195" s="1"/>
      <c r="D195" s="2"/>
      <c r="E195" s="1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4.0" customHeight="1">
      <c r="A196" s="1"/>
      <c r="B196" s="2"/>
      <c r="C196" s="1"/>
      <c r="D196" s="2"/>
      <c r="E196" s="1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4.0" customHeight="1">
      <c r="A197" s="1"/>
      <c r="B197" s="2"/>
      <c r="C197" s="1"/>
      <c r="D197" s="2"/>
      <c r="E197" s="1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4.0" customHeight="1">
      <c r="A198" s="1"/>
      <c r="B198" s="2"/>
      <c r="C198" s="1"/>
      <c r="D198" s="2"/>
      <c r="E198" s="1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4.0" customHeight="1">
      <c r="A199" s="1"/>
      <c r="B199" s="2"/>
      <c r="C199" s="1"/>
      <c r="D199" s="2"/>
      <c r="E199" s="1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4.0" customHeight="1">
      <c r="A200" s="1"/>
      <c r="B200" s="2"/>
      <c r="C200" s="1"/>
      <c r="D200" s="2"/>
      <c r="E200" s="1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4.0" customHeight="1">
      <c r="A201" s="1"/>
      <c r="B201" s="2"/>
      <c r="C201" s="1"/>
      <c r="D201" s="2"/>
      <c r="E201" s="1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4.0" customHeight="1">
      <c r="A202" s="1"/>
      <c r="B202" s="2"/>
      <c r="C202" s="1"/>
      <c r="D202" s="2"/>
      <c r="E202" s="1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4.0" customHeight="1">
      <c r="A203" s="1"/>
      <c r="B203" s="2"/>
      <c r="C203" s="1"/>
      <c r="D203" s="2"/>
      <c r="E203" s="1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4.0" customHeight="1">
      <c r="A204" s="1"/>
      <c r="B204" s="2"/>
      <c r="C204" s="1"/>
      <c r="D204" s="2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4.0" customHeight="1">
      <c r="A205" s="1"/>
      <c r="B205" s="2"/>
      <c r="C205" s="1"/>
      <c r="D205" s="2"/>
      <c r="E205" s="1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4.0" customHeight="1">
      <c r="A206" s="1"/>
      <c r="B206" s="2"/>
      <c r="C206" s="1"/>
      <c r="D206" s="2"/>
      <c r="E206" s="1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4.0" customHeight="1">
      <c r="A207" s="1"/>
      <c r="B207" s="2"/>
      <c r="C207" s="1"/>
      <c r="D207" s="2"/>
      <c r="E207" s="1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4.0" customHeight="1">
      <c r="A208" s="1"/>
      <c r="B208" s="2"/>
      <c r="C208" s="1"/>
      <c r="D208" s="2"/>
      <c r="E208" s="1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4.0" customHeight="1">
      <c r="A209" s="1"/>
      <c r="B209" s="2"/>
      <c r="C209" s="1"/>
      <c r="D209" s="2"/>
      <c r="E209" s="1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4.0" customHeight="1">
      <c r="A210" s="1"/>
      <c r="B210" s="2"/>
      <c r="C210" s="1"/>
      <c r="D210" s="2"/>
      <c r="E210" s="1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4.0" customHeight="1">
      <c r="A211" s="1"/>
      <c r="B211" s="2"/>
      <c r="C211" s="1"/>
      <c r="D211" s="2"/>
      <c r="E211" s="1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4.0" customHeight="1">
      <c r="A212" s="1"/>
      <c r="B212" s="2"/>
      <c r="C212" s="1"/>
      <c r="D212" s="2"/>
      <c r="E212" s="1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4.0" customHeight="1">
      <c r="A213" s="1"/>
      <c r="B213" s="2"/>
      <c r="C213" s="1"/>
      <c r="D213" s="2"/>
      <c r="E213" s="1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4.0" customHeight="1">
      <c r="A214" s="1"/>
      <c r="B214" s="2"/>
      <c r="C214" s="1"/>
      <c r="D214" s="2"/>
      <c r="E214" s="1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4.0" customHeight="1">
      <c r="A215" s="1"/>
      <c r="B215" s="2"/>
      <c r="C215" s="1"/>
      <c r="D215" s="2"/>
      <c r="E215" s="1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4.0" customHeight="1">
      <c r="A216" s="1"/>
      <c r="B216" s="2"/>
      <c r="C216" s="1"/>
      <c r="D216" s="2"/>
      <c r="E216" s="1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4.0" customHeight="1">
      <c r="A217" s="1"/>
      <c r="B217" s="2"/>
      <c r="C217" s="1"/>
      <c r="D217" s="2"/>
      <c r="E217" s="1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4.0" customHeight="1">
      <c r="A218" s="1"/>
      <c r="B218" s="2"/>
      <c r="C218" s="1"/>
      <c r="D218" s="2"/>
      <c r="E218" s="1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4.0" customHeight="1">
      <c r="A219" s="1"/>
      <c r="B219" s="2"/>
      <c r="C219" s="1"/>
      <c r="D219" s="2"/>
      <c r="E219" s="1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4.0" customHeight="1">
      <c r="A220" s="1"/>
      <c r="B220" s="2"/>
      <c r="C220" s="1"/>
      <c r="D220" s="2"/>
      <c r="E220" s="1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4.0" customHeight="1">
      <c r="A221" s="1"/>
      <c r="B221" s="2"/>
      <c r="C221" s="1"/>
      <c r="D221" s="2"/>
      <c r="E221" s="1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4.0" customHeight="1">
      <c r="A222" s="1"/>
      <c r="B222" s="2"/>
      <c r="C222" s="1"/>
      <c r="D222" s="2"/>
      <c r="E222" s="1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4.0" customHeight="1">
      <c r="A223" s="1"/>
      <c r="B223" s="2"/>
      <c r="C223" s="1"/>
      <c r="D223" s="2"/>
      <c r="E223" s="1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4.0" customHeight="1">
      <c r="A224" s="1"/>
      <c r="B224" s="2"/>
      <c r="C224" s="1"/>
      <c r="D224" s="2"/>
      <c r="E224" s="1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4.0" customHeight="1">
      <c r="A225" s="1"/>
      <c r="B225" s="2"/>
      <c r="C225" s="1"/>
      <c r="D225" s="2"/>
      <c r="E225" s="1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4.0" customHeight="1">
      <c r="A226" s="1"/>
      <c r="B226" s="2"/>
      <c r="C226" s="1"/>
      <c r="D226" s="2"/>
      <c r="E226" s="1"/>
      <c r="F226" s="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4.0" customHeight="1">
      <c r="A227" s="1"/>
      <c r="B227" s="2"/>
      <c r="C227" s="1"/>
      <c r="D227" s="2"/>
      <c r="E227" s="1"/>
      <c r="F227" s="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4.0" customHeight="1">
      <c r="A228" s="1"/>
      <c r="B228" s="2"/>
      <c r="C228" s="1"/>
      <c r="D228" s="2"/>
      <c r="E228" s="1"/>
      <c r="F228" s="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4.0" customHeight="1">
      <c r="A229" s="1"/>
      <c r="B229" s="2"/>
      <c r="C229" s="1"/>
      <c r="D229" s="2"/>
      <c r="E229" s="1"/>
      <c r="F229" s="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4.0" customHeight="1">
      <c r="A230" s="1"/>
      <c r="B230" s="2"/>
      <c r="C230" s="1"/>
      <c r="D230" s="2"/>
      <c r="E230" s="1"/>
      <c r="F230" s="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4.0" customHeight="1">
      <c r="A231" s="1"/>
      <c r="B231" s="2"/>
      <c r="C231" s="1"/>
      <c r="D231" s="2"/>
      <c r="E231" s="1"/>
      <c r="F231" s="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4.0" customHeight="1">
      <c r="A232" s="1"/>
      <c r="B232" s="2"/>
      <c r="C232" s="1"/>
      <c r="D232" s="2"/>
      <c r="E232" s="1"/>
      <c r="F232" s="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4.0" customHeight="1">
      <c r="A233" s="1"/>
      <c r="B233" s="2"/>
      <c r="C233" s="1"/>
      <c r="D233" s="2"/>
      <c r="E233" s="1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4.0" customHeight="1">
      <c r="A234" s="1"/>
      <c r="B234" s="2"/>
      <c r="C234" s="1"/>
      <c r="D234" s="2"/>
      <c r="E234" s="1"/>
      <c r="F234" s="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4.0" customHeight="1">
      <c r="A235" s="1"/>
      <c r="B235" s="2"/>
      <c r="C235" s="1"/>
      <c r="D235" s="2"/>
      <c r="E235" s="1"/>
      <c r="F235" s="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4.0" customHeight="1">
      <c r="A236" s="1"/>
      <c r="B236" s="2"/>
      <c r="C236" s="1"/>
      <c r="D236" s="2"/>
      <c r="E236" s="1"/>
      <c r="F236" s="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4.0" customHeight="1">
      <c r="A237" s="1"/>
      <c r="B237" s="2"/>
      <c r="C237" s="1"/>
      <c r="D237" s="2"/>
      <c r="E237" s="1"/>
      <c r="F237" s="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4.0" customHeight="1">
      <c r="A238" s="1"/>
      <c r="B238" s="2"/>
      <c r="C238" s="1"/>
      <c r="D238" s="2"/>
      <c r="E238" s="1"/>
      <c r="F238" s="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4.0" customHeight="1">
      <c r="A239" s="1"/>
      <c r="B239" s="2"/>
      <c r="C239" s="1"/>
      <c r="D239" s="2"/>
      <c r="E239" s="1"/>
      <c r="F239" s="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4.0" customHeight="1">
      <c r="A240" s="1"/>
      <c r="B240" s="2"/>
      <c r="C240" s="1"/>
      <c r="D240" s="2"/>
      <c r="E240" s="1"/>
      <c r="F240" s="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4.0" customHeight="1">
      <c r="A241" s="1"/>
      <c r="B241" s="2"/>
      <c r="C241" s="1"/>
      <c r="D241" s="2"/>
      <c r="E241" s="1"/>
      <c r="F241" s="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4.0" customHeight="1">
      <c r="A242" s="1"/>
      <c r="B242" s="2"/>
      <c r="C242" s="1"/>
      <c r="D242" s="2"/>
      <c r="E242" s="1"/>
      <c r="F242" s="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4.0" customHeight="1">
      <c r="A243" s="1"/>
      <c r="B243" s="2"/>
      <c r="C243" s="1"/>
      <c r="D243" s="2"/>
      <c r="E243" s="1"/>
      <c r="F243" s="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4.0" customHeight="1">
      <c r="A244" s="1"/>
      <c r="B244" s="2"/>
      <c r="C244" s="1"/>
      <c r="D244" s="2"/>
      <c r="E244" s="1"/>
      <c r="F244" s="1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4.0" customHeight="1">
      <c r="A245" s="1"/>
      <c r="B245" s="2"/>
      <c r="C245" s="1"/>
      <c r="D245" s="2"/>
      <c r="E245" s="1"/>
      <c r="F245" s="1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4.0" customHeight="1">
      <c r="A246" s="1"/>
      <c r="B246" s="2"/>
      <c r="C246" s="1"/>
      <c r="D246" s="2"/>
      <c r="E246" s="1"/>
      <c r="F246" s="1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4.0" customHeight="1">
      <c r="A247" s="1"/>
      <c r="B247" s="2"/>
      <c r="C247" s="1"/>
      <c r="D247" s="2"/>
      <c r="E247" s="1"/>
      <c r="F247" s="1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4.0" customHeight="1">
      <c r="A248" s="1"/>
      <c r="B248" s="2"/>
      <c r="C248" s="1"/>
      <c r="D248" s="2"/>
      <c r="E248" s="1"/>
      <c r="F248" s="1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4.0" customHeight="1">
      <c r="A249" s="1"/>
      <c r="B249" s="2"/>
      <c r="C249" s="1"/>
      <c r="D249" s="2"/>
      <c r="E249" s="1"/>
      <c r="F249" s="1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4.0" customHeight="1">
      <c r="A250" s="1"/>
      <c r="B250" s="2"/>
      <c r="C250" s="1"/>
      <c r="D250" s="2"/>
      <c r="E250" s="1"/>
      <c r="F250" s="1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4.0" customHeight="1">
      <c r="A251" s="1"/>
      <c r="B251" s="2"/>
      <c r="C251" s="1"/>
      <c r="D251" s="2"/>
      <c r="E251" s="1"/>
      <c r="F251" s="1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4.0" customHeight="1">
      <c r="A252" s="1"/>
      <c r="B252" s="2"/>
      <c r="C252" s="1"/>
      <c r="D252" s="2"/>
      <c r="E252" s="1"/>
      <c r="F252" s="1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4.0" customHeight="1">
      <c r="A253" s="1"/>
      <c r="B253" s="2"/>
      <c r="C253" s="1"/>
      <c r="D253" s="2"/>
      <c r="E253" s="1"/>
      <c r="F253" s="1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4.0" customHeight="1">
      <c r="A254" s="1"/>
      <c r="B254" s="2"/>
      <c r="C254" s="1"/>
      <c r="D254" s="2"/>
      <c r="E254" s="1"/>
      <c r="F254" s="1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4.0" customHeight="1">
      <c r="A255" s="1"/>
      <c r="B255" s="2"/>
      <c r="C255" s="1"/>
      <c r="D255" s="2"/>
      <c r="E255" s="1"/>
      <c r="F255" s="1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4.0" customHeight="1">
      <c r="A256" s="1"/>
      <c r="B256" s="2"/>
      <c r="C256" s="1"/>
      <c r="D256" s="2"/>
      <c r="E256" s="1"/>
      <c r="F256" s="1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4.0" customHeight="1">
      <c r="A257" s="1"/>
      <c r="B257" s="2"/>
      <c r="C257" s="1"/>
      <c r="D257" s="2"/>
      <c r="E257" s="1"/>
      <c r="F257" s="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4.0" customHeight="1">
      <c r="A258" s="1"/>
      <c r="B258" s="2"/>
      <c r="C258" s="1"/>
      <c r="D258" s="2"/>
      <c r="E258" s="1"/>
      <c r="F258" s="1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4.0" customHeight="1">
      <c r="A259" s="1"/>
      <c r="B259" s="2"/>
      <c r="C259" s="1"/>
      <c r="D259" s="2"/>
      <c r="E259" s="1"/>
      <c r="F259" s="1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4.0" customHeight="1">
      <c r="A260" s="1"/>
      <c r="B260" s="2"/>
      <c r="C260" s="1"/>
      <c r="D260" s="2"/>
      <c r="E260" s="1"/>
      <c r="F260" s="1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4.0" customHeight="1">
      <c r="A261" s="1"/>
      <c r="B261" s="2"/>
      <c r="C261" s="1"/>
      <c r="D261" s="2"/>
      <c r="E261" s="1"/>
      <c r="F261" s="1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4.0" customHeight="1">
      <c r="A262" s="1"/>
      <c r="B262" s="2"/>
      <c r="C262" s="1"/>
      <c r="D262" s="2"/>
      <c r="E262" s="1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4.0" customHeight="1">
      <c r="A263" s="1"/>
      <c r="B263" s="2"/>
      <c r="C263" s="1"/>
      <c r="D263" s="2"/>
      <c r="E263" s="1"/>
      <c r="F263" s="1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4.0" customHeight="1">
      <c r="A264" s="1"/>
      <c r="B264" s="2"/>
      <c r="C264" s="1"/>
      <c r="D264" s="2"/>
      <c r="E264" s="1"/>
      <c r="F264" s="1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4.0" customHeight="1">
      <c r="A265" s="1"/>
      <c r="B265" s="2"/>
      <c r="C265" s="1"/>
      <c r="D265" s="2"/>
      <c r="E265" s="1"/>
      <c r="F265" s="1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4.0" customHeight="1">
      <c r="A266" s="1"/>
      <c r="B266" s="2"/>
      <c r="C266" s="1"/>
      <c r="D266" s="2"/>
      <c r="E266" s="1"/>
      <c r="F266" s="1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4.0" customHeight="1">
      <c r="A267" s="1"/>
      <c r="B267" s="2"/>
      <c r="C267" s="1"/>
      <c r="D267" s="2"/>
      <c r="E267" s="1"/>
      <c r="F267" s="1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4.0" customHeight="1">
      <c r="A268" s="1"/>
      <c r="B268" s="2"/>
      <c r="C268" s="1"/>
      <c r="D268" s="2"/>
      <c r="E268" s="1"/>
      <c r="F268" s="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4.0" customHeight="1">
      <c r="A269" s="1"/>
      <c r="B269" s="2"/>
      <c r="C269" s="1"/>
      <c r="D269" s="2"/>
      <c r="E269" s="1"/>
      <c r="F269" s="1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4.0" customHeight="1">
      <c r="A270" s="1"/>
      <c r="B270" s="2"/>
      <c r="C270" s="1"/>
      <c r="D270" s="2"/>
      <c r="E270" s="1"/>
      <c r="F270" s="1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4.0" customHeight="1">
      <c r="A271" s="1"/>
      <c r="B271" s="2"/>
      <c r="C271" s="1"/>
      <c r="D271" s="2"/>
      <c r="E271" s="1"/>
      <c r="F271" s="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4.0" customHeight="1">
      <c r="A272" s="1"/>
      <c r="B272" s="2"/>
      <c r="C272" s="1"/>
      <c r="D272" s="2"/>
      <c r="E272" s="1"/>
      <c r="F272" s="1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4.0" customHeight="1">
      <c r="A273" s="1"/>
      <c r="B273" s="2"/>
      <c r="C273" s="1"/>
      <c r="D273" s="2"/>
      <c r="E273" s="1"/>
      <c r="F273" s="1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4.0" customHeight="1">
      <c r="A274" s="1"/>
      <c r="B274" s="2"/>
      <c r="C274" s="1"/>
      <c r="D274" s="2"/>
      <c r="E274" s="1"/>
      <c r="F274" s="1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4.0" customHeight="1">
      <c r="A275" s="1"/>
      <c r="B275" s="2"/>
      <c r="C275" s="1"/>
      <c r="D275" s="2"/>
      <c r="E275" s="1"/>
      <c r="F275" s="1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4.0" customHeight="1">
      <c r="A276" s="1"/>
      <c r="B276" s="2"/>
      <c r="C276" s="1"/>
      <c r="D276" s="2"/>
      <c r="E276" s="1"/>
      <c r="F276" s="1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4.0" customHeight="1">
      <c r="A277" s="1"/>
      <c r="B277" s="2"/>
      <c r="C277" s="1"/>
      <c r="D277" s="2"/>
      <c r="E277" s="1"/>
      <c r="F277" s="1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4.0" customHeight="1">
      <c r="A278" s="1"/>
      <c r="B278" s="2"/>
      <c r="C278" s="1"/>
      <c r="D278" s="2"/>
      <c r="E278" s="1"/>
      <c r="F278" s="1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4.0" customHeight="1">
      <c r="A279" s="1"/>
      <c r="B279" s="2"/>
      <c r="C279" s="1"/>
      <c r="D279" s="2"/>
      <c r="E279" s="1"/>
      <c r="F279" s="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4.0" customHeight="1">
      <c r="A280" s="1"/>
      <c r="B280" s="2"/>
      <c r="C280" s="1"/>
      <c r="D280" s="2"/>
      <c r="E280" s="1"/>
      <c r="F280" s="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4.0" customHeight="1">
      <c r="A281" s="1"/>
      <c r="B281" s="2"/>
      <c r="C281" s="1"/>
      <c r="D281" s="2"/>
      <c r="E281" s="1"/>
      <c r="F281" s="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4.0" customHeight="1">
      <c r="A282" s="1"/>
      <c r="B282" s="2"/>
      <c r="C282" s="1"/>
      <c r="D282" s="2"/>
      <c r="E282" s="1"/>
      <c r="F282" s="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4.0" customHeight="1">
      <c r="A283" s="1"/>
      <c r="B283" s="2"/>
      <c r="C283" s="1"/>
      <c r="D283" s="2"/>
      <c r="E283" s="1"/>
      <c r="F283" s="1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4.0" customHeight="1">
      <c r="A284" s="1"/>
      <c r="B284" s="2"/>
      <c r="C284" s="1"/>
      <c r="D284" s="2"/>
      <c r="E284" s="1"/>
      <c r="F284" s="1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4.0" customHeight="1">
      <c r="A285" s="1"/>
      <c r="B285" s="2"/>
      <c r="C285" s="1"/>
      <c r="D285" s="2"/>
      <c r="E285" s="1"/>
      <c r="F285" s="1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4.0" customHeight="1">
      <c r="A286" s="1"/>
      <c r="B286" s="2"/>
      <c r="C286" s="1"/>
      <c r="D286" s="2"/>
      <c r="E286" s="1"/>
      <c r="F286" s="1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4.0" customHeight="1">
      <c r="A287" s="1"/>
      <c r="B287" s="2"/>
      <c r="C287" s="1"/>
      <c r="D287" s="2"/>
      <c r="E287" s="1"/>
      <c r="F287" s="1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4.0" customHeight="1">
      <c r="A288" s="1"/>
      <c r="B288" s="2"/>
      <c r="C288" s="1"/>
      <c r="D288" s="2"/>
      <c r="E288" s="1"/>
      <c r="F288" s="1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4.0" customHeight="1">
      <c r="A289" s="1"/>
      <c r="B289" s="2"/>
      <c r="C289" s="1"/>
      <c r="D289" s="2"/>
      <c r="E289" s="1"/>
      <c r="F289" s="1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4.0" customHeight="1">
      <c r="A290" s="1"/>
      <c r="B290" s="2"/>
      <c r="C290" s="1"/>
      <c r="D290" s="2"/>
      <c r="E290" s="1"/>
      <c r="F290" s="1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4.0" customHeight="1">
      <c r="A291" s="1"/>
      <c r="B291" s="2"/>
      <c r="C291" s="1"/>
      <c r="D291" s="2"/>
      <c r="E291" s="1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4.0" customHeight="1">
      <c r="A292" s="1"/>
      <c r="B292" s="2"/>
      <c r="C292" s="1"/>
      <c r="D292" s="2"/>
      <c r="E292" s="1"/>
      <c r="F292" s="1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4.0" customHeight="1">
      <c r="A293" s="1"/>
      <c r="B293" s="2"/>
      <c r="C293" s="1"/>
      <c r="D293" s="2"/>
      <c r="E293" s="1"/>
      <c r="F293" s="1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4.0" customHeight="1">
      <c r="A294" s="1"/>
      <c r="B294" s="2"/>
      <c r="C294" s="1"/>
      <c r="D294" s="2"/>
      <c r="E294" s="1"/>
      <c r="F294" s="1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4.0" customHeight="1">
      <c r="A295" s="1"/>
      <c r="B295" s="2"/>
      <c r="C295" s="1"/>
      <c r="D295" s="2"/>
      <c r="E295" s="1"/>
      <c r="F295" s="1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4.0" customHeight="1">
      <c r="A296" s="1"/>
      <c r="B296" s="2"/>
      <c r="C296" s="1"/>
      <c r="D296" s="2"/>
      <c r="E296" s="1"/>
      <c r="F296" s="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4.0" customHeight="1">
      <c r="A297" s="1"/>
      <c r="B297" s="2"/>
      <c r="C297" s="1"/>
      <c r="D297" s="2"/>
      <c r="E297" s="1"/>
      <c r="F297" s="1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4.0" customHeight="1">
      <c r="A298" s="1"/>
      <c r="B298" s="2"/>
      <c r="C298" s="1"/>
      <c r="D298" s="2"/>
      <c r="E298" s="1"/>
      <c r="F298" s="1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4.0" customHeight="1">
      <c r="A299" s="1"/>
      <c r="B299" s="2"/>
      <c r="C299" s="1"/>
      <c r="D299" s="2"/>
      <c r="E299" s="1"/>
      <c r="F299" s="1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4.0" customHeight="1">
      <c r="A300" s="1"/>
      <c r="B300" s="2"/>
      <c r="C300" s="1"/>
      <c r="D300" s="2"/>
      <c r="E300" s="1"/>
      <c r="F300" s="1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4.0" customHeight="1">
      <c r="A301" s="1"/>
      <c r="B301" s="2"/>
      <c r="C301" s="1"/>
      <c r="D301" s="2"/>
      <c r="E301" s="1"/>
      <c r="F301" s="1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4.0" customHeight="1">
      <c r="A302" s="1"/>
      <c r="B302" s="2"/>
      <c r="C302" s="1"/>
      <c r="D302" s="2"/>
      <c r="E302" s="1"/>
      <c r="F302" s="1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4.0" customHeight="1">
      <c r="A303" s="1"/>
      <c r="B303" s="2"/>
      <c r="C303" s="1"/>
      <c r="D303" s="2"/>
      <c r="E303" s="1"/>
      <c r="F303" s="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4.0" customHeight="1">
      <c r="A304" s="1"/>
      <c r="B304" s="2"/>
      <c r="C304" s="1"/>
      <c r="D304" s="2"/>
      <c r="E304" s="1"/>
      <c r="F304" s="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4.0" customHeight="1">
      <c r="A305" s="1"/>
      <c r="B305" s="2"/>
      <c r="C305" s="1"/>
      <c r="D305" s="2"/>
      <c r="E305" s="1"/>
      <c r="F305" s="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4.0" customHeight="1">
      <c r="A306" s="1"/>
      <c r="B306" s="2"/>
      <c r="C306" s="1"/>
      <c r="D306" s="2"/>
      <c r="E306" s="1"/>
      <c r="F306" s="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4.0" customHeight="1">
      <c r="A307" s="1"/>
      <c r="B307" s="2"/>
      <c r="C307" s="1"/>
      <c r="D307" s="2"/>
      <c r="E307" s="1"/>
      <c r="F307" s="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4.0" customHeight="1">
      <c r="A308" s="1"/>
      <c r="B308" s="2"/>
      <c r="C308" s="1"/>
      <c r="D308" s="2"/>
      <c r="E308" s="1"/>
      <c r="F308" s="1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4.0" customHeight="1">
      <c r="A309" s="1"/>
      <c r="B309" s="2"/>
      <c r="C309" s="1"/>
      <c r="D309" s="2"/>
      <c r="E309" s="1"/>
      <c r="F309" s="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4.0" customHeight="1">
      <c r="A310" s="1"/>
      <c r="B310" s="2"/>
      <c r="C310" s="1"/>
      <c r="D310" s="2"/>
      <c r="E310" s="1"/>
      <c r="F310" s="1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4.0" customHeight="1">
      <c r="A311" s="1"/>
      <c r="B311" s="2"/>
      <c r="C311" s="1"/>
      <c r="D311" s="2"/>
      <c r="E311" s="1"/>
      <c r="F311" s="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4.0" customHeight="1">
      <c r="A312" s="1"/>
      <c r="B312" s="2"/>
      <c r="C312" s="1"/>
      <c r="D312" s="2"/>
      <c r="E312" s="1"/>
      <c r="F312" s="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4.0" customHeight="1">
      <c r="A313" s="1"/>
      <c r="B313" s="2"/>
      <c r="C313" s="1"/>
      <c r="D313" s="2"/>
      <c r="E313" s="1"/>
      <c r="F313" s="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4.0" customHeight="1">
      <c r="A314" s="1"/>
      <c r="B314" s="2"/>
      <c r="C314" s="1"/>
      <c r="D314" s="2"/>
      <c r="E314" s="1"/>
      <c r="F314" s="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4.0" customHeight="1">
      <c r="A315" s="1"/>
      <c r="B315" s="2"/>
      <c r="C315" s="1"/>
      <c r="D315" s="2"/>
      <c r="E315" s="1"/>
      <c r="F315" s="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4.0" customHeight="1">
      <c r="A316" s="1"/>
      <c r="B316" s="2"/>
      <c r="C316" s="1"/>
      <c r="D316" s="2"/>
      <c r="E316" s="1"/>
      <c r="F316" s="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4.0" customHeight="1">
      <c r="A317" s="1"/>
      <c r="B317" s="2"/>
      <c r="C317" s="1"/>
      <c r="D317" s="2"/>
      <c r="E317" s="1"/>
      <c r="F317" s="1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4.0" customHeight="1">
      <c r="A318" s="1"/>
      <c r="B318" s="2"/>
      <c r="C318" s="1"/>
      <c r="D318" s="2"/>
      <c r="E318" s="1"/>
      <c r="F318" s="1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4.0" customHeight="1">
      <c r="A319" s="1"/>
      <c r="B319" s="2"/>
      <c r="C319" s="1"/>
      <c r="D319" s="2"/>
      <c r="E319" s="1"/>
      <c r="F319" s="1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4.0" customHeight="1">
      <c r="A320" s="1"/>
      <c r="B320" s="2"/>
      <c r="C320" s="1"/>
      <c r="D320" s="2"/>
      <c r="E320" s="1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4.0" customHeight="1">
      <c r="A321" s="1"/>
      <c r="B321" s="2"/>
      <c r="C321" s="1"/>
      <c r="D321" s="2"/>
      <c r="E321" s="1"/>
      <c r="F321" s="1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4.0" customHeight="1">
      <c r="A322" s="1"/>
      <c r="B322" s="2"/>
      <c r="C322" s="1"/>
      <c r="D322" s="2"/>
      <c r="E322" s="1"/>
      <c r="F322" s="1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4.0" customHeight="1">
      <c r="A323" s="1"/>
      <c r="B323" s="2"/>
      <c r="C323" s="1"/>
      <c r="D323" s="2"/>
      <c r="E323" s="1"/>
      <c r="F323" s="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4.0" customHeight="1">
      <c r="A324" s="1"/>
      <c r="B324" s="2"/>
      <c r="C324" s="1"/>
      <c r="D324" s="2"/>
      <c r="E324" s="1"/>
      <c r="F324" s="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4.0" customHeight="1">
      <c r="A325" s="1"/>
      <c r="B325" s="2"/>
      <c r="C325" s="1"/>
      <c r="D325" s="2"/>
      <c r="E325" s="1"/>
      <c r="F325" s="1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4.0" customHeight="1">
      <c r="A326" s="1"/>
      <c r="B326" s="2"/>
      <c r="C326" s="1"/>
      <c r="D326" s="2"/>
      <c r="E326" s="1"/>
      <c r="F326" s="1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4.0" customHeight="1">
      <c r="A327" s="1"/>
      <c r="B327" s="2"/>
      <c r="C327" s="1"/>
      <c r="D327" s="2"/>
      <c r="E327" s="1"/>
      <c r="F327" s="1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4.0" customHeight="1">
      <c r="A328" s="1"/>
      <c r="B328" s="2"/>
      <c r="C328" s="1"/>
      <c r="D328" s="2"/>
      <c r="E328" s="1"/>
      <c r="F328" s="1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4.0" customHeight="1">
      <c r="A329" s="1"/>
      <c r="B329" s="2"/>
      <c r="C329" s="1"/>
      <c r="D329" s="2"/>
      <c r="E329" s="1"/>
      <c r="F329" s="1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4.0" customHeight="1">
      <c r="A330" s="1"/>
      <c r="B330" s="2"/>
      <c r="C330" s="1"/>
      <c r="D330" s="2"/>
      <c r="E330" s="1"/>
      <c r="F330" s="1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4.0" customHeight="1">
      <c r="A331" s="1"/>
      <c r="B331" s="2"/>
      <c r="C331" s="1"/>
      <c r="D331" s="2"/>
      <c r="E331" s="1"/>
      <c r="F331" s="1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4.0" customHeight="1">
      <c r="A332" s="1"/>
      <c r="B332" s="2"/>
      <c r="C332" s="1"/>
      <c r="D332" s="2"/>
      <c r="E332" s="1"/>
      <c r="F332" s="1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4.0" customHeight="1">
      <c r="A333" s="1"/>
      <c r="B333" s="2"/>
      <c r="C333" s="1"/>
      <c r="D333" s="2"/>
      <c r="E333" s="1"/>
      <c r="F333" s="1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4.0" customHeight="1">
      <c r="A334" s="1"/>
      <c r="B334" s="2"/>
      <c r="C334" s="1"/>
      <c r="D334" s="2"/>
      <c r="E334" s="1"/>
      <c r="F334" s="1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4.0" customHeight="1">
      <c r="A335" s="1"/>
      <c r="B335" s="2"/>
      <c r="C335" s="1"/>
      <c r="D335" s="2"/>
      <c r="E335" s="1"/>
      <c r="F335" s="1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4.0" customHeight="1">
      <c r="A336" s="1"/>
      <c r="B336" s="2"/>
      <c r="C336" s="1"/>
      <c r="D336" s="2"/>
      <c r="E336" s="1"/>
      <c r="F336" s="1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4.0" customHeight="1">
      <c r="A337" s="1"/>
      <c r="B337" s="2"/>
      <c r="C337" s="1"/>
      <c r="D337" s="2"/>
      <c r="E337" s="1"/>
      <c r="F337" s="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4.0" customHeight="1">
      <c r="A338" s="1"/>
      <c r="B338" s="2"/>
      <c r="C338" s="1"/>
      <c r="D338" s="2"/>
      <c r="E338" s="1"/>
      <c r="F338" s="1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4.0" customHeight="1">
      <c r="A339" s="1"/>
      <c r="B339" s="2"/>
      <c r="C339" s="1"/>
      <c r="D339" s="2"/>
      <c r="E339" s="1"/>
      <c r="F339" s="1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4.0" customHeight="1">
      <c r="A340" s="1"/>
      <c r="B340" s="2"/>
      <c r="C340" s="1"/>
      <c r="D340" s="2"/>
      <c r="E340" s="1"/>
      <c r="F340" s="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4.0" customHeight="1">
      <c r="A341" s="1"/>
      <c r="B341" s="2"/>
      <c r="C341" s="1"/>
      <c r="D341" s="2"/>
      <c r="E341" s="1"/>
      <c r="F341" s="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4.0" customHeight="1">
      <c r="A342" s="1"/>
      <c r="B342" s="2"/>
      <c r="C342" s="1"/>
      <c r="D342" s="2"/>
      <c r="E342" s="1"/>
      <c r="F342" s="1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4.0" customHeight="1">
      <c r="A343" s="1"/>
      <c r="B343" s="2"/>
      <c r="C343" s="1"/>
      <c r="D343" s="2"/>
      <c r="E343" s="1"/>
      <c r="F343" s="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4.0" customHeight="1">
      <c r="A344" s="1"/>
      <c r="B344" s="2"/>
      <c r="C344" s="1"/>
      <c r="D344" s="2"/>
      <c r="E344" s="1"/>
      <c r="F344" s="1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4.0" customHeight="1">
      <c r="A345" s="1"/>
      <c r="B345" s="2"/>
      <c r="C345" s="1"/>
      <c r="D345" s="2"/>
      <c r="E345" s="1"/>
      <c r="F345" s="1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4.0" customHeight="1">
      <c r="A346" s="1"/>
      <c r="B346" s="2"/>
      <c r="C346" s="1"/>
      <c r="D346" s="2"/>
      <c r="E346" s="1"/>
      <c r="F346" s="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4.0" customHeight="1">
      <c r="A347" s="1"/>
      <c r="B347" s="2"/>
      <c r="C347" s="1"/>
      <c r="D347" s="2"/>
      <c r="E347" s="1"/>
      <c r="F347" s="1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4.0" customHeight="1">
      <c r="A348" s="1"/>
      <c r="B348" s="2"/>
      <c r="C348" s="1"/>
      <c r="D348" s="2"/>
      <c r="E348" s="1"/>
      <c r="F348" s="1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4.0" customHeight="1">
      <c r="A349" s="1"/>
      <c r="B349" s="2"/>
      <c r="C349" s="1"/>
      <c r="D349" s="2"/>
      <c r="E349" s="1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4.0" customHeight="1">
      <c r="A350" s="1"/>
      <c r="B350" s="2"/>
      <c r="C350" s="1"/>
      <c r="D350" s="2"/>
      <c r="E350" s="1"/>
      <c r="F350" s="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4.0" customHeight="1">
      <c r="A351" s="1"/>
      <c r="B351" s="2"/>
      <c r="C351" s="1"/>
      <c r="D351" s="2"/>
      <c r="E351" s="1"/>
      <c r="F351" s="1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4.0" customHeight="1">
      <c r="A352" s="1"/>
      <c r="B352" s="2"/>
      <c r="C352" s="1"/>
      <c r="D352" s="2"/>
      <c r="E352" s="1"/>
      <c r="F352" s="1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4.0" customHeight="1">
      <c r="A353" s="1"/>
      <c r="B353" s="2"/>
      <c r="C353" s="1"/>
      <c r="D353" s="2"/>
      <c r="E353" s="1"/>
      <c r="F353" s="1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4.0" customHeight="1">
      <c r="A354" s="1"/>
      <c r="B354" s="2"/>
      <c r="C354" s="1"/>
      <c r="D354" s="2"/>
      <c r="E354" s="1"/>
      <c r="F354" s="1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4.0" customHeight="1">
      <c r="A355" s="1"/>
      <c r="B355" s="2"/>
      <c r="C355" s="1"/>
      <c r="D355" s="2"/>
      <c r="E355" s="1"/>
      <c r="F355" s="1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4.0" customHeight="1">
      <c r="A356" s="1"/>
      <c r="B356" s="2"/>
      <c r="C356" s="1"/>
      <c r="D356" s="2"/>
      <c r="E356" s="1"/>
      <c r="F356" s="1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4.0" customHeight="1">
      <c r="A357" s="1"/>
      <c r="B357" s="2"/>
      <c r="C357" s="1"/>
      <c r="D357" s="2"/>
      <c r="E357" s="1"/>
      <c r="F357" s="1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4.0" customHeight="1">
      <c r="A358" s="1"/>
      <c r="B358" s="2"/>
      <c r="C358" s="1"/>
      <c r="D358" s="2"/>
      <c r="E358" s="1"/>
      <c r="F358" s="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4.0" customHeight="1">
      <c r="A359" s="1"/>
      <c r="B359" s="2"/>
      <c r="C359" s="1"/>
      <c r="D359" s="2"/>
      <c r="E359" s="1"/>
      <c r="F359" s="1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4.0" customHeight="1">
      <c r="A360" s="1"/>
      <c r="B360" s="2"/>
      <c r="C360" s="1"/>
      <c r="D360" s="2"/>
      <c r="E360" s="1"/>
      <c r="F360" s="1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4.0" customHeight="1">
      <c r="A361" s="1"/>
      <c r="B361" s="2"/>
      <c r="C361" s="1"/>
      <c r="D361" s="2"/>
      <c r="E361" s="1"/>
      <c r="F361" s="1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4.0" customHeight="1">
      <c r="A362" s="1"/>
      <c r="B362" s="2"/>
      <c r="C362" s="1"/>
      <c r="D362" s="2"/>
      <c r="E362" s="1"/>
      <c r="F362" s="1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4.0" customHeight="1">
      <c r="A363" s="1"/>
      <c r="B363" s="2"/>
      <c r="C363" s="1"/>
      <c r="D363" s="2"/>
      <c r="E363" s="1"/>
      <c r="F363" s="1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4.0" customHeight="1">
      <c r="A364" s="1"/>
      <c r="B364" s="2"/>
      <c r="C364" s="1"/>
      <c r="D364" s="2"/>
      <c r="E364" s="1"/>
      <c r="F364" s="1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4.0" customHeight="1">
      <c r="A365" s="1"/>
      <c r="B365" s="2"/>
      <c r="C365" s="1"/>
      <c r="D365" s="2"/>
      <c r="E365" s="1"/>
      <c r="F365" s="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4.0" customHeight="1">
      <c r="A366" s="1"/>
      <c r="B366" s="2"/>
      <c r="C366" s="1"/>
      <c r="D366" s="2"/>
      <c r="E366" s="1"/>
      <c r="F366" s="1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4.0" customHeight="1">
      <c r="A367" s="1"/>
      <c r="B367" s="2"/>
      <c r="C367" s="1"/>
      <c r="D367" s="2"/>
      <c r="E367" s="1"/>
      <c r="F367" s="1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4.0" customHeight="1">
      <c r="A368" s="1"/>
      <c r="B368" s="2"/>
      <c r="C368" s="1"/>
      <c r="D368" s="2"/>
      <c r="E368" s="1"/>
      <c r="F368" s="1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4.0" customHeight="1">
      <c r="A369" s="1"/>
      <c r="B369" s="2"/>
      <c r="C369" s="1"/>
      <c r="D369" s="2"/>
      <c r="E369" s="1"/>
      <c r="F369" s="1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4.0" customHeight="1">
      <c r="A370" s="1"/>
      <c r="B370" s="2"/>
      <c r="C370" s="1"/>
      <c r="D370" s="2"/>
      <c r="E370" s="1"/>
      <c r="F370" s="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4.0" customHeight="1">
      <c r="A371" s="1"/>
      <c r="B371" s="2"/>
      <c r="C371" s="1"/>
      <c r="D371" s="2"/>
      <c r="E371" s="1"/>
      <c r="F371" s="1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4.0" customHeight="1">
      <c r="A372" s="1"/>
      <c r="B372" s="2"/>
      <c r="C372" s="1"/>
      <c r="D372" s="2"/>
      <c r="E372" s="1"/>
      <c r="F372" s="1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4.0" customHeight="1">
      <c r="A373" s="1"/>
      <c r="B373" s="2"/>
      <c r="C373" s="1"/>
      <c r="D373" s="2"/>
      <c r="E373" s="1"/>
      <c r="F373" s="1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4.0" customHeight="1">
      <c r="A374" s="1"/>
      <c r="B374" s="2"/>
      <c r="C374" s="1"/>
      <c r="D374" s="2"/>
      <c r="E374" s="1"/>
      <c r="F374" s="1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4.0" customHeight="1">
      <c r="A375" s="1"/>
      <c r="B375" s="2"/>
      <c r="C375" s="1"/>
      <c r="D375" s="2"/>
      <c r="E375" s="1"/>
      <c r="F375" s="1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4.0" customHeight="1">
      <c r="A376" s="1"/>
      <c r="B376" s="2"/>
      <c r="C376" s="1"/>
      <c r="D376" s="2"/>
      <c r="E376" s="1"/>
      <c r="F376" s="1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4.0" customHeight="1">
      <c r="A377" s="1"/>
      <c r="B377" s="2"/>
      <c r="C377" s="1"/>
      <c r="D377" s="2"/>
      <c r="E377" s="1"/>
      <c r="F377" s="1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4.0" customHeight="1">
      <c r="A378" s="1"/>
      <c r="B378" s="2"/>
      <c r="C378" s="1"/>
      <c r="D378" s="2"/>
      <c r="E378" s="1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4.0" customHeight="1">
      <c r="A379" s="1"/>
      <c r="B379" s="2"/>
      <c r="C379" s="1"/>
      <c r="D379" s="2"/>
      <c r="E379" s="1"/>
      <c r="F379" s="1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4.0" customHeight="1">
      <c r="A380" s="1"/>
      <c r="B380" s="2"/>
      <c r="C380" s="1"/>
      <c r="D380" s="2"/>
      <c r="E380" s="1"/>
      <c r="F380" s="1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4.0" customHeight="1">
      <c r="A381" s="1"/>
      <c r="B381" s="2"/>
      <c r="C381" s="1"/>
      <c r="D381" s="2"/>
      <c r="E381" s="1"/>
      <c r="F381" s="1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4.0" customHeight="1">
      <c r="A382" s="1"/>
      <c r="B382" s="2"/>
      <c r="C382" s="1"/>
      <c r="D382" s="2"/>
      <c r="E382" s="1"/>
      <c r="F382" s="1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4.0" customHeight="1">
      <c r="A383" s="1"/>
      <c r="B383" s="2"/>
      <c r="C383" s="1"/>
      <c r="D383" s="2"/>
      <c r="E383" s="1"/>
      <c r="F383" s="1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4.0" customHeight="1">
      <c r="A384" s="1"/>
      <c r="B384" s="2"/>
      <c r="C384" s="1"/>
      <c r="D384" s="2"/>
      <c r="E384" s="1"/>
      <c r="F384" s="1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4.0" customHeight="1">
      <c r="A385" s="1"/>
      <c r="B385" s="2"/>
      <c r="C385" s="1"/>
      <c r="D385" s="2"/>
      <c r="E385" s="1"/>
      <c r="F385" s="1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4.0" customHeight="1">
      <c r="A386" s="1"/>
      <c r="B386" s="2"/>
      <c r="C386" s="1"/>
      <c r="D386" s="2"/>
      <c r="E386" s="1"/>
      <c r="F386" s="1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4.0" customHeight="1">
      <c r="A387" s="1"/>
      <c r="B387" s="2"/>
      <c r="C387" s="1"/>
      <c r="D387" s="2"/>
      <c r="E387" s="1"/>
      <c r="F387" s="1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4.0" customHeight="1">
      <c r="A388" s="1"/>
      <c r="B388" s="2"/>
      <c r="C388" s="1"/>
      <c r="D388" s="2"/>
      <c r="E388" s="1"/>
      <c r="F388" s="1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4.0" customHeight="1">
      <c r="A389" s="1"/>
      <c r="B389" s="2"/>
      <c r="C389" s="1"/>
      <c r="D389" s="2"/>
      <c r="E389" s="1"/>
      <c r="F389" s="1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4.0" customHeight="1">
      <c r="A390" s="1"/>
      <c r="B390" s="2"/>
      <c r="C390" s="1"/>
      <c r="D390" s="2"/>
      <c r="E390" s="1"/>
      <c r="F390" s="1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4.0" customHeight="1">
      <c r="A391" s="1"/>
      <c r="B391" s="2"/>
      <c r="C391" s="1"/>
      <c r="D391" s="2"/>
      <c r="E391" s="1"/>
      <c r="F391" s="1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4.0" customHeight="1">
      <c r="A392" s="1"/>
      <c r="B392" s="2"/>
      <c r="C392" s="1"/>
      <c r="D392" s="2"/>
      <c r="E392" s="1"/>
      <c r="F392" s="1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4.0" customHeight="1">
      <c r="A393" s="1"/>
      <c r="B393" s="2"/>
      <c r="C393" s="1"/>
      <c r="D393" s="2"/>
      <c r="E393" s="1"/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4.0" customHeight="1">
      <c r="A394" s="1"/>
      <c r="B394" s="2"/>
      <c r="C394" s="1"/>
      <c r="D394" s="2"/>
      <c r="E394" s="1"/>
      <c r="F394" s="1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4.0" customHeight="1">
      <c r="A395" s="1"/>
      <c r="B395" s="2"/>
      <c r="C395" s="1"/>
      <c r="D395" s="2"/>
      <c r="E395" s="1"/>
      <c r="F395" s="1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4.0" customHeight="1">
      <c r="A396" s="1"/>
      <c r="B396" s="2"/>
      <c r="C396" s="1"/>
      <c r="D396" s="2"/>
      <c r="E396" s="1"/>
      <c r="F396" s="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4.0" customHeight="1">
      <c r="A397" s="1"/>
      <c r="B397" s="2"/>
      <c r="C397" s="1"/>
      <c r="D397" s="2"/>
      <c r="E397" s="1"/>
      <c r="F397" s="1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4.0" customHeight="1">
      <c r="A398" s="1"/>
      <c r="B398" s="2"/>
      <c r="C398" s="1"/>
      <c r="D398" s="2"/>
      <c r="E398" s="1"/>
      <c r="F398" s="1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4.0" customHeight="1">
      <c r="A399" s="1"/>
      <c r="B399" s="2"/>
      <c r="C399" s="1"/>
      <c r="D399" s="2"/>
      <c r="E399" s="1"/>
      <c r="F399" s="1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4.0" customHeight="1">
      <c r="A400" s="1"/>
      <c r="B400" s="2"/>
      <c r="C400" s="1"/>
      <c r="D400" s="2"/>
      <c r="E400" s="1"/>
      <c r="F400" s="1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4.0" customHeight="1">
      <c r="A401" s="1"/>
      <c r="B401" s="2"/>
      <c r="C401" s="1"/>
      <c r="D401" s="2"/>
      <c r="E401" s="1"/>
      <c r="F401" s="1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4.0" customHeight="1">
      <c r="A402" s="1"/>
      <c r="B402" s="2"/>
      <c r="C402" s="1"/>
      <c r="D402" s="2"/>
      <c r="E402" s="1"/>
      <c r="F402" s="1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4.0" customHeight="1">
      <c r="A403" s="1"/>
      <c r="B403" s="2"/>
      <c r="C403" s="1"/>
      <c r="D403" s="2"/>
      <c r="E403" s="1"/>
      <c r="F403" s="1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4.0" customHeight="1">
      <c r="A404" s="1"/>
      <c r="B404" s="2"/>
      <c r="C404" s="1"/>
      <c r="D404" s="2"/>
      <c r="E404" s="1"/>
      <c r="F404" s="1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4.0" customHeight="1">
      <c r="A405" s="1"/>
      <c r="B405" s="2"/>
      <c r="C405" s="1"/>
      <c r="D405" s="2"/>
      <c r="E405" s="1"/>
      <c r="F405" s="1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4.0" customHeight="1">
      <c r="A406" s="1"/>
      <c r="B406" s="2"/>
      <c r="C406" s="1"/>
      <c r="D406" s="2"/>
      <c r="E406" s="1"/>
      <c r="F406" s="1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4.0" customHeight="1">
      <c r="A407" s="1"/>
      <c r="B407" s="2"/>
      <c r="C407" s="1"/>
      <c r="D407" s="2"/>
      <c r="E407" s="1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4.0" customHeight="1">
      <c r="A408" s="1"/>
      <c r="B408" s="2"/>
      <c r="C408" s="1"/>
      <c r="D408" s="2"/>
      <c r="E408" s="1"/>
      <c r="F408" s="1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4.0" customHeight="1">
      <c r="A409" s="1"/>
      <c r="B409" s="2"/>
      <c r="C409" s="1"/>
      <c r="D409" s="2"/>
      <c r="E409" s="1"/>
      <c r="F409" s="1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4.0" customHeight="1">
      <c r="A410" s="1"/>
      <c r="B410" s="2"/>
      <c r="C410" s="1"/>
      <c r="D410" s="2"/>
      <c r="E410" s="1"/>
      <c r="F410" s="1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4.0" customHeight="1">
      <c r="A411" s="1"/>
      <c r="B411" s="2"/>
      <c r="C411" s="1"/>
      <c r="D411" s="2"/>
      <c r="E411" s="1"/>
      <c r="F411" s="1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4.0" customHeight="1">
      <c r="A412" s="1"/>
      <c r="B412" s="2"/>
      <c r="C412" s="1"/>
      <c r="D412" s="2"/>
      <c r="E412" s="1"/>
      <c r="F412" s="1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4.0" customHeight="1">
      <c r="A413" s="1"/>
      <c r="B413" s="2"/>
      <c r="C413" s="1"/>
      <c r="D413" s="2"/>
      <c r="E413" s="1"/>
      <c r="F413" s="1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4.0" customHeight="1">
      <c r="A414" s="1"/>
      <c r="B414" s="2"/>
      <c r="C414" s="1"/>
      <c r="D414" s="2"/>
      <c r="E414" s="1"/>
      <c r="F414" s="1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4.0" customHeight="1">
      <c r="A415" s="1"/>
      <c r="B415" s="2"/>
      <c r="C415" s="1"/>
      <c r="D415" s="2"/>
      <c r="E415" s="1"/>
      <c r="F415" s="1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4.0" customHeight="1">
      <c r="A416" s="1"/>
      <c r="B416" s="2"/>
      <c r="C416" s="1"/>
      <c r="D416" s="2"/>
      <c r="E416" s="1"/>
      <c r="F416" s="1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4.0" customHeight="1">
      <c r="A417" s="1"/>
      <c r="B417" s="2"/>
      <c r="C417" s="1"/>
      <c r="D417" s="2"/>
      <c r="E417" s="1"/>
      <c r="F417" s="1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4.0" customHeight="1">
      <c r="A418" s="1"/>
      <c r="B418" s="2"/>
      <c r="C418" s="1"/>
      <c r="D418" s="2"/>
      <c r="E418" s="1"/>
      <c r="F418" s="1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4.0" customHeight="1">
      <c r="A419" s="1"/>
      <c r="B419" s="2"/>
      <c r="C419" s="1"/>
      <c r="D419" s="2"/>
      <c r="E419" s="1"/>
      <c r="F419" s="1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4.0" customHeight="1">
      <c r="A420" s="1"/>
      <c r="B420" s="2"/>
      <c r="C420" s="1"/>
      <c r="D420" s="2"/>
      <c r="E420" s="1"/>
      <c r="F420" s="1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4.0" customHeight="1">
      <c r="A421" s="1"/>
      <c r="B421" s="2"/>
      <c r="C421" s="1"/>
      <c r="D421" s="2"/>
      <c r="E421" s="1"/>
      <c r="F421" s="1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4.0" customHeight="1">
      <c r="A422" s="1"/>
      <c r="B422" s="2"/>
      <c r="C422" s="1"/>
      <c r="D422" s="2"/>
      <c r="E422" s="1"/>
      <c r="F422" s="1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4.0" customHeight="1">
      <c r="A423" s="1"/>
      <c r="B423" s="2"/>
      <c r="C423" s="1"/>
      <c r="D423" s="2"/>
      <c r="E423" s="1"/>
      <c r="F423" s="1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4.0" customHeight="1">
      <c r="A424" s="1"/>
      <c r="B424" s="2"/>
      <c r="C424" s="1"/>
      <c r="D424" s="2"/>
      <c r="E424" s="1"/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4.0" customHeight="1">
      <c r="A425" s="1"/>
      <c r="B425" s="2"/>
      <c r="C425" s="1"/>
      <c r="D425" s="2"/>
      <c r="E425" s="1"/>
      <c r="F425" s="1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4.0" customHeight="1">
      <c r="A426" s="1"/>
      <c r="B426" s="2"/>
      <c r="C426" s="1"/>
      <c r="D426" s="2"/>
      <c r="E426" s="1"/>
      <c r="F426" s="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4.0" customHeight="1">
      <c r="A427" s="1"/>
      <c r="B427" s="2"/>
      <c r="C427" s="1"/>
      <c r="D427" s="2"/>
      <c r="E427" s="1"/>
      <c r="F427" s="1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4.0" customHeight="1">
      <c r="A428" s="1"/>
      <c r="B428" s="2"/>
      <c r="C428" s="1"/>
      <c r="D428" s="2"/>
      <c r="E428" s="1"/>
      <c r="F428" s="1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4.0" customHeight="1">
      <c r="A429" s="1"/>
      <c r="B429" s="2"/>
      <c r="C429" s="1"/>
      <c r="D429" s="2"/>
      <c r="E429" s="1"/>
      <c r="F429" s="1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4.0" customHeight="1">
      <c r="A430" s="1"/>
      <c r="B430" s="2"/>
      <c r="C430" s="1"/>
      <c r="D430" s="2"/>
      <c r="E430" s="1"/>
      <c r="F430" s="1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4.0" customHeight="1">
      <c r="A431" s="1"/>
      <c r="B431" s="2"/>
      <c r="C431" s="1"/>
      <c r="D431" s="2"/>
      <c r="E431" s="1"/>
      <c r="F431" s="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4.0" customHeight="1">
      <c r="A432" s="1"/>
      <c r="B432" s="2"/>
      <c r="C432" s="1"/>
      <c r="D432" s="2"/>
      <c r="E432" s="1"/>
      <c r="F432" s="1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4.0" customHeight="1">
      <c r="A433" s="1"/>
      <c r="B433" s="2"/>
      <c r="C433" s="1"/>
      <c r="D433" s="2"/>
      <c r="E433" s="1"/>
      <c r="F433" s="1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4.0" customHeight="1">
      <c r="A434" s="1"/>
      <c r="B434" s="2"/>
      <c r="C434" s="1"/>
      <c r="D434" s="2"/>
      <c r="E434" s="1"/>
      <c r="F434" s="1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4.0" customHeight="1">
      <c r="A435" s="1"/>
      <c r="B435" s="2"/>
      <c r="C435" s="1"/>
      <c r="D435" s="2"/>
      <c r="E435" s="1"/>
      <c r="F435" s="1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4.0" customHeight="1">
      <c r="A436" s="1"/>
      <c r="B436" s="2"/>
      <c r="C436" s="1"/>
      <c r="D436" s="2"/>
      <c r="E436" s="1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4.0" customHeight="1">
      <c r="A437" s="1"/>
      <c r="B437" s="2"/>
      <c r="C437" s="1"/>
      <c r="D437" s="2"/>
      <c r="E437" s="1"/>
      <c r="F437" s="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4.0" customHeight="1">
      <c r="A438" s="1"/>
      <c r="B438" s="2"/>
      <c r="C438" s="1"/>
      <c r="D438" s="2"/>
      <c r="E438" s="1"/>
      <c r="F438" s="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4.0" customHeight="1">
      <c r="A439" s="1"/>
      <c r="B439" s="2"/>
      <c r="C439" s="1"/>
      <c r="D439" s="2"/>
      <c r="E439" s="1"/>
      <c r="F439" s="1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4.0" customHeight="1">
      <c r="A440" s="1"/>
      <c r="B440" s="2"/>
      <c r="C440" s="1"/>
      <c r="D440" s="2"/>
      <c r="E440" s="1"/>
      <c r="F440" s="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4.0" customHeight="1">
      <c r="A441" s="1"/>
      <c r="B441" s="2"/>
      <c r="C441" s="1"/>
      <c r="D441" s="2"/>
      <c r="E441" s="1"/>
      <c r="F441" s="1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4.0" customHeight="1">
      <c r="A442" s="1"/>
      <c r="B442" s="2"/>
      <c r="C442" s="1"/>
      <c r="D442" s="2"/>
      <c r="E442" s="1"/>
      <c r="F442" s="1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4.0" customHeight="1">
      <c r="A443" s="1"/>
      <c r="B443" s="2"/>
      <c r="C443" s="1"/>
      <c r="D443" s="2"/>
      <c r="E443" s="1"/>
      <c r="F443" s="1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4.0" customHeight="1">
      <c r="A444" s="1"/>
      <c r="B444" s="2"/>
      <c r="C444" s="1"/>
      <c r="D444" s="2"/>
      <c r="E444" s="1"/>
      <c r="F444" s="1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4.0" customHeight="1">
      <c r="A445" s="1"/>
      <c r="B445" s="2"/>
      <c r="C445" s="1"/>
      <c r="D445" s="2"/>
      <c r="E445" s="1"/>
      <c r="F445" s="1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4.0" customHeight="1">
      <c r="A446" s="1"/>
      <c r="B446" s="2"/>
      <c r="C446" s="1"/>
      <c r="D446" s="2"/>
      <c r="E446" s="1"/>
      <c r="F446" s="1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4.0" customHeight="1">
      <c r="A447" s="1"/>
      <c r="B447" s="2"/>
      <c r="C447" s="1"/>
      <c r="D447" s="2"/>
      <c r="E447" s="1"/>
      <c r="F447" s="1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4.0" customHeight="1">
      <c r="A448" s="1"/>
      <c r="B448" s="2"/>
      <c r="C448" s="1"/>
      <c r="D448" s="2"/>
      <c r="E448" s="1"/>
      <c r="F448" s="1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4.0" customHeight="1">
      <c r="A449" s="1"/>
      <c r="B449" s="2"/>
      <c r="C449" s="1"/>
      <c r="D449" s="2"/>
      <c r="E449" s="1"/>
      <c r="F449" s="1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4.0" customHeight="1">
      <c r="A450" s="1"/>
      <c r="B450" s="2"/>
      <c r="C450" s="1"/>
      <c r="D450" s="2"/>
      <c r="E450" s="1"/>
      <c r="F450" s="1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4.0" customHeight="1">
      <c r="A451" s="1"/>
      <c r="B451" s="2"/>
      <c r="C451" s="1"/>
      <c r="D451" s="2"/>
      <c r="E451" s="1"/>
      <c r="F451" s="1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4.0" customHeight="1">
      <c r="A452" s="1"/>
      <c r="B452" s="2"/>
      <c r="C452" s="1"/>
      <c r="D452" s="2"/>
      <c r="E452" s="1"/>
      <c r="F452" s="1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4.0" customHeight="1">
      <c r="A453" s="1"/>
      <c r="B453" s="2"/>
      <c r="C453" s="1"/>
      <c r="D453" s="2"/>
      <c r="E453" s="1"/>
      <c r="F453" s="1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4.0" customHeight="1">
      <c r="A454" s="1"/>
      <c r="B454" s="2"/>
      <c r="C454" s="1"/>
      <c r="D454" s="2"/>
      <c r="E454" s="1"/>
      <c r="F454" s="1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4.0" customHeight="1">
      <c r="A455" s="1"/>
      <c r="B455" s="2"/>
      <c r="C455" s="1"/>
      <c r="D455" s="2"/>
      <c r="E455" s="1"/>
      <c r="F455" s="1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4.0" customHeight="1">
      <c r="A456" s="1"/>
      <c r="B456" s="2"/>
      <c r="C456" s="1"/>
      <c r="D456" s="2"/>
      <c r="E456" s="1"/>
      <c r="F456" s="1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4.0" customHeight="1">
      <c r="A457" s="1"/>
      <c r="B457" s="2"/>
      <c r="C457" s="1"/>
      <c r="D457" s="2"/>
      <c r="E457" s="1"/>
      <c r="F457" s="1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4.0" customHeight="1">
      <c r="A458" s="1"/>
      <c r="B458" s="2"/>
      <c r="C458" s="1"/>
      <c r="D458" s="2"/>
      <c r="E458" s="1"/>
      <c r="F458" s="1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4.0" customHeight="1">
      <c r="A459" s="1"/>
      <c r="B459" s="2"/>
      <c r="C459" s="1"/>
      <c r="D459" s="2"/>
      <c r="E459" s="1"/>
      <c r="F459" s="1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4.0" customHeight="1">
      <c r="A460" s="1"/>
      <c r="B460" s="2"/>
      <c r="C460" s="1"/>
      <c r="D460" s="2"/>
      <c r="E460" s="1"/>
      <c r="F460" s="1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4.0" customHeight="1">
      <c r="A461" s="1"/>
      <c r="B461" s="2"/>
      <c r="C461" s="1"/>
      <c r="D461" s="2"/>
      <c r="E461" s="1"/>
      <c r="F461" s="1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4.0" customHeight="1">
      <c r="A462" s="1"/>
      <c r="B462" s="2"/>
      <c r="C462" s="1"/>
      <c r="D462" s="2"/>
      <c r="E462" s="1"/>
      <c r="F462" s="1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4.0" customHeight="1">
      <c r="A463" s="1"/>
      <c r="B463" s="2"/>
      <c r="C463" s="1"/>
      <c r="D463" s="2"/>
      <c r="E463" s="1"/>
      <c r="F463" s="1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4.0" customHeight="1">
      <c r="A464" s="1"/>
      <c r="B464" s="2"/>
      <c r="C464" s="1"/>
      <c r="D464" s="2"/>
      <c r="E464" s="1"/>
      <c r="F464" s="1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4.0" customHeight="1">
      <c r="A465" s="1"/>
      <c r="B465" s="2"/>
      <c r="C465" s="1"/>
      <c r="D465" s="2"/>
      <c r="E465" s="1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4.0" customHeight="1">
      <c r="A466" s="1"/>
      <c r="B466" s="2"/>
      <c r="C466" s="1"/>
      <c r="D466" s="2"/>
      <c r="E466" s="1"/>
      <c r="F466" s="1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4.0" customHeight="1">
      <c r="A467" s="1"/>
      <c r="B467" s="2"/>
      <c r="C467" s="1"/>
      <c r="D467" s="2"/>
      <c r="E467" s="1"/>
      <c r="F467" s="1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4.0" customHeight="1">
      <c r="A468" s="1"/>
      <c r="B468" s="2"/>
      <c r="C468" s="1"/>
      <c r="D468" s="2"/>
      <c r="E468" s="1"/>
      <c r="F468" s="1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4.0" customHeight="1">
      <c r="A469" s="1"/>
      <c r="B469" s="2"/>
      <c r="C469" s="1"/>
      <c r="D469" s="2"/>
      <c r="E469" s="1"/>
      <c r="F469" s="1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4.0" customHeight="1">
      <c r="A470" s="1"/>
      <c r="B470" s="2"/>
      <c r="C470" s="1"/>
      <c r="D470" s="2"/>
      <c r="E470" s="1"/>
      <c r="F470" s="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4.0" customHeight="1">
      <c r="A471" s="1"/>
      <c r="B471" s="2"/>
      <c r="C471" s="1"/>
      <c r="D471" s="2"/>
      <c r="E471" s="1"/>
      <c r="F471" s="1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4.0" customHeight="1">
      <c r="A472" s="1"/>
      <c r="B472" s="2"/>
      <c r="C472" s="1"/>
      <c r="D472" s="2"/>
      <c r="E472" s="1"/>
      <c r="F472" s="1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4.0" customHeight="1">
      <c r="A473" s="1"/>
      <c r="B473" s="2"/>
      <c r="C473" s="1"/>
      <c r="D473" s="2"/>
      <c r="E473" s="1"/>
      <c r="F473" s="1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4.0" customHeight="1">
      <c r="A474" s="1"/>
      <c r="B474" s="2"/>
      <c r="C474" s="1"/>
      <c r="D474" s="2"/>
      <c r="E474" s="1"/>
      <c r="F474" s="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4.0" customHeight="1">
      <c r="A475" s="1"/>
      <c r="B475" s="2"/>
      <c r="C475" s="1"/>
      <c r="D475" s="2"/>
      <c r="E475" s="1"/>
      <c r="F475" s="1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4.0" customHeight="1">
      <c r="A476" s="1"/>
      <c r="B476" s="2"/>
      <c r="C476" s="1"/>
      <c r="D476" s="2"/>
      <c r="E476" s="1"/>
      <c r="F476" s="1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4.0" customHeight="1">
      <c r="A477" s="1"/>
      <c r="B477" s="2"/>
      <c r="C477" s="1"/>
      <c r="D477" s="2"/>
      <c r="E477" s="1"/>
      <c r="F477" s="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4.0" customHeight="1">
      <c r="A478" s="1"/>
      <c r="B478" s="2"/>
      <c r="C478" s="1"/>
      <c r="D478" s="2"/>
      <c r="E478" s="1"/>
      <c r="F478" s="1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4.0" customHeight="1">
      <c r="A479" s="1"/>
      <c r="B479" s="2"/>
      <c r="C479" s="1"/>
      <c r="D479" s="2"/>
      <c r="E479" s="1"/>
      <c r="F479" s="1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4.0" customHeight="1">
      <c r="A480" s="1"/>
      <c r="B480" s="2"/>
      <c r="C480" s="1"/>
      <c r="D480" s="2"/>
      <c r="E480" s="1"/>
      <c r="F480" s="1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4.0" customHeight="1">
      <c r="A481" s="1"/>
      <c r="B481" s="2"/>
      <c r="C481" s="1"/>
      <c r="D481" s="2"/>
      <c r="E481" s="1"/>
      <c r="F481" s="1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4.0" customHeight="1">
      <c r="A482" s="1"/>
      <c r="B482" s="2"/>
      <c r="C482" s="1"/>
      <c r="D482" s="2"/>
      <c r="E482" s="1"/>
      <c r="F482" s="1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4.0" customHeight="1">
      <c r="A483" s="1"/>
      <c r="B483" s="2"/>
      <c r="C483" s="1"/>
      <c r="D483" s="2"/>
      <c r="E483" s="1"/>
      <c r="F483" s="1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4.0" customHeight="1">
      <c r="A484" s="1"/>
      <c r="B484" s="2"/>
      <c r="C484" s="1"/>
      <c r="D484" s="2"/>
      <c r="E484" s="1"/>
      <c r="F484" s="1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4.0" customHeight="1">
      <c r="A485" s="1"/>
      <c r="B485" s="2"/>
      <c r="C485" s="1"/>
      <c r="D485" s="2"/>
      <c r="E485" s="1"/>
      <c r="F485" s="1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4.0" customHeight="1">
      <c r="A486" s="1"/>
      <c r="B486" s="2"/>
      <c r="C486" s="1"/>
      <c r="D486" s="2"/>
      <c r="E486" s="1"/>
      <c r="F486" s="1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4.0" customHeight="1">
      <c r="A487" s="1"/>
      <c r="B487" s="2"/>
      <c r="C487" s="1"/>
      <c r="D487" s="2"/>
      <c r="E487" s="1"/>
      <c r="F487" s="1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4.0" customHeight="1">
      <c r="A488" s="1"/>
      <c r="B488" s="2"/>
      <c r="C488" s="1"/>
      <c r="D488" s="2"/>
      <c r="E488" s="1"/>
      <c r="F488" s="1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4.0" customHeight="1">
      <c r="A489" s="1"/>
      <c r="B489" s="2"/>
      <c r="C489" s="1"/>
      <c r="D489" s="2"/>
      <c r="E489" s="1"/>
      <c r="F489" s="1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4.0" customHeight="1">
      <c r="A490" s="1"/>
      <c r="B490" s="2"/>
      <c r="C490" s="1"/>
      <c r="D490" s="2"/>
      <c r="E490" s="1"/>
      <c r="F490" s="1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4.0" customHeight="1">
      <c r="A491" s="1"/>
      <c r="B491" s="2"/>
      <c r="C491" s="1"/>
      <c r="D491" s="2"/>
      <c r="E491" s="1"/>
      <c r="F491" s="1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4.0" customHeight="1">
      <c r="A492" s="1"/>
      <c r="B492" s="2"/>
      <c r="C492" s="1"/>
      <c r="D492" s="2"/>
      <c r="E492" s="1"/>
      <c r="F492" s="1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4.0" customHeight="1">
      <c r="A493" s="1"/>
      <c r="B493" s="2"/>
      <c r="C493" s="1"/>
      <c r="D493" s="2"/>
      <c r="E493" s="1"/>
      <c r="F493" s="1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4.0" customHeight="1">
      <c r="A494" s="1"/>
      <c r="B494" s="2"/>
      <c r="C494" s="1"/>
      <c r="D494" s="2"/>
      <c r="E494" s="1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4.0" customHeight="1">
      <c r="A495" s="1"/>
      <c r="B495" s="2"/>
      <c r="C495" s="1"/>
      <c r="D495" s="2"/>
      <c r="E495" s="1"/>
      <c r="F495" s="1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4.0" customHeight="1">
      <c r="A496" s="1"/>
      <c r="B496" s="2"/>
      <c r="C496" s="1"/>
      <c r="D496" s="2"/>
      <c r="E496" s="1"/>
      <c r="F496" s="1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4.0" customHeight="1">
      <c r="A497" s="1"/>
      <c r="B497" s="2"/>
      <c r="C497" s="1"/>
      <c r="D497" s="2"/>
      <c r="E497" s="1"/>
      <c r="F497" s="1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4.0" customHeight="1">
      <c r="A498" s="1"/>
      <c r="B498" s="2"/>
      <c r="C498" s="1"/>
      <c r="D498" s="2"/>
      <c r="E498" s="1"/>
      <c r="F498" s="1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4.0" customHeight="1">
      <c r="A499" s="1"/>
      <c r="B499" s="2"/>
      <c r="C499" s="1"/>
      <c r="D499" s="2"/>
      <c r="E499" s="1"/>
      <c r="F499" s="1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4.0" customHeight="1">
      <c r="A500" s="1"/>
      <c r="B500" s="2"/>
      <c r="C500" s="1"/>
      <c r="D500" s="2"/>
      <c r="E500" s="1"/>
      <c r="F500" s="1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4.0" customHeight="1">
      <c r="A501" s="1"/>
      <c r="B501" s="2"/>
      <c r="C501" s="1"/>
      <c r="D501" s="2"/>
      <c r="E501" s="1"/>
      <c r="F501" s="1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4.0" customHeight="1">
      <c r="A502" s="1"/>
      <c r="B502" s="2"/>
      <c r="C502" s="1"/>
      <c r="D502" s="2"/>
      <c r="E502" s="1"/>
      <c r="F502" s="1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4.0" customHeight="1">
      <c r="A503" s="1"/>
      <c r="B503" s="2"/>
      <c r="C503" s="1"/>
      <c r="D503" s="2"/>
      <c r="E503" s="1"/>
      <c r="F503" s="1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4.0" customHeight="1">
      <c r="A504" s="1"/>
      <c r="B504" s="2"/>
      <c r="C504" s="1"/>
      <c r="D504" s="2"/>
      <c r="E504" s="1"/>
      <c r="F504" s="1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4.0" customHeight="1">
      <c r="A505" s="1"/>
      <c r="B505" s="2"/>
      <c r="C505" s="1"/>
      <c r="D505" s="2"/>
      <c r="E505" s="1"/>
      <c r="F505" s="1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4.0" customHeight="1">
      <c r="A506" s="1"/>
      <c r="B506" s="2"/>
      <c r="C506" s="1"/>
      <c r="D506" s="2"/>
      <c r="E506" s="1"/>
      <c r="F506" s="1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4.0" customHeight="1">
      <c r="A507" s="1"/>
      <c r="B507" s="2"/>
      <c r="C507" s="1"/>
      <c r="D507" s="2"/>
      <c r="E507" s="1"/>
      <c r="F507" s="1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4.0" customHeight="1">
      <c r="A508" s="1"/>
      <c r="B508" s="2"/>
      <c r="C508" s="1"/>
      <c r="D508" s="2"/>
      <c r="E508" s="1"/>
      <c r="F508" s="1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4.0" customHeight="1">
      <c r="A509" s="1"/>
      <c r="B509" s="2"/>
      <c r="C509" s="1"/>
      <c r="D509" s="2"/>
      <c r="E509" s="1"/>
      <c r="F509" s="1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4.0" customHeight="1">
      <c r="A510" s="1"/>
      <c r="B510" s="2"/>
      <c r="C510" s="1"/>
      <c r="D510" s="2"/>
      <c r="E510" s="1"/>
      <c r="F510" s="1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4.0" customHeight="1">
      <c r="A511" s="1"/>
      <c r="B511" s="2"/>
      <c r="C511" s="1"/>
      <c r="D511" s="2"/>
      <c r="E511" s="1"/>
      <c r="F511" s="1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4.0" customHeight="1">
      <c r="A512" s="1"/>
      <c r="B512" s="2"/>
      <c r="C512" s="1"/>
      <c r="D512" s="2"/>
      <c r="E512" s="1"/>
      <c r="F512" s="1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4.0" customHeight="1">
      <c r="A513" s="1"/>
      <c r="B513" s="2"/>
      <c r="C513" s="1"/>
      <c r="D513" s="2"/>
      <c r="E513" s="1"/>
      <c r="F513" s="1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4.0" customHeight="1">
      <c r="A514" s="1"/>
      <c r="B514" s="2"/>
      <c r="C514" s="1"/>
      <c r="D514" s="2"/>
      <c r="E514" s="1"/>
      <c r="F514" s="1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4.0" customHeight="1">
      <c r="A515" s="1"/>
      <c r="B515" s="2"/>
      <c r="C515" s="1"/>
      <c r="D515" s="2"/>
      <c r="E515" s="1"/>
      <c r="F515" s="1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4.0" customHeight="1">
      <c r="A516" s="1"/>
      <c r="B516" s="2"/>
      <c r="C516" s="1"/>
      <c r="D516" s="2"/>
      <c r="E516" s="1"/>
      <c r="F516" s="1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4.0" customHeight="1">
      <c r="A517" s="1"/>
      <c r="B517" s="2"/>
      <c r="C517" s="1"/>
      <c r="D517" s="2"/>
      <c r="E517" s="1"/>
      <c r="F517" s="1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4.0" customHeight="1">
      <c r="A518" s="1"/>
      <c r="B518" s="2"/>
      <c r="C518" s="1"/>
      <c r="D518" s="2"/>
      <c r="E518" s="1"/>
      <c r="F518" s="1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4.0" customHeight="1">
      <c r="A519" s="1"/>
      <c r="B519" s="2"/>
      <c r="C519" s="1"/>
      <c r="D519" s="2"/>
      <c r="E519" s="1"/>
      <c r="F519" s="1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4.0" customHeight="1">
      <c r="A520" s="1"/>
      <c r="B520" s="2"/>
      <c r="C520" s="1"/>
      <c r="D520" s="2"/>
      <c r="E520" s="1"/>
      <c r="F520" s="1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4.0" customHeight="1">
      <c r="A521" s="1"/>
      <c r="B521" s="2"/>
      <c r="C521" s="1"/>
      <c r="D521" s="2"/>
      <c r="E521" s="1"/>
      <c r="F521" s="1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4.0" customHeight="1">
      <c r="A522" s="1"/>
      <c r="B522" s="2"/>
      <c r="C522" s="1"/>
      <c r="D522" s="2"/>
      <c r="E522" s="1"/>
      <c r="F522" s="1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4.0" customHeight="1">
      <c r="A523" s="1"/>
      <c r="B523" s="2"/>
      <c r="C523" s="1"/>
      <c r="D523" s="2"/>
      <c r="E523" s="1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4.0" customHeight="1">
      <c r="A524" s="1"/>
      <c r="B524" s="2"/>
      <c r="C524" s="1"/>
      <c r="D524" s="2"/>
      <c r="E524" s="1"/>
      <c r="F524" s="1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4.0" customHeight="1">
      <c r="A525" s="1"/>
      <c r="B525" s="2"/>
      <c r="C525" s="1"/>
      <c r="D525" s="2"/>
      <c r="E525" s="1"/>
      <c r="F525" s="1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4.0" customHeight="1">
      <c r="A526" s="1"/>
      <c r="B526" s="2"/>
      <c r="C526" s="1"/>
      <c r="D526" s="2"/>
      <c r="E526" s="1"/>
      <c r="F526" s="1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4.0" customHeight="1">
      <c r="A527" s="1"/>
      <c r="B527" s="2"/>
      <c r="C527" s="1"/>
      <c r="D527" s="2"/>
      <c r="E527" s="1"/>
      <c r="F527" s="1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4.0" customHeight="1">
      <c r="A528" s="1"/>
      <c r="B528" s="2"/>
      <c r="C528" s="1"/>
      <c r="D528" s="2"/>
      <c r="E528" s="1"/>
      <c r="F528" s="1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4.0" customHeight="1">
      <c r="A529" s="1"/>
      <c r="B529" s="2"/>
      <c r="C529" s="1"/>
      <c r="D529" s="2"/>
      <c r="E529" s="1"/>
      <c r="F529" s="1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4.0" customHeight="1">
      <c r="A530" s="1"/>
      <c r="B530" s="2"/>
      <c r="C530" s="1"/>
      <c r="D530" s="2"/>
      <c r="E530" s="1"/>
      <c r="F530" s="1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4.0" customHeight="1">
      <c r="A531" s="1"/>
      <c r="B531" s="2"/>
      <c r="C531" s="1"/>
      <c r="D531" s="2"/>
      <c r="E531" s="1"/>
      <c r="F531" s="1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4.0" customHeight="1">
      <c r="A532" s="1"/>
      <c r="B532" s="2"/>
      <c r="C532" s="1"/>
      <c r="D532" s="2"/>
      <c r="E532" s="1"/>
      <c r="F532" s="1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4.0" customHeight="1">
      <c r="A533" s="1"/>
      <c r="B533" s="2"/>
      <c r="C533" s="1"/>
      <c r="D533" s="2"/>
      <c r="E533" s="1"/>
      <c r="F533" s="1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4.0" customHeight="1">
      <c r="A534" s="1"/>
      <c r="B534" s="2"/>
      <c r="C534" s="1"/>
      <c r="D534" s="2"/>
      <c r="E534" s="1"/>
      <c r="F534" s="1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4.0" customHeight="1">
      <c r="A535" s="1"/>
      <c r="B535" s="2"/>
      <c r="C535" s="1"/>
      <c r="D535" s="2"/>
      <c r="E535" s="1"/>
      <c r="F535" s="1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4.0" customHeight="1">
      <c r="A536" s="1"/>
      <c r="B536" s="2"/>
      <c r="C536" s="1"/>
      <c r="D536" s="2"/>
      <c r="E536" s="1"/>
      <c r="F536" s="1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4.0" customHeight="1">
      <c r="A537" s="1"/>
      <c r="B537" s="2"/>
      <c r="C537" s="1"/>
      <c r="D537" s="2"/>
      <c r="E537" s="1"/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4.0" customHeight="1">
      <c r="A538" s="1"/>
      <c r="B538" s="2"/>
      <c r="C538" s="1"/>
      <c r="D538" s="2"/>
      <c r="E538" s="1"/>
      <c r="F538" s="1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4.0" customHeight="1">
      <c r="A539" s="1"/>
      <c r="B539" s="2"/>
      <c r="C539" s="1"/>
      <c r="D539" s="2"/>
      <c r="E539" s="1"/>
      <c r="F539" s="1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4.0" customHeight="1">
      <c r="A540" s="1"/>
      <c r="B540" s="2"/>
      <c r="C540" s="1"/>
      <c r="D540" s="2"/>
      <c r="E540" s="1"/>
      <c r="F540" s="1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4.0" customHeight="1">
      <c r="A541" s="1"/>
      <c r="B541" s="2"/>
      <c r="C541" s="1"/>
      <c r="D541" s="2"/>
      <c r="E541" s="1"/>
      <c r="F541" s="1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4.0" customHeight="1">
      <c r="A542" s="1"/>
      <c r="B542" s="2"/>
      <c r="C542" s="1"/>
      <c r="D542" s="2"/>
      <c r="E542" s="1"/>
      <c r="F542" s="1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4.0" customHeight="1">
      <c r="A543" s="1"/>
      <c r="B543" s="2"/>
      <c r="C543" s="1"/>
      <c r="D543" s="2"/>
      <c r="E543" s="1"/>
      <c r="F543" s="1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4.0" customHeight="1">
      <c r="A544" s="1"/>
      <c r="B544" s="2"/>
      <c r="C544" s="1"/>
      <c r="D544" s="2"/>
      <c r="E544" s="1"/>
      <c r="F544" s="1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4.0" customHeight="1">
      <c r="A545" s="1"/>
      <c r="B545" s="2"/>
      <c r="C545" s="1"/>
      <c r="D545" s="2"/>
      <c r="E545" s="1"/>
      <c r="F545" s="1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4.0" customHeight="1">
      <c r="A546" s="1"/>
      <c r="B546" s="2"/>
      <c r="C546" s="1"/>
      <c r="D546" s="2"/>
      <c r="E546" s="1"/>
      <c r="F546" s="1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4.0" customHeight="1">
      <c r="A547" s="1"/>
      <c r="B547" s="2"/>
      <c r="C547" s="1"/>
      <c r="D547" s="2"/>
      <c r="E547" s="1"/>
      <c r="F547" s="1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4.0" customHeight="1">
      <c r="A548" s="1"/>
      <c r="B548" s="2"/>
      <c r="C548" s="1"/>
      <c r="D548" s="2"/>
      <c r="E548" s="1"/>
      <c r="F548" s="1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4.0" customHeight="1">
      <c r="A549" s="1"/>
      <c r="B549" s="2"/>
      <c r="C549" s="1"/>
      <c r="D549" s="2"/>
      <c r="E549" s="1"/>
      <c r="F549" s="1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4.0" customHeight="1">
      <c r="A550" s="1"/>
      <c r="B550" s="2"/>
      <c r="C550" s="1"/>
      <c r="D550" s="2"/>
      <c r="E550" s="1"/>
      <c r="F550" s="1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4.0" customHeight="1">
      <c r="A551" s="1"/>
      <c r="B551" s="2"/>
      <c r="C551" s="1"/>
      <c r="D551" s="2"/>
      <c r="E551" s="1"/>
      <c r="F551" s="1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4.0" customHeight="1">
      <c r="A552" s="1"/>
      <c r="B552" s="2"/>
      <c r="C552" s="1"/>
      <c r="D552" s="2"/>
      <c r="E552" s="1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4.0" customHeight="1">
      <c r="A553" s="1"/>
      <c r="B553" s="2"/>
      <c r="C553" s="1"/>
      <c r="D553" s="2"/>
      <c r="E553" s="1"/>
      <c r="F553" s="1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4.0" customHeight="1">
      <c r="A554" s="1"/>
      <c r="B554" s="2"/>
      <c r="C554" s="1"/>
      <c r="D554" s="2"/>
      <c r="E554" s="1"/>
      <c r="F554" s="1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4.0" customHeight="1">
      <c r="A555" s="1"/>
      <c r="B555" s="2"/>
      <c r="C555" s="1"/>
      <c r="D555" s="2"/>
      <c r="E555" s="1"/>
      <c r="F555" s="1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4.0" customHeight="1">
      <c r="A556" s="1"/>
      <c r="B556" s="2"/>
      <c r="C556" s="1"/>
      <c r="D556" s="2"/>
      <c r="E556" s="1"/>
      <c r="F556" s="1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4.0" customHeight="1">
      <c r="A557" s="1"/>
      <c r="B557" s="2"/>
      <c r="C557" s="1"/>
      <c r="D557" s="2"/>
      <c r="E557" s="1"/>
      <c r="F557" s="1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4.0" customHeight="1">
      <c r="A558" s="1"/>
      <c r="B558" s="2"/>
      <c r="C558" s="1"/>
      <c r="D558" s="2"/>
      <c r="E558" s="1"/>
      <c r="F558" s="1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4.0" customHeight="1">
      <c r="A559" s="1"/>
      <c r="B559" s="2"/>
      <c r="C559" s="1"/>
      <c r="D559" s="2"/>
      <c r="E559" s="1"/>
      <c r="F559" s="1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4.0" customHeight="1">
      <c r="A560" s="1"/>
      <c r="B560" s="2"/>
      <c r="C560" s="1"/>
      <c r="D560" s="2"/>
      <c r="E560" s="1"/>
      <c r="F560" s="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4.0" customHeight="1">
      <c r="A561" s="1"/>
      <c r="B561" s="2"/>
      <c r="C561" s="1"/>
      <c r="D561" s="2"/>
      <c r="E561" s="1"/>
      <c r="F561" s="1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4.0" customHeight="1">
      <c r="A562" s="1"/>
      <c r="B562" s="2"/>
      <c r="C562" s="1"/>
      <c r="D562" s="2"/>
      <c r="E562" s="1"/>
      <c r="F562" s="1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4.0" customHeight="1">
      <c r="A563" s="1"/>
      <c r="B563" s="2"/>
      <c r="C563" s="1"/>
      <c r="D563" s="2"/>
      <c r="E563" s="1"/>
      <c r="F563" s="1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4.0" customHeight="1">
      <c r="A564" s="1"/>
      <c r="B564" s="2"/>
      <c r="C564" s="1"/>
      <c r="D564" s="2"/>
      <c r="E564" s="1"/>
      <c r="F564" s="1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4.0" customHeight="1">
      <c r="A565" s="1"/>
      <c r="B565" s="2"/>
      <c r="C565" s="1"/>
      <c r="D565" s="2"/>
      <c r="E565" s="1"/>
      <c r="F565" s="1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4.0" customHeight="1">
      <c r="A566" s="1"/>
      <c r="B566" s="2"/>
      <c r="C566" s="1"/>
      <c r="D566" s="2"/>
      <c r="E566" s="1"/>
      <c r="F566" s="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4.0" customHeight="1">
      <c r="A567" s="1"/>
      <c r="B567" s="2"/>
      <c r="C567" s="1"/>
      <c r="D567" s="2"/>
      <c r="E567" s="1"/>
      <c r="F567" s="1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4.0" customHeight="1">
      <c r="A568" s="1"/>
      <c r="B568" s="2"/>
      <c r="C568" s="1"/>
      <c r="D568" s="2"/>
      <c r="E568" s="1"/>
      <c r="F568" s="1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4.0" customHeight="1">
      <c r="A569" s="1"/>
      <c r="B569" s="2"/>
      <c r="C569" s="1"/>
      <c r="D569" s="2"/>
      <c r="E569" s="1"/>
      <c r="F569" s="1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4.0" customHeight="1">
      <c r="A570" s="1"/>
      <c r="B570" s="2"/>
      <c r="C570" s="1"/>
      <c r="D570" s="2"/>
      <c r="E570" s="1"/>
      <c r="F570" s="1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4.0" customHeight="1">
      <c r="A571" s="1"/>
      <c r="B571" s="2"/>
      <c r="C571" s="1"/>
      <c r="D571" s="2"/>
      <c r="E571" s="1"/>
      <c r="F571" s="1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4.0" customHeight="1">
      <c r="A572" s="1"/>
      <c r="B572" s="2"/>
      <c r="C572" s="1"/>
      <c r="D572" s="2"/>
      <c r="E572" s="1"/>
      <c r="F572" s="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4.0" customHeight="1">
      <c r="A573" s="1"/>
      <c r="B573" s="2"/>
      <c r="C573" s="1"/>
      <c r="D573" s="2"/>
      <c r="E573" s="1"/>
      <c r="F573" s="1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4.0" customHeight="1">
      <c r="A574" s="1"/>
      <c r="B574" s="2"/>
      <c r="C574" s="1"/>
      <c r="D574" s="2"/>
      <c r="E574" s="1"/>
      <c r="F574" s="1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4.0" customHeight="1">
      <c r="A575" s="1"/>
      <c r="B575" s="2"/>
      <c r="C575" s="1"/>
      <c r="D575" s="2"/>
      <c r="E575" s="1"/>
      <c r="F575" s="1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4.0" customHeight="1">
      <c r="A576" s="1"/>
      <c r="B576" s="2"/>
      <c r="C576" s="1"/>
      <c r="D576" s="2"/>
      <c r="E576" s="1"/>
      <c r="F576" s="1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4.0" customHeight="1">
      <c r="A577" s="1"/>
      <c r="B577" s="2"/>
      <c r="C577" s="1"/>
      <c r="D577" s="2"/>
      <c r="E577" s="1"/>
      <c r="F577" s="1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4.0" customHeight="1">
      <c r="A578" s="1"/>
      <c r="B578" s="2"/>
      <c r="C578" s="1"/>
      <c r="D578" s="2"/>
      <c r="E578" s="1"/>
      <c r="F578" s="1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4.0" customHeight="1">
      <c r="A579" s="1"/>
      <c r="B579" s="2"/>
      <c r="C579" s="1"/>
      <c r="D579" s="2"/>
      <c r="E579" s="1"/>
      <c r="F579" s="1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4.0" customHeight="1">
      <c r="A580" s="1"/>
      <c r="B580" s="2"/>
      <c r="C580" s="1"/>
      <c r="D580" s="2"/>
      <c r="E580" s="1"/>
      <c r="F580" s="1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4.0" customHeight="1">
      <c r="A581" s="1"/>
      <c r="B581" s="2"/>
      <c r="C581" s="1"/>
      <c r="D581" s="2"/>
      <c r="E581" s="1"/>
      <c r="F581" s="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4.0" customHeight="1">
      <c r="A582" s="1"/>
      <c r="B582" s="2"/>
      <c r="C582" s="1"/>
      <c r="D582" s="2"/>
      <c r="E582" s="1"/>
      <c r="F582" s="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4.0" customHeight="1">
      <c r="A583" s="1"/>
      <c r="B583" s="2"/>
      <c r="C583" s="1"/>
      <c r="D583" s="2"/>
      <c r="E583" s="1"/>
      <c r="F583" s="1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4.0" customHeight="1">
      <c r="A584" s="1"/>
      <c r="B584" s="2"/>
      <c r="C584" s="1"/>
      <c r="D584" s="2"/>
      <c r="E584" s="1"/>
      <c r="F584" s="1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4.0" customHeight="1">
      <c r="A585" s="1"/>
      <c r="B585" s="2"/>
      <c r="C585" s="1"/>
      <c r="D585" s="2"/>
      <c r="E585" s="1"/>
      <c r="F585" s="1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4.0" customHeight="1">
      <c r="A586" s="1"/>
      <c r="B586" s="2"/>
      <c r="C586" s="1"/>
      <c r="D586" s="2"/>
      <c r="E586" s="1"/>
      <c r="F586" s="1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4.0" customHeight="1">
      <c r="A587" s="1"/>
      <c r="B587" s="2"/>
      <c r="C587" s="1"/>
      <c r="D587" s="2"/>
      <c r="E587" s="1"/>
      <c r="F587" s="1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4.0" customHeight="1">
      <c r="A588" s="1"/>
      <c r="B588" s="2"/>
      <c r="C588" s="1"/>
      <c r="D588" s="2"/>
      <c r="E588" s="1"/>
      <c r="F588" s="1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4.0" customHeight="1">
      <c r="A589" s="1"/>
      <c r="B589" s="2"/>
      <c r="C589" s="1"/>
      <c r="D589" s="2"/>
      <c r="E589" s="1"/>
      <c r="F589" s="1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4.0" customHeight="1">
      <c r="A590" s="1"/>
      <c r="B590" s="2"/>
      <c r="C590" s="1"/>
      <c r="D590" s="2"/>
      <c r="E590" s="1"/>
      <c r="F590" s="1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4.0" customHeight="1">
      <c r="A591" s="1"/>
      <c r="B591" s="2"/>
      <c r="C591" s="1"/>
      <c r="D591" s="2"/>
      <c r="E591" s="1"/>
      <c r="F591" s="1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4.0" customHeight="1">
      <c r="A592" s="1"/>
      <c r="B592" s="2"/>
      <c r="C592" s="1"/>
      <c r="D592" s="2"/>
      <c r="E592" s="1"/>
      <c r="F592" s="1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4.0" customHeight="1">
      <c r="A593" s="1"/>
      <c r="B593" s="2"/>
      <c r="C593" s="1"/>
      <c r="D593" s="2"/>
      <c r="E593" s="1"/>
      <c r="F593" s="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4.0" customHeight="1">
      <c r="A594" s="1"/>
      <c r="B594" s="2"/>
      <c r="C594" s="1"/>
      <c r="D594" s="2"/>
      <c r="E594" s="1"/>
      <c r="F594" s="1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4.0" customHeight="1">
      <c r="A595" s="1"/>
      <c r="B595" s="2"/>
      <c r="C595" s="1"/>
      <c r="D595" s="2"/>
      <c r="E595" s="1"/>
      <c r="F595" s="1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4.0" customHeight="1">
      <c r="A596" s="1"/>
      <c r="B596" s="2"/>
      <c r="C596" s="1"/>
      <c r="D596" s="2"/>
      <c r="E596" s="1"/>
      <c r="F596" s="1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4.0" customHeight="1">
      <c r="A597" s="1"/>
      <c r="B597" s="2"/>
      <c r="C597" s="1"/>
      <c r="D597" s="2"/>
      <c r="E597" s="1"/>
      <c r="F597" s="1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4.0" customHeight="1">
      <c r="A598" s="1"/>
      <c r="B598" s="2"/>
      <c r="C598" s="1"/>
      <c r="D598" s="2"/>
      <c r="E598" s="1"/>
      <c r="F598" s="1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4.0" customHeight="1">
      <c r="A599" s="1"/>
      <c r="B599" s="2"/>
      <c r="C599" s="1"/>
      <c r="D599" s="2"/>
      <c r="E599" s="1"/>
      <c r="F599" s="1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4.0" customHeight="1">
      <c r="A600" s="1"/>
      <c r="B600" s="2"/>
      <c r="C600" s="1"/>
      <c r="D600" s="2"/>
      <c r="E600" s="1"/>
      <c r="F600" s="1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4.0" customHeight="1">
      <c r="A601" s="1"/>
      <c r="B601" s="2"/>
      <c r="C601" s="1"/>
      <c r="D601" s="2"/>
      <c r="E601" s="1"/>
      <c r="F601" s="1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4.0" customHeight="1">
      <c r="A602" s="1"/>
      <c r="B602" s="2"/>
      <c r="C602" s="1"/>
      <c r="D602" s="2"/>
      <c r="E602" s="1"/>
      <c r="F602" s="1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4.0" customHeight="1">
      <c r="A603" s="1"/>
      <c r="B603" s="2"/>
      <c r="C603" s="1"/>
      <c r="D603" s="2"/>
      <c r="E603" s="1"/>
      <c r="F603" s="1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4.0" customHeight="1">
      <c r="A604" s="1"/>
      <c r="B604" s="2"/>
      <c r="C604" s="1"/>
      <c r="D604" s="2"/>
      <c r="E604" s="1"/>
      <c r="F604" s="1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4.0" customHeight="1">
      <c r="A605" s="1"/>
      <c r="B605" s="2"/>
      <c r="C605" s="1"/>
      <c r="D605" s="2"/>
      <c r="E605" s="1"/>
      <c r="F605" s="1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4.0" customHeight="1">
      <c r="A606" s="1"/>
      <c r="B606" s="2"/>
      <c r="C606" s="1"/>
      <c r="D606" s="2"/>
      <c r="E606" s="1"/>
      <c r="F606" s="1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4.0" customHeight="1">
      <c r="A607" s="1"/>
      <c r="B607" s="2"/>
      <c r="C607" s="1"/>
      <c r="D607" s="2"/>
      <c r="E607" s="1"/>
      <c r="F607" s="1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4.0" customHeight="1">
      <c r="A608" s="1"/>
      <c r="B608" s="2"/>
      <c r="C608" s="1"/>
      <c r="D608" s="2"/>
      <c r="E608" s="1"/>
      <c r="F608" s="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4.0" customHeight="1">
      <c r="A609" s="1"/>
      <c r="B609" s="2"/>
      <c r="C609" s="1"/>
      <c r="D609" s="2"/>
      <c r="E609" s="1"/>
      <c r="F609" s="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4.0" customHeight="1">
      <c r="A610" s="1"/>
      <c r="B610" s="2"/>
      <c r="C610" s="1"/>
      <c r="D610" s="2"/>
      <c r="E610" s="1"/>
      <c r="F610" s="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4.0" customHeight="1">
      <c r="A611" s="1"/>
      <c r="B611" s="2"/>
      <c r="C611" s="1"/>
      <c r="D611" s="2"/>
      <c r="E611" s="1"/>
      <c r="F611" s="1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4.0" customHeight="1">
      <c r="A612" s="1"/>
      <c r="B612" s="2"/>
      <c r="C612" s="1"/>
      <c r="D612" s="2"/>
      <c r="E612" s="1"/>
      <c r="F612" s="1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4.0" customHeight="1">
      <c r="A613" s="1"/>
      <c r="B613" s="2"/>
      <c r="C613" s="1"/>
      <c r="D613" s="2"/>
      <c r="E613" s="1"/>
      <c r="F613" s="1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4.0" customHeight="1">
      <c r="A614" s="1"/>
      <c r="B614" s="2"/>
      <c r="C614" s="1"/>
      <c r="D614" s="2"/>
      <c r="E614" s="1"/>
      <c r="F614" s="1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4.0" customHeight="1">
      <c r="A615" s="1"/>
      <c r="B615" s="2"/>
      <c r="C615" s="1"/>
      <c r="D615" s="2"/>
      <c r="E615" s="1"/>
      <c r="F615" s="1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4.0" customHeight="1">
      <c r="A616" s="1"/>
      <c r="B616" s="2"/>
      <c r="C616" s="1"/>
      <c r="D616" s="2"/>
      <c r="E616" s="1"/>
      <c r="F616" s="1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4.0" customHeight="1">
      <c r="A617" s="1"/>
      <c r="B617" s="2"/>
      <c r="C617" s="1"/>
      <c r="D617" s="2"/>
      <c r="E617" s="1"/>
      <c r="F617" s="1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4.0" customHeight="1">
      <c r="A618" s="1"/>
      <c r="B618" s="2"/>
      <c r="C618" s="1"/>
      <c r="D618" s="2"/>
      <c r="E618" s="1"/>
      <c r="F618" s="1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4.0" customHeight="1">
      <c r="A619" s="1"/>
      <c r="B619" s="2"/>
      <c r="C619" s="1"/>
      <c r="D619" s="2"/>
      <c r="E619" s="1"/>
      <c r="F619" s="1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4.0" customHeight="1">
      <c r="A620" s="1"/>
      <c r="B620" s="2"/>
      <c r="C620" s="1"/>
      <c r="D620" s="2"/>
      <c r="E620" s="1"/>
      <c r="F620" s="1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4.0" customHeight="1">
      <c r="A621" s="1"/>
      <c r="B621" s="2"/>
      <c r="C621" s="1"/>
      <c r="D621" s="2"/>
      <c r="E621" s="1"/>
      <c r="F621" s="1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4.0" customHeight="1">
      <c r="A622" s="1"/>
      <c r="B622" s="2"/>
      <c r="C622" s="1"/>
      <c r="D622" s="2"/>
      <c r="E622" s="1"/>
      <c r="F622" s="1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4.0" customHeight="1">
      <c r="A623" s="1"/>
      <c r="B623" s="2"/>
      <c r="C623" s="1"/>
      <c r="D623" s="2"/>
      <c r="E623" s="1"/>
      <c r="F623" s="1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4.0" customHeight="1">
      <c r="A624" s="1"/>
      <c r="B624" s="2"/>
      <c r="C624" s="1"/>
      <c r="D624" s="2"/>
      <c r="E624" s="1"/>
      <c r="F624" s="1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4.0" customHeight="1">
      <c r="A625" s="1"/>
      <c r="B625" s="2"/>
      <c r="C625" s="1"/>
      <c r="D625" s="2"/>
      <c r="E625" s="1"/>
      <c r="F625" s="1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4.0" customHeight="1">
      <c r="A626" s="1"/>
      <c r="B626" s="2"/>
      <c r="C626" s="1"/>
      <c r="D626" s="2"/>
      <c r="E626" s="1"/>
      <c r="F626" s="1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4.0" customHeight="1">
      <c r="A627" s="1"/>
      <c r="B627" s="2"/>
      <c r="C627" s="1"/>
      <c r="D627" s="2"/>
      <c r="E627" s="1"/>
      <c r="F627" s="1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4.0" customHeight="1">
      <c r="A628" s="1"/>
      <c r="B628" s="2"/>
      <c r="C628" s="1"/>
      <c r="D628" s="2"/>
      <c r="E628" s="1"/>
      <c r="F628" s="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4.0" customHeight="1">
      <c r="A629" s="1"/>
      <c r="B629" s="2"/>
      <c r="C629" s="1"/>
      <c r="D629" s="2"/>
      <c r="E629" s="1"/>
      <c r="F629" s="1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4.0" customHeight="1">
      <c r="A630" s="1"/>
      <c r="B630" s="2"/>
      <c r="C630" s="1"/>
      <c r="D630" s="2"/>
      <c r="E630" s="1"/>
      <c r="F630" s="1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4.0" customHeight="1">
      <c r="A631" s="1"/>
      <c r="B631" s="2"/>
      <c r="C631" s="1"/>
      <c r="D631" s="2"/>
      <c r="E631" s="1"/>
      <c r="F631" s="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4.0" customHeight="1">
      <c r="A632" s="1"/>
      <c r="B632" s="2"/>
      <c r="C632" s="1"/>
      <c r="D632" s="2"/>
      <c r="E632" s="1"/>
      <c r="F632" s="1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4.0" customHeight="1">
      <c r="A633" s="1"/>
      <c r="B633" s="2"/>
      <c r="C633" s="1"/>
      <c r="D633" s="2"/>
      <c r="E633" s="1"/>
      <c r="F633" s="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4.0" customHeight="1">
      <c r="A634" s="1"/>
      <c r="B634" s="2"/>
      <c r="C634" s="1"/>
      <c r="D634" s="2"/>
      <c r="E634" s="1"/>
      <c r="F634" s="1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4.0" customHeight="1">
      <c r="A635" s="1"/>
      <c r="B635" s="2"/>
      <c r="C635" s="1"/>
      <c r="D635" s="2"/>
      <c r="E635" s="1"/>
      <c r="F635" s="1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4.0" customHeight="1">
      <c r="A636" s="1"/>
      <c r="B636" s="2"/>
      <c r="C636" s="1"/>
      <c r="D636" s="2"/>
      <c r="E636" s="1"/>
      <c r="F636" s="1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4.0" customHeight="1">
      <c r="A637" s="1"/>
      <c r="B637" s="2"/>
      <c r="C637" s="1"/>
      <c r="D637" s="2"/>
      <c r="E637" s="1"/>
      <c r="F637" s="1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4.0" customHeight="1">
      <c r="A638" s="1"/>
      <c r="B638" s="2"/>
      <c r="C638" s="1"/>
      <c r="D638" s="2"/>
      <c r="E638" s="1"/>
      <c r="F638" s="1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4.0" customHeight="1">
      <c r="A639" s="1"/>
      <c r="B639" s="2"/>
      <c r="C639" s="1"/>
      <c r="D639" s="2"/>
      <c r="E639" s="1"/>
      <c r="F639" s="1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4.0" customHeight="1">
      <c r="A640" s="1"/>
      <c r="B640" s="2"/>
      <c r="C640" s="1"/>
      <c r="D640" s="2"/>
      <c r="E640" s="1"/>
      <c r="F640" s="1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4.0" customHeight="1">
      <c r="A641" s="1"/>
      <c r="B641" s="2"/>
      <c r="C641" s="1"/>
      <c r="D641" s="2"/>
      <c r="E641" s="1"/>
      <c r="F641" s="1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4.0" customHeight="1">
      <c r="A642" s="1"/>
      <c r="B642" s="2"/>
      <c r="C642" s="1"/>
      <c r="D642" s="2"/>
      <c r="E642" s="1"/>
      <c r="F642" s="1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4.0" customHeight="1">
      <c r="A643" s="1"/>
      <c r="B643" s="2"/>
      <c r="C643" s="1"/>
      <c r="D643" s="2"/>
      <c r="E643" s="1"/>
      <c r="F643" s="1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4.0" customHeight="1">
      <c r="A644" s="1"/>
      <c r="B644" s="2"/>
      <c r="C644" s="1"/>
      <c r="D644" s="2"/>
      <c r="E644" s="1"/>
      <c r="F644" s="1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4.0" customHeight="1">
      <c r="A645" s="1"/>
      <c r="B645" s="2"/>
      <c r="C645" s="1"/>
      <c r="D645" s="2"/>
      <c r="E645" s="1"/>
      <c r="F645" s="1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4.0" customHeight="1">
      <c r="A646" s="1"/>
      <c r="B646" s="2"/>
      <c r="C646" s="1"/>
      <c r="D646" s="2"/>
      <c r="E646" s="1"/>
      <c r="F646" s="1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4.0" customHeight="1">
      <c r="A647" s="1"/>
      <c r="B647" s="2"/>
      <c r="C647" s="1"/>
      <c r="D647" s="2"/>
      <c r="E647" s="1"/>
      <c r="F647" s="1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4.0" customHeight="1">
      <c r="A648" s="1"/>
      <c r="B648" s="2"/>
      <c r="C648" s="1"/>
      <c r="D648" s="2"/>
      <c r="E648" s="1"/>
      <c r="F648" s="1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4.0" customHeight="1">
      <c r="A649" s="1"/>
      <c r="B649" s="2"/>
      <c r="C649" s="1"/>
      <c r="D649" s="2"/>
      <c r="E649" s="1"/>
      <c r="F649" s="1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4.0" customHeight="1">
      <c r="A650" s="1"/>
      <c r="B650" s="2"/>
      <c r="C650" s="1"/>
      <c r="D650" s="2"/>
      <c r="E650" s="1"/>
      <c r="F650" s="1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4.0" customHeight="1">
      <c r="A651" s="1"/>
      <c r="B651" s="2"/>
      <c r="C651" s="1"/>
      <c r="D651" s="2"/>
      <c r="E651" s="1"/>
      <c r="F651" s="1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4.0" customHeight="1">
      <c r="A652" s="1"/>
      <c r="B652" s="2"/>
      <c r="C652" s="1"/>
      <c r="D652" s="2"/>
      <c r="E652" s="1"/>
      <c r="F652" s="1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4.0" customHeight="1">
      <c r="A653" s="1"/>
      <c r="B653" s="2"/>
      <c r="C653" s="1"/>
      <c r="D653" s="2"/>
      <c r="E653" s="1"/>
      <c r="F653" s="1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4.0" customHeight="1">
      <c r="A654" s="1"/>
      <c r="B654" s="2"/>
      <c r="C654" s="1"/>
      <c r="D654" s="2"/>
      <c r="E654" s="1"/>
      <c r="F654" s="1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4.0" customHeight="1">
      <c r="A655" s="1"/>
      <c r="B655" s="2"/>
      <c r="C655" s="1"/>
      <c r="D655" s="2"/>
      <c r="E655" s="1"/>
      <c r="F655" s="1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4.0" customHeight="1">
      <c r="A656" s="1"/>
      <c r="B656" s="2"/>
      <c r="C656" s="1"/>
      <c r="D656" s="2"/>
      <c r="E656" s="1"/>
      <c r="F656" s="1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4.0" customHeight="1">
      <c r="A657" s="1"/>
      <c r="B657" s="2"/>
      <c r="C657" s="1"/>
      <c r="D657" s="2"/>
      <c r="E657" s="1"/>
      <c r="F657" s="1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4.0" customHeight="1">
      <c r="A658" s="1"/>
      <c r="B658" s="2"/>
      <c r="C658" s="1"/>
      <c r="D658" s="2"/>
      <c r="E658" s="1"/>
      <c r="F658" s="1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4.0" customHeight="1">
      <c r="A659" s="1"/>
      <c r="B659" s="2"/>
      <c r="C659" s="1"/>
      <c r="D659" s="2"/>
      <c r="E659" s="1"/>
      <c r="F659" s="1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4.0" customHeight="1">
      <c r="A660" s="1"/>
      <c r="B660" s="2"/>
      <c r="C660" s="1"/>
      <c r="D660" s="2"/>
      <c r="E660" s="1"/>
      <c r="F660" s="1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4.0" customHeight="1">
      <c r="A661" s="1"/>
      <c r="B661" s="2"/>
      <c r="C661" s="1"/>
      <c r="D661" s="2"/>
      <c r="E661" s="1"/>
      <c r="F661" s="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4.0" customHeight="1">
      <c r="A662" s="1"/>
      <c r="B662" s="2"/>
      <c r="C662" s="1"/>
      <c r="D662" s="2"/>
      <c r="E662" s="1"/>
      <c r="F662" s="1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4.0" customHeight="1">
      <c r="A663" s="1"/>
      <c r="B663" s="2"/>
      <c r="C663" s="1"/>
      <c r="D663" s="2"/>
      <c r="E663" s="1"/>
      <c r="F663" s="1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4.0" customHeight="1">
      <c r="A664" s="1"/>
      <c r="B664" s="2"/>
      <c r="C664" s="1"/>
      <c r="D664" s="2"/>
      <c r="E664" s="1"/>
      <c r="F664" s="1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4.0" customHeight="1">
      <c r="A665" s="1"/>
      <c r="B665" s="2"/>
      <c r="C665" s="1"/>
      <c r="D665" s="2"/>
      <c r="E665" s="1"/>
      <c r="F665" s="1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4.0" customHeight="1">
      <c r="A666" s="1"/>
      <c r="B666" s="2"/>
      <c r="C666" s="1"/>
      <c r="D666" s="2"/>
      <c r="E666" s="1"/>
      <c r="F666" s="1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4.0" customHeight="1">
      <c r="A667" s="1"/>
      <c r="B667" s="2"/>
      <c r="C667" s="1"/>
      <c r="D667" s="2"/>
      <c r="E667" s="1"/>
      <c r="F667" s="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4.0" customHeight="1">
      <c r="A668" s="1"/>
      <c r="B668" s="2"/>
      <c r="C668" s="1"/>
      <c r="D668" s="2"/>
      <c r="E668" s="1"/>
      <c r="F668" s="1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4.0" customHeight="1">
      <c r="A669" s="1"/>
      <c r="B669" s="2"/>
      <c r="C669" s="1"/>
      <c r="D669" s="2"/>
      <c r="E669" s="1"/>
      <c r="F669" s="1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4.0" customHeight="1">
      <c r="A670" s="1"/>
      <c r="B670" s="2"/>
      <c r="C670" s="1"/>
      <c r="D670" s="2"/>
      <c r="E670" s="1"/>
      <c r="F670" s="1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4.0" customHeight="1">
      <c r="A671" s="1"/>
      <c r="B671" s="2"/>
      <c r="C671" s="1"/>
      <c r="D671" s="2"/>
      <c r="E671" s="1"/>
      <c r="F671" s="1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4.0" customHeight="1">
      <c r="A672" s="1"/>
      <c r="B672" s="2"/>
      <c r="C672" s="1"/>
      <c r="D672" s="2"/>
      <c r="E672" s="1"/>
      <c r="F672" s="1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4.0" customHeight="1">
      <c r="A673" s="1"/>
      <c r="B673" s="2"/>
      <c r="C673" s="1"/>
      <c r="D673" s="2"/>
      <c r="E673" s="1"/>
      <c r="F673" s="1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4.0" customHeight="1">
      <c r="A674" s="1"/>
      <c r="B674" s="2"/>
      <c r="C674" s="1"/>
      <c r="D674" s="2"/>
      <c r="E674" s="1"/>
      <c r="F674" s="1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4.0" customHeight="1">
      <c r="A675" s="1"/>
      <c r="B675" s="2"/>
      <c r="C675" s="1"/>
      <c r="D675" s="2"/>
      <c r="E675" s="1"/>
      <c r="F675" s="1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4.0" customHeight="1">
      <c r="A676" s="1"/>
      <c r="B676" s="2"/>
      <c r="C676" s="1"/>
      <c r="D676" s="2"/>
      <c r="E676" s="1"/>
      <c r="F676" s="1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4.0" customHeight="1">
      <c r="A677" s="1"/>
      <c r="B677" s="2"/>
      <c r="C677" s="1"/>
      <c r="D677" s="2"/>
      <c r="E677" s="1"/>
      <c r="F677" s="1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4.0" customHeight="1">
      <c r="A678" s="1"/>
      <c r="B678" s="2"/>
      <c r="C678" s="1"/>
      <c r="D678" s="2"/>
      <c r="E678" s="1"/>
      <c r="F678" s="1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4.0" customHeight="1">
      <c r="A679" s="1"/>
      <c r="B679" s="2"/>
      <c r="C679" s="1"/>
      <c r="D679" s="2"/>
      <c r="E679" s="1"/>
      <c r="F679" s="1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4.0" customHeight="1">
      <c r="A680" s="1"/>
      <c r="B680" s="2"/>
      <c r="C680" s="1"/>
      <c r="D680" s="2"/>
      <c r="E680" s="1"/>
      <c r="F680" s="1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4.0" customHeight="1">
      <c r="A681" s="1"/>
      <c r="B681" s="2"/>
      <c r="C681" s="1"/>
      <c r="D681" s="2"/>
      <c r="E681" s="1"/>
      <c r="F681" s="1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4.0" customHeight="1">
      <c r="A682" s="1"/>
      <c r="B682" s="2"/>
      <c r="C682" s="1"/>
      <c r="D682" s="2"/>
      <c r="E682" s="1"/>
      <c r="F682" s="1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4.0" customHeight="1">
      <c r="A683" s="1"/>
      <c r="B683" s="2"/>
      <c r="C683" s="1"/>
      <c r="D683" s="2"/>
      <c r="E683" s="1"/>
      <c r="F683" s="1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4.0" customHeight="1">
      <c r="A684" s="1"/>
      <c r="B684" s="2"/>
      <c r="C684" s="1"/>
      <c r="D684" s="2"/>
      <c r="E684" s="1"/>
      <c r="F684" s="1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4.0" customHeight="1">
      <c r="A685" s="1"/>
      <c r="B685" s="2"/>
      <c r="C685" s="1"/>
      <c r="D685" s="2"/>
      <c r="E685" s="1"/>
      <c r="F685" s="1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4.0" customHeight="1">
      <c r="A686" s="1"/>
      <c r="B686" s="2"/>
      <c r="C686" s="1"/>
      <c r="D686" s="2"/>
      <c r="E686" s="1"/>
      <c r="F686" s="1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4.0" customHeight="1">
      <c r="A687" s="1"/>
      <c r="B687" s="2"/>
      <c r="C687" s="1"/>
      <c r="D687" s="2"/>
      <c r="E687" s="1"/>
      <c r="F687" s="1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4.0" customHeight="1">
      <c r="A688" s="1"/>
      <c r="B688" s="2"/>
      <c r="C688" s="1"/>
      <c r="D688" s="2"/>
      <c r="E688" s="1"/>
      <c r="F688" s="1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4.0" customHeight="1">
      <c r="A689" s="1"/>
      <c r="B689" s="2"/>
      <c r="C689" s="1"/>
      <c r="D689" s="2"/>
      <c r="E689" s="1"/>
      <c r="F689" s="1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4.0" customHeight="1">
      <c r="A690" s="1"/>
      <c r="B690" s="2"/>
      <c r="C690" s="1"/>
      <c r="D690" s="2"/>
      <c r="E690" s="1"/>
      <c r="F690" s="1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4.0" customHeight="1">
      <c r="A691" s="1"/>
      <c r="B691" s="2"/>
      <c r="C691" s="1"/>
      <c r="D691" s="2"/>
      <c r="E691" s="1"/>
      <c r="F691" s="1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4.0" customHeight="1">
      <c r="A692" s="1"/>
      <c r="B692" s="2"/>
      <c r="C692" s="1"/>
      <c r="D692" s="2"/>
      <c r="E692" s="1"/>
      <c r="F692" s="1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4.0" customHeight="1">
      <c r="A693" s="1"/>
      <c r="B693" s="2"/>
      <c r="C693" s="1"/>
      <c r="D693" s="2"/>
      <c r="E693" s="1"/>
      <c r="F693" s="1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4.0" customHeight="1">
      <c r="A694" s="1"/>
      <c r="B694" s="2"/>
      <c r="C694" s="1"/>
      <c r="D694" s="2"/>
      <c r="E694" s="1"/>
      <c r="F694" s="1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4.0" customHeight="1">
      <c r="A695" s="1"/>
      <c r="B695" s="2"/>
      <c r="C695" s="1"/>
      <c r="D695" s="2"/>
      <c r="E695" s="1"/>
      <c r="F695" s="1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4.0" customHeight="1">
      <c r="A696" s="1"/>
      <c r="B696" s="2"/>
      <c r="C696" s="1"/>
      <c r="D696" s="2"/>
      <c r="E696" s="1"/>
      <c r="F696" s="1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4.0" customHeight="1">
      <c r="A697" s="1"/>
      <c r="B697" s="2"/>
      <c r="C697" s="1"/>
      <c r="D697" s="2"/>
      <c r="E697" s="1"/>
      <c r="F697" s="1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4.0" customHeight="1">
      <c r="A698" s="1"/>
      <c r="B698" s="2"/>
      <c r="C698" s="1"/>
      <c r="D698" s="2"/>
      <c r="E698" s="1"/>
      <c r="F698" s="1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4.0" customHeight="1">
      <c r="A699" s="1"/>
      <c r="B699" s="2"/>
      <c r="C699" s="1"/>
      <c r="D699" s="2"/>
      <c r="E699" s="1"/>
      <c r="F699" s="1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4.0" customHeight="1">
      <c r="A700" s="1"/>
      <c r="B700" s="2"/>
      <c r="C700" s="1"/>
      <c r="D700" s="2"/>
      <c r="E700" s="1"/>
      <c r="F700" s="1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4.0" customHeight="1">
      <c r="A701" s="1"/>
      <c r="B701" s="2"/>
      <c r="C701" s="1"/>
      <c r="D701" s="2"/>
      <c r="E701" s="1"/>
      <c r="F701" s="1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4.0" customHeight="1">
      <c r="A702" s="1"/>
      <c r="B702" s="2"/>
      <c r="C702" s="1"/>
      <c r="D702" s="2"/>
      <c r="E702" s="1"/>
      <c r="F702" s="1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4.0" customHeight="1">
      <c r="A703" s="1"/>
      <c r="B703" s="2"/>
      <c r="C703" s="1"/>
      <c r="D703" s="2"/>
      <c r="E703" s="1"/>
      <c r="F703" s="1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4.0" customHeight="1">
      <c r="A704" s="1"/>
      <c r="B704" s="2"/>
      <c r="C704" s="1"/>
      <c r="D704" s="2"/>
      <c r="E704" s="1"/>
      <c r="F704" s="1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4.0" customHeight="1">
      <c r="A705" s="1"/>
      <c r="B705" s="2"/>
      <c r="C705" s="1"/>
      <c r="D705" s="2"/>
      <c r="E705" s="1"/>
      <c r="F705" s="1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4.0" customHeight="1">
      <c r="A706" s="1"/>
      <c r="B706" s="2"/>
      <c r="C706" s="1"/>
      <c r="D706" s="2"/>
      <c r="E706" s="1"/>
      <c r="F706" s="1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4.0" customHeight="1">
      <c r="A707" s="1"/>
      <c r="B707" s="2"/>
      <c r="C707" s="1"/>
      <c r="D707" s="2"/>
      <c r="E707" s="1"/>
      <c r="F707" s="1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4.0" customHeight="1">
      <c r="A708" s="1"/>
      <c r="B708" s="2"/>
      <c r="C708" s="1"/>
      <c r="D708" s="2"/>
      <c r="E708" s="1"/>
      <c r="F708" s="1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4.0" customHeight="1">
      <c r="A709" s="1"/>
      <c r="B709" s="2"/>
      <c r="C709" s="1"/>
      <c r="D709" s="2"/>
      <c r="E709" s="1"/>
      <c r="F709" s="1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4.0" customHeight="1">
      <c r="A710" s="1"/>
      <c r="B710" s="2"/>
      <c r="C710" s="1"/>
      <c r="D710" s="2"/>
      <c r="E710" s="1"/>
      <c r="F710" s="1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4.0" customHeight="1">
      <c r="A711" s="1"/>
      <c r="B711" s="2"/>
      <c r="C711" s="1"/>
      <c r="D711" s="2"/>
      <c r="E711" s="1"/>
      <c r="F711" s="1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4.0" customHeight="1">
      <c r="A712" s="1"/>
      <c r="B712" s="2"/>
      <c r="C712" s="1"/>
      <c r="D712" s="2"/>
      <c r="E712" s="1"/>
      <c r="F712" s="1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4.0" customHeight="1">
      <c r="A713" s="1"/>
      <c r="B713" s="2"/>
      <c r="C713" s="1"/>
      <c r="D713" s="2"/>
      <c r="E713" s="1"/>
      <c r="F713" s="1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4.0" customHeight="1">
      <c r="A714" s="1"/>
      <c r="B714" s="2"/>
      <c r="C714" s="1"/>
      <c r="D714" s="2"/>
      <c r="E714" s="1"/>
      <c r="F714" s="1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4.0" customHeight="1">
      <c r="A715" s="1"/>
      <c r="B715" s="2"/>
      <c r="C715" s="1"/>
      <c r="D715" s="2"/>
      <c r="E715" s="1"/>
      <c r="F715" s="1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4.0" customHeight="1">
      <c r="A716" s="1"/>
      <c r="B716" s="2"/>
      <c r="C716" s="1"/>
      <c r="D716" s="2"/>
      <c r="E716" s="1"/>
      <c r="F716" s="1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4.0" customHeight="1">
      <c r="A717" s="1"/>
      <c r="B717" s="2"/>
      <c r="C717" s="1"/>
      <c r="D717" s="2"/>
      <c r="E717" s="1"/>
      <c r="F717" s="1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4.0" customHeight="1">
      <c r="A718" s="1"/>
      <c r="B718" s="2"/>
      <c r="C718" s="1"/>
      <c r="D718" s="2"/>
      <c r="E718" s="1"/>
      <c r="F718" s="1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4.0" customHeight="1">
      <c r="A719" s="1"/>
      <c r="B719" s="2"/>
      <c r="C719" s="1"/>
      <c r="D719" s="2"/>
      <c r="E719" s="1"/>
      <c r="F719" s="1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4.0" customHeight="1">
      <c r="A720" s="1"/>
      <c r="B720" s="2"/>
      <c r="C720" s="1"/>
      <c r="D720" s="2"/>
      <c r="E720" s="1"/>
      <c r="F720" s="1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4.0" customHeight="1">
      <c r="A721" s="1"/>
      <c r="B721" s="2"/>
      <c r="C721" s="1"/>
      <c r="D721" s="2"/>
      <c r="E721" s="1"/>
      <c r="F721" s="1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4.0" customHeight="1">
      <c r="A722" s="1"/>
      <c r="B722" s="2"/>
      <c r="C722" s="1"/>
      <c r="D722" s="2"/>
      <c r="E722" s="1"/>
      <c r="F722" s="1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4.0" customHeight="1">
      <c r="A723" s="1"/>
      <c r="B723" s="2"/>
      <c r="C723" s="1"/>
      <c r="D723" s="2"/>
      <c r="E723" s="1"/>
      <c r="F723" s="1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4.0" customHeight="1">
      <c r="A724" s="1"/>
      <c r="B724" s="2"/>
      <c r="C724" s="1"/>
      <c r="D724" s="2"/>
      <c r="E724" s="1"/>
      <c r="F724" s="1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4.0" customHeight="1">
      <c r="A725" s="1"/>
      <c r="B725" s="2"/>
      <c r="C725" s="1"/>
      <c r="D725" s="2"/>
      <c r="E725" s="1"/>
      <c r="F725" s="1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4.0" customHeight="1">
      <c r="A726" s="1"/>
      <c r="B726" s="2"/>
      <c r="C726" s="1"/>
      <c r="D726" s="2"/>
      <c r="E726" s="1"/>
      <c r="F726" s="1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4.0" customHeight="1">
      <c r="A727" s="1"/>
      <c r="B727" s="2"/>
      <c r="C727" s="1"/>
      <c r="D727" s="2"/>
      <c r="E727" s="1"/>
      <c r="F727" s="1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4.0" customHeight="1">
      <c r="A728" s="1"/>
      <c r="B728" s="2"/>
      <c r="C728" s="1"/>
      <c r="D728" s="2"/>
      <c r="E728" s="1"/>
      <c r="F728" s="1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4.0" customHeight="1">
      <c r="A729" s="1"/>
      <c r="B729" s="2"/>
      <c r="C729" s="1"/>
      <c r="D729" s="2"/>
      <c r="E729" s="1"/>
      <c r="F729" s="1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4.0" customHeight="1">
      <c r="A730" s="1"/>
      <c r="B730" s="2"/>
      <c r="C730" s="1"/>
      <c r="D730" s="2"/>
      <c r="E730" s="1"/>
      <c r="F730" s="1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4.0" customHeight="1">
      <c r="A731" s="1"/>
      <c r="B731" s="2"/>
      <c r="C731" s="1"/>
      <c r="D731" s="2"/>
      <c r="E731" s="1"/>
      <c r="F731" s="1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4.0" customHeight="1">
      <c r="A732" s="1"/>
      <c r="B732" s="2"/>
      <c r="C732" s="1"/>
      <c r="D732" s="2"/>
      <c r="E732" s="1"/>
      <c r="F732" s="1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4.0" customHeight="1">
      <c r="A733" s="1"/>
      <c r="B733" s="2"/>
      <c r="C733" s="1"/>
      <c r="D733" s="2"/>
      <c r="E733" s="1"/>
      <c r="F733" s="1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4.0" customHeight="1">
      <c r="A734" s="1"/>
      <c r="B734" s="2"/>
      <c r="C734" s="1"/>
      <c r="D734" s="2"/>
      <c r="E734" s="1"/>
      <c r="F734" s="1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4.0" customHeight="1">
      <c r="A735" s="1"/>
      <c r="B735" s="2"/>
      <c r="C735" s="1"/>
      <c r="D735" s="2"/>
      <c r="E735" s="1"/>
      <c r="F735" s="1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4.0" customHeight="1">
      <c r="A736" s="1"/>
      <c r="B736" s="2"/>
      <c r="C736" s="1"/>
      <c r="D736" s="2"/>
      <c r="E736" s="1"/>
      <c r="F736" s="1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4.0" customHeight="1">
      <c r="A737" s="1"/>
      <c r="B737" s="2"/>
      <c r="C737" s="1"/>
      <c r="D737" s="2"/>
      <c r="E737" s="1"/>
      <c r="F737" s="1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4.0" customHeight="1">
      <c r="A738" s="1"/>
      <c r="B738" s="2"/>
      <c r="C738" s="1"/>
      <c r="D738" s="2"/>
      <c r="E738" s="1"/>
      <c r="F738" s="1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4.0" customHeight="1">
      <c r="A739" s="1"/>
      <c r="B739" s="2"/>
      <c r="C739" s="1"/>
      <c r="D739" s="2"/>
      <c r="E739" s="1"/>
      <c r="F739" s="1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4.0" customHeight="1">
      <c r="A740" s="1"/>
      <c r="B740" s="2"/>
      <c r="C740" s="1"/>
      <c r="D740" s="2"/>
      <c r="E740" s="1"/>
      <c r="F740" s="1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4.0" customHeight="1">
      <c r="A741" s="1"/>
      <c r="B741" s="2"/>
      <c r="C741" s="1"/>
      <c r="D741" s="2"/>
      <c r="E741" s="1"/>
      <c r="F741" s="1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4.0" customHeight="1">
      <c r="A742" s="1"/>
      <c r="B742" s="2"/>
      <c r="C742" s="1"/>
      <c r="D742" s="2"/>
      <c r="E742" s="1"/>
      <c r="F742" s="1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4.0" customHeight="1">
      <c r="A743" s="1"/>
      <c r="B743" s="2"/>
      <c r="C743" s="1"/>
      <c r="D743" s="2"/>
      <c r="E743" s="1"/>
      <c r="F743" s="1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4.0" customHeight="1">
      <c r="A744" s="1"/>
      <c r="B744" s="2"/>
      <c r="C744" s="1"/>
      <c r="D744" s="2"/>
      <c r="E744" s="1"/>
      <c r="F744" s="1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4.0" customHeight="1">
      <c r="A745" s="1"/>
      <c r="B745" s="2"/>
      <c r="C745" s="1"/>
      <c r="D745" s="2"/>
      <c r="E745" s="1"/>
      <c r="F745" s="1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4.0" customHeight="1">
      <c r="A746" s="1"/>
      <c r="B746" s="2"/>
      <c r="C746" s="1"/>
      <c r="D746" s="2"/>
      <c r="E746" s="1"/>
      <c r="F746" s="1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4.0" customHeight="1">
      <c r="A747" s="1"/>
      <c r="B747" s="2"/>
      <c r="C747" s="1"/>
      <c r="D747" s="2"/>
      <c r="E747" s="1"/>
      <c r="F747" s="1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4.0" customHeight="1">
      <c r="A748" s="1"/>
      <c r="B748" s="2"/>
      <c r="C748" s="1"/>
      <c r="D748" s="2"/>
      <c r="E748" s="1"/>
      <c r="F748" s="1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4.0" customHeight="1">
      <c r="A749" s="1"/>
      <c r="B749" s="2"/>
      <c r="C749" s="1"/>
      <c r="D749" s="2"/>
      <c r="E749" s="1"/>
      <c r="F749" s="1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4.0" customHeight="1">
      <c r="A750" s="1"/>
      <c r="B750" s="2"/>
      <c r="C750" s="1"/>
      <c r="D750" s="2"/>
      <c r="E750" s="1"/>
      <c r="F750" s="1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4.0" customHeight="1">
      <c r="A751" s="1"/>
      <c r="B751" s="2"/>
      <c r="C751" s="1"/>
      <c r="D751" s="2"/>
      <c r="E751" s="1"/>
      <c r="F751" s="1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4.0" customHeight="1">
      <c r="A752" s="1"/>
      <c r="B752" s="2"/>
      <c r="C752" s="1"/>
      <c r="D752" s="2"/>
      <c r="E752" s="1"/>
      <c r="F752" s="1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4.0" customHeight="1">
      <c r="A753" s="1"/>
      <c r="B753" s="2"/>
      <c r="C753" s="1"/>
      <c r="D753" s="2"/>
      <c r="E753" s="1"/>
      <c r="F753" s="1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4.0" customHeight="1">
      <c r="A754" s="1"/>
      <c r="B754" s="2"/>
      <c r="C754" s="1"/>
      <c r="D754" s="2"/>
      <c r="E754" s="1"/>
      <c r="F754" s="1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4.0" customHeight="1">
      <c r="A755" s="1"/>
      <c r="B755" s="2"/>
      <c r="C755" s="1"/>
      <c r="D755" s="2"/>
      <c r="E755" s="1"/>
      <c r="F755" s="1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4.0" customHeight="1">
      <c r="A756" s="1"/>
      <c r="B756" s="2"/>
      <c r="C756" s="1"/>
      <c r="D756" s="2"/>
      <c r="E756" s="1"/>
      <c r="F756" s="1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4.0" customHeight="1">
      <c r="A757" s="1"/>
      <c r="B757" s="2"/>
      <c r="C757" s="1"/>
      <c r="D757" s="2"/>
      <c r="E757" s="1"/>
      <c r="F757" s="1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4.0" customHeight="1">
      <c r="A758" s="1"/>
      <c r="B758" s="2"/>
      <c r="C758" s="1"/>
      <c r="D758" s="2"/>
      <c r="E758" s="1"/>
      <c r="F758" s="1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4.0" customHeight="1">
      <c r="A759" s="1"/>
      <c r="B759" s="2"/>
      <c r="C759" s="1"/>
      <c r="D759" s="2"/>
      <c r="E759" s="1"/>
      <c r="F759" s="1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4.0" customHeight="1">
      <c r="A760" s="1"/>
      <c r="B760" s="2"/>
      <c r="C760" s="1"/>
      <c r="D760" s="2"/>
      <c r="E760" s="1"/>
      <c r="F760" s="1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4.0" customHeight="1">
      <c r="A761" s="1"/>
      <c r="B761" s="2"/>
      <c r="C761" s="1"/>
      <c r="D761" s="2"/>
      <c r="E761" s="1"/>
      <c r="F761" s="1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4.0" customHeight="1">
      <c r="A762" s="1"/>
      <c r="B762" s="2"/>
      <c r="C762" s="1"/>
      <c r="D762" s="2"/>
      <c r="E762" s="1"/>
      <c r="F762" s="1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4.0" customHeight="1">
      <c r="A763" s="1"/>
      <c r="B763" s="2"/>
      <c r="C763" s="1"/>
      <c r="D763" s="2"/>
      <c r="E763" s="1"/>
      <c r="F763" s="1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4.0" customHeight="1">
      <c r="A764" s="1"/>
      <c r="B764" s="2"/>
      <c r="C764" s="1"/>
      <c r="D764" s="2"/>
      <c r="E764" s="1"/>
      <c r="F764" s="1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4.0" customHeight="1">
      <c r="A765" s="1"/>
      <c r="B765" s="2"/>
      <c r="C765" s="1"/>
      <c r="D765" s="2"/>
      <c r="E765" s="1"/>
      <c r="F765" s="1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4.0" customHeight="1">
      <c r="A766" s="1"/>
      <c r="B766" s="2"/>
      <c r="C766" s="1"/>
      <c r="D766" s="2"/>
      <c r="E766" s="1"/>
      <c r="F766" s="1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4.0" customHeight="1">
      <c r="A767" s="1"/>
      <c r="B767" s="2"/>
      <c r="C767" s="1"/>
      <c r="D767" s="2"/>
      <c r="E767" s="1"/>
      <c r="F767" s="1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4.0" customHeight="1">
      <c r="A768" s="1"/>
      <c r="B768" s="2"/>
      <c r="C768" s="1"/>
      <c r="D768" s="2"/>
      <c r="E768" s="1"/>
      <c r="F768" s="1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4.0" customHeight="1">
      <c r="A769" s="1"/>
      <c r="B769" s="2"/>
      <c r="C769" s="1"/>
      <c r="D769" s="2"/>
      <c r="E769" s="1"/>
      <c r="F769" s="1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4.0" customHeight="1">
      <c r="A770" s="1"/>
      <c r="B770" s="2"/>
      <c r="C770" s="1"/>
      <c r="D770" s="2"/>
      <c r="E770" s="1"/>
      <c r="F770" s="1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4.0" customHeight="1">
      <c r="A771" s="1"/>
      <c r="B771" s="2"/>
      <c r="C771" s="1"/>
      <c r="D771" s="2"/>
      <c r="E771" s="1"/>
      <c r="F771" s="1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4.0" customHeight="1">
      <c r="A772" s="1"/>
      <c r="B772" s="2"/>
      <c r="C772" s="1"/>
      <c r="D772" s="2"/>
      <c r="E772" s="1"/>
      <c r="F772" s="1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4.0" customHeight="1">
      <c r="A773" s="1"/>
      <c r="B773" s="2"/>
      <c r="C773" s="1"/>
      <c r="D773" s="2"/>
      <c r="E773" s="1"/>
      <c r="F773" s="1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4.0" customHeight="1">
      <c r="A774" s="1"/>
      <c r="B774" s="2"/>
      <c r="C774" s="1"/>
      <c r="D774" s="2"/>
      <c r="E774" s="1"/>
      <c r="F774" s="1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4.0" customHeight="1">
      <c r="A775" s="1"/>
      <c r="B775" s="2"/>
      <c r="C775" s="1"/>
      <c r="D775" s="2"/>
      <c r="E775" s="1"/>
      <c r="F775" s="1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4.0" customHeight="1">
      <c r="A776" s="1"/>
      <c r="B776" s="2"/>
      <c r="C776" s="1"/>
      <c r="D776" s="2"/>
      <c r="E776" s="1"/>
      <c r="F776" s="1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4.0" customHeight="1">
      <c r="A777" s="1"/>
      <c r="B777" s="2"/>
      <c r="C777" s="1"/>
      <c r="D777" s="2"/>
      <c r="E777" s="1"/>
      <c r="F777" s="1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4.0" customHeight="1">
      <c r="A778" s="1"/>
      <c r="B778" s="2"/>
      <c r="C778" s="1"/>
      <c r="D778" s="2"/>
      <c r="E778" s="1"/>
      <c r="F778" s="1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4.0" customHeight="1">
      <c r="A779" s="1"/>
      <c r="B779" s="2"/>
      <c r="C779" s="1"/>
      <c r="D779" s="2"/>
      <c r="E779" s="1"/>
      <c r="F779" s="1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4.0" customHeight="1">
      <c r="A780" s="1"/>
      <c r="B780" s="2"/>
      <c r="C780" s="1"/>
      <c r="D780" s="2"/>
      <c r="E780" s="1"/>
      <c r="F780" s="1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4.0" customHeight="1">
      <c r="A781" s="1"/>
      <c r="B781" s="2"/>
      <c r="C781" s="1"/>
      <c r="D781" s="2"/>
      <c r="E781" s="1"/>
      <c r="F781" s="1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4.0" customHeight="1">
      <c r="A782" s="1"/>
      <c r="B782" s="2"/>
      <c r="C782" s="1"/>
      <c r="D782" s="2"/>
      <c r="E782" s="1"/>
      <c r="F782" s="1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4.0" customHeight="1">
      <c r="A783" s="1"/>
      <c r="B783" s="2"/>
      <c r="C783" s="1"/>
      <c r="D783" s="2"/>
      <c r="E783" s="1"/>
      <c r="F783" s="1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4.0" customHeight="1">
      <c r="A784" s="1"/>
      <c r="B784" s="2"/>
      <c r="C784" s="1"/>
      <c r="D784" s="2"/>
      <c r="E784" s="1"/>
      <c r="F784" s="1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4.0" customHeight="1">
      <c r="A785" s="1"/>
      <c r="B785" s="2"/>
      <c r="C785" s="1"/>
      <c r="D785" s="2"/>
      <c r="E785" s="1"/>
      <c r="F785" s="1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4.0" customHeight="1">
      <c r="A786" s="1"/>
      <c r="B786" s="2"/>
      <c r="C786" s="1"/>
      <c r="D786" s="2"/>
      <c r="E786" s="1"/>
      <c r="F786" s="1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4.0" customHeight="1">
      <c r="A787" s="1"/>
      <c r="B787" s="2"/>
      <c r="C787" s="1"/>
      <c r="D787" s="2"/>
      <c r="E787" s="1"/>
      <c r="F787" s="1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4.0" customHeight="1">
      <c r="A788" s="1"/>
      <c r="B788" s="2"/>
      <c r="C788" s="1"/>
      <c r="D788" s="2"/>
      <c r="E788" s="1"/>
      <c r="F788" s="1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4.0" customHeight="1">
      <c r="A789" s="1"/>
      <c r="B789" s="2"/>
      <c r="C789" s="1"/>
      <c r="D789" s="2"/>
      <c r="E789" s="1"/>
      <c r="F789" s="1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4.0" customHeight="1">
      <c r="A790" s="1"/>
      <c r="B790" s="2"/>
      <c r="C790" s="1"/>
      <c r="D790" s="2"/>
      <c r="E790" s="1"/>
      <c r="F790" s="1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4.0" customHeight="1">
      <c r="A791" s="1"/>
      <c r="B791" s="2"/>
      <c r="C791" s="1"/>
      <c r="D791" s="2"/>
      <c r="E791" s="1"/>
      <c r="F791" s="1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4.0" customHeight="1">
      <c r="A792" s="1"/>
      <c r="B792" s="2"/>
      <c r="C792" s="1"/>
      <c r="D792" s="2"/>
      <c r="E792" s="1"/>
      <c r="F792" s="1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4.0" customHeight="1">
      <c r="A793" s="1"/>
      <c r="B793" s="2"/>
      <c r="C793" s="1"/>
      <c r="D793" s="2"/>
      <c r="E793" s="1"/>
      <c r="F793" s="1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4.0" customHeight="1">
      <c r="A794" s="1"/>
      <c r="B794" s="2"/>
      <c r="C794" s="1"/>
      <c r="D794" s="2"/>
      <c r="E794" s="1"/>
      <c r="F794" s="1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4.0" customHeight="1">
      <c r="A795" s="1"/>
      <c r="B795" s="2"/>
      <c r="C795" s="1"/>
      <c r="D795" s="2"/>
      <c r="E795" s="1"/>
      <c r="F795" s="1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4.0" customHeight="1">
      <c r="A796" s="1"/>
      <c r="B796" s="2"/>
      <c r="C796" s="1"/>
      <c r="D796" s="2"/>
      <c r="E796" s="1"/>
      <c r="F796" s="1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4.0" customHeight="1">
      <c r="A797" s="1"/>
      <c r="B797" s="2"/>
      <c r="C797" s="1"/>
      <c r="D797" s="2"/>
      <c r="E797" s="1"/>
      <c r="F797" s="1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4.0" customHeight="1">
      <c r="A798" s="1"/>
      <c r="B798" s="2"/>
      <c r="C798" s="1"/>
      <c r="D798" s="2"/>
      <c r="E798" s="1"/>
      <c r="F798" s="1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4.0" customHeight="1">
      <c r="A799" s="1"/>
      <c r="B799" s="2"/>
      <c r="C799" s="1"/>
      <c r="D799" s="2"/>
      <c r="E799" s="1"/>
      <c r="F799" s="1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4.0" customHeight="1">
      <c r="A800" s="1"/>
      <c r="B800" s="2"/>
      <c r="C800" s="1"/>
      <c r="D800" s="2"/>
      <c r="E800" s="1"/>
      <c r="F800" s="1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4.0" customHeight="1">
      <c r="A801" s="1"/>
      <c r="B801" s="2"/>
      <c r="C801" s="1"/>
      <c r="D801" s="2"/>
      <c r="E801" s="1"/>
      <c r="F801" s="1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4.0" customHeight="1">
      <c r="A802" s="1"/>
      <c r="B802" s="2"/>
      <c r="C802" s="1"/>
      <c r="D802" s="2"/>
      <c r="E802" s="1"/>
      <c r="F802" s="1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4.0" customHeight="1">
      <c r="A803" s="1"/>
      <c r="B803" s="2"/>
      <c r="C803" s="1"/>
      <c r="D803" s="2"/>
      <c r="E803" s="1"/>
      <c r="F803" s="1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4.0" customHeight="1">
      <c r="A804" s="1"/>
      <c r="B804" s="2"/>
      <c r="C804" s="1"/>
      <c r="D804" s="2"/>
      <c r="E804" s="1"/>
      <c r="F804" s="1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4.0" customHeight="1">
      <c r="A805" s="1"/>
      <c r="B805" s="2"/>
      <c r="C805" s="1"/>
      <c r="D805" s="2"/>
      <c r="E805" s="1"/>
      <c r="F805" s="1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4.0" customHeight="1">
      <c r="A806" s="1"/>
      <c r="B806" s="2"/>
      <c r="C806" s="1"/>
      <c r="D806" s="2"/>
      <c r="E806" s="1"/>
      <c r="F806" s="1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4.0" customHeight="1">
      <c r="A807" s="1"/>
      <c r="B807" s="2"/>
      <c r="C807" s="1"/>
      <c r="D807" s="2"/>
      <c r="E807" s="1"/>
      <c r="F807" s="1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4.0" customHeight="1">
      <c r="A808" s="1"/>
      <c r="B808" s="2"/>
      <c r="C808" s="1"/>
      <c r="D808" s="2"/>
      <c r="E808" s="1"/>
      <c r="F808" s="1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4.0" customHeight="1">
      <c r="A809" s="1"/>
      <c r="B809" s="2"/>
      <c r="C809" s="1"/>
      <c r="D809" s="2"/>
      <c r="E809" s="1"/>
      <c r="F809" s="1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4.0" customHeight="1">
      <c r="A810" s="1"/>
      <c r="B810" s="2"/>
      <c r="C810" s="1"/>
      <c r="D810" s="2"/>
      <c r="E810" s="1"/>
      <c r="F810" s="1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4.0" customHeight="1">
      <c r="A811" s="1"/>
      <c r="B811" s="2"/>
      <c r="C811" s="1"/>
      <c r="D811" s="2"/>
      <c r="E811" s="1"/>
      <c r="F811" s="1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4.0" customHeight="1">
      <c r="A812" s="1"/>
      <c r="B812" s="2"/>
      <c r="C812" s="1"/>
      <c r="D812" s="2"/>
      <c r="E812" s="1"/>
      <c r="F812" s="1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4.0" customHeight="1">
      <c r="A813" s="1"/>
      <c r="B813" s="2"/>
      <c r="C813" s="1"/>
      <c r="D813" s="2"/>
      <c r="E813" s="1"/>
      <c r="F813" s="1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4.0" customHeight="1">
      <c r="A814" s="1"/>
      <c r="B814" s="2"/>
      <c r="C814" s="1"/>
      <c r="D814" s="2"/>
      <c r="E814" s="1"/>
      <c r="F814" s="1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4.0" customHeight="1">
      <c r="A815" s="1"/>
      <c r="B815" s="2"/>
      <c r="C815" s="1"/>
      <c r="D815" s="2"/>
      <c r="E815" s="1"/>
      <c r="F815" s="1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4.0" customHeight="1">
      <c r="A816" s="1"/>
      <c r="B816" s="2"/>
      <c r="C816" s="1"/>
      <c r="D816" s="2"/>
      <c r="E816" s="1"/>
      <c r="F816" s="1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4.0" customHeight="1">
      <c r="A817" s="1"/>
      <c r="B817" s="2"/>
      <c r="C817" s="1"/>
      <c r="D817" s="2"/>
      <c r="E817" s="1"/>
      <c r="F817" s="1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4.0" customHeight="1">
      <c r="A818" s="1"/>
      <c r="B818" s="2"/>
      <c r="C818" s="1"/>
      <c r="D818" s="2"/>
      <c r="E818" s="1"/>
      <c r="F818" s="1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4.0" customHeight="1">
      <c r="A819" s="1"/>
      <c r="B819" s="2"/>
      <c r="C819" s="1"/>
      <c r="D819" s="2"/>
      <c r="E819" s="1"/>
      <c r="F819" s="1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4.0" customHeight="1">
      <c r="A820" s="1"/>
      <c r="B820" s="2"/>
      <c r="C820" s="1"/>
      <c r="D820" s="2"/>
      <c r="E820" s="1"/>
      <c r="F820" s="1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4.0" customHeight="1">
      <c r="A821" s="1"/>
      <c r="B821" s="2"/>
      <c r="C821" s="1"/>
      <c r="D821" s="2"/>
      <c r="E821" s="1"/>
      <c r="F821" s="1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4.0" customHeight="1">
      <c r="A822" s="1"/>
      <c r="B822" s="2"/>
      <c r="C822" s="1"/>
      <c r="D822" s="2"/>
      <c r="E822" s="1"/>
      <c r="F822" s="1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4.0" customHeight="1">
      <c r="A823" s="1"/>
      <c r="B823" s="2"/>
      <c r="C823" s="1"/>
      <c r="D823" s="2"/>
      <c r="E823" s="1"/>
      <c r="F823" s="1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4.0" customHeight="1">
      <c r="A824" s="1"/>
      <c r="B824" s="2"/>
      <c r="C824" s="1"/>
      <c r="D824" s="2"/>
      <c r="E824" s="1"/>
      <c r="F824" s="1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4.0" customHeight="1">
      <c r="A825" s="1"/>
      <c r="B825" s="2"/>
      <c r="C825" s="1"/>
      <c r="D825" s="2"/>
      <c r="E825" s="1"/>
      <c r="F825" s="1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4.0" customHeight="1">
      <c r="A826" s="1"/>
      <c r="B826" s="2"/>
      <c r="C826" s="1"/>
      <c r="D826" s="2"/>
      <c r="E826" s="1"/>
      <c r="F826" s="1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4.0" customHeight="1">
      <c r="A827" s="1"/>
      <c r="B827" s="2"/>
      <c r="C827" s="1"/>
      <c r="D827" s="2"/>
      <c r="E827" s="1"/>
      <c r="F827" s="1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4.0" customHeight="1">
      <c r="A828" s="1"/>
      <c r="B828" s="2"/>
      <c r="C828" s="1"/>
      <c r="D828" s="2"/>
      <c r="E828" s="1"/>
      <c r="F828" s="1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4.0" customHeight="1">
      <c r="A829" s="1"/>
      <c r="B829" s="2"/>
      <c r="C829" s="1"/>
      <c r="D829" s="2"/>
      <c r="E829" s="1"/>
      <c r="F829" s="1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4.0" customHeight="1">
      <c r="A830" s="1"/>
      <c r="B830" s="2"/>
      <c r="C830" s="1"/>
      <c r="D830" s="2"/>
      <c r="E830" s="1"/>
      <c r="F830" s="1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4.0" customHeight="1">
      <c r="A831" s="1"/>
      <c r="B831" s="2"/>
      <c r="C831" s="1"/>
      <c r="D831" s="2"/>
      <c r="E831" s="1"/>
      <c r="F831" s="1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4.0" customHeight="1">
      <c r="A832" s="1"/>
      <c r="B832" s="2"/>
      <c r="C832" s="1"/>
      <c r="D832" s="2"/>
      <c r="E832" s="1"/>
      <c r="F832" s="1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4.0" customHeight="1">
      <c r="A833" s="1"/>
      <c r="B833" s="2"/>
      <c r="C833" s="1"/>
      <c r="D833" s="2"/>
      <c r="E833" s="1"/>
      <c r="F833" s="1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4.0" customHeight="1">
      <c r="A834" s="1"/>
      <c r="B834" s="2"/>
      <c r="C834" s="1"/>
      <c r="D834" s="2"/>
      <c r="E834" s="1"/>
      <c r="F834" s="1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4.0" customHeight="1">
      <c r="A835" s="1"/>
      <c r="B835" s="2"/>
      <c r="C835" s="1"/>
      <c r="D835" s="2"/>
      <c r="E835" s="1"/>
      <c r="F835" s="1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4.0" customHeight="1">
      <c r="A836" s="1"/>
      <c r="B836" s="2"/>
      <c r="C836" s="1"/>
      <c r="D836" s="2"/>
      <c r="E836" s="1"/>
      <c r="F836" s="1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4.0" customHeight="1">
      <c r="A837" s="1"/>
      <c r="B837" s="2"/>
      <c r="C837" s="1"/>
      <c r="D837" s="2"/>
      <c r="E837" s="1"/>
      <c r="F837" s="1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4.0" customHeight="1">
      <c r="A838" s="1"/>
      <c r="B838" s="2"/>
      <c r="C838" s="1"/>
      <c r="D838" s="2"/>
      <c r="E838" s="1"/>
      <c r="F838" s="1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4.0" customHeight="1">
      <c r="A839" s="1"/>
      <c r="B839" s="2"/>
      <c r="C839" s="1"/>
      <c r="D839" s="2"/>
      <c r="E839" s="1"/>
      <c r="F839" s="1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4.0" customHeight="1">
      <c r="A840" s="1"/>
      <c r="B840" s="2"/>
      <c r="C840" s="1"/>
      <c r="D840" s="2"/>
      <c r="E840" s="1"/>
      <c r="F840" s="1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4.0" customHeight="1">
      <c r="A841" s="1"/>
      <c r="B841" s="2"/>
      <c r="C841" s="1"/>
      <c r="D841" s="2"/>
      <c r="E841" s="1"/>
      <c r="F841" s="1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4.0" customHeight="1">
      <c r="A842" s="1"/>
      <c r="B842" s="2"/>
      <c r="C842" s="1"/>
      <c r="D842" s="2"/>
      <c r="E842" s="1"/>
      <c r="F842" s="1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4.0" customHeight="1">
      <c r="A843" s="1"/>
      <c r="B843" s="2"/>
      <c r="C843" s="1"/>
      <c r="D843" s="2"/>
      <c r="E843" s="1"/>
      <c r="F843" s="1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4.0" customHeight="1">
      <c r="A844" s="1"/>
      <c r="B844" s="2"/>
      <c r="C844" s="1"/>
      <c r="D844" s="2"/>
      <c r="E844" s="1"/>
      <c r="F844" s="1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4.0" customHeight="1">
      <c r="A845" s="1"/>
      <c r="B845" s="2"/>
      <c r="C845" s="1"/>
      <c r="D845" s="2"/>
      <c r="E845" s="1"/>
      <c r="F845" s="1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4.0" customHeight="1">
      <c r="A846" s="1"/>
      <c r="B846" s="2"/>
      <c r="C846" s="1"/>
      <c r="D846" s="2"/>
      <c r="E846" s="1"/>
      <c r="F846" s="1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4.0" customHeight="1">
      <c r="A847" s="1"/>
      <c r="B847" s="2"/>
      <c r="C847" s="1"/>
      <c r="D847" s="2"/>
      <c r="E847" s="1"/>
      <c r="F847" s="1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4.0" customHeight="1">
      <c r="A848" s="1"/>
      <c r="B848" s="2"/>
      <c r="C848" s="1"/>
      <c r="D848" s="2"/>
      <c r="E848" s="1"/>
      <c r="F848" s="1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4.0" customHeight="1">
      <c r="A849" s="1"/>
      <c r="B849" s="2"/>
      <c r="C849" s="1"/>
      <c r="D849" s="2"/>
      <c r="E849" s="1"/>
      <c r="F849" s="1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4.0" customHeight="1">
      <c r="A850" s="1"/>
      <c r="B850" s="2"/>
      <c r="C850" s="1"/>
      <c r="D850" s="2"/>
      <c r="E850" s="1"/>
      <c r="F850" s="1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4.0" customHeight="1">
      <c r="A851" s="1"/>
      <c r="B851" s="2"/>
      <c r="C851" s="1"/>
      <c r="D851" s="2"/>
      <c r="E851" s="1"/>
      <c r="F851" s="1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4.0" customHeight="1">
      <c r="A852" s="1"/>
      <c r="B852" s="2"/>
      <c r="C852" s="1"/>
      <c r="D852" s="2"/>
      <c r="E852" s="1"/>
      <c r="F852" s="1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4.0" customHeight="1">
      <c r="A853" s="1"/>
      <c r="B853" s="2"/>
      <c r="C853" s="1"/>
      <c r="D853" s="2"/>
      <c r="E853" s="1"/>
      <c r="F853" s="1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4.0" customHeight="1">
      <c r="A854" s="1"/>
      <c r="B854" s="2"/>
      <c r="C854" s="1"/>
      <c r="D854" s="2"/>
      <c r="E854" s="1"/>
      <c r="F854" s="1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4.0" customHeight="1">
      <c r="A855" s="1"/>
      <c r="B855" s="2"/>
      <c r="C855" s="1"/>
      <c r="D855" s="2"/>
      <c r="E855" s="1"/>
      <c r="F855" s="1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4.0" customHeight="1">
      <c r="A856" s="1"/>
      <c r="B856" s="2"/>
      <c r="C856" s="1"/>
      <c r="D856" s="2"/>
      <c r="E856" s="1"/>
      <c r="F856" s="1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4.0" customHeight="1">
      <c r="A857" s="1"/>
      <c r="B857" s="2"/>
      <c r="C857" s="1"/>
      <c r="D857" s="2"/>
      <c r="E857" s="1"/>
      <c r="F857" s="1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4.0" customHeight="1">
      <c r="A858" s="1"/>
      <c r="B858" s="2"/>
      <c r="C858" s="1"/>
      <c r="D858" s="2"/>
      <c r="E858" s="1"/>
      <c r="F858" s="1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4.0" customHeight="1">
      <c r="A859" s="1"/>
      <c r="B859" s="2"/>
      <c r="C859" s="1"/>
      <c r="D859" s="2"/>
      <c r="E859" s="1"/>
      <c r="F859" s="1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4.0" customHeight="1">
      <c r="A860" s="1"/>
      <c r="B860" s="2"/>
      <c r="C860" s="1"/>
      <c r="D860" s="2"/>
      <c r="E860" s="1"/>
      <c r="F860" s="1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4.0" customHeight="1">
      <c r="A861" s="1"/>
      <c r="B861" s="2"/>
      <c r="C861" s="1"/>
      <c r="D861" s="2"/>
      <c r="E861" s="1"/>
      <c r="F861" s="1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4.0" customHeight="1">
      <c r="A862" s="1"/>
      <c r="B862" s="2"/>
      <c r="C862" s="1"/>
      <c r="D862" s="2"/>
      <c r="E862" s="1"/>
      <c r="F862" s="1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4.0" customHeight="1">
      <c r="A863" s="1"/>
      <c r="B863" s="2"/>
      <c r="C863" s="1"/>
      <c r="D863" s="2"/>
      <c r="E863" s="1"/>
      <c r="F863" s="1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4.0" customHeight="1">
      <c r="A864" s="1"/>
      <c r="B864" s="2"/>
      <c r="C864" s="1"/>
      <c r="D864" s="2"/>
      <c r="E864" s="1"/>
      <c r="F864" s="1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4.0" customHeight="1">
      <c r="A865" s="1"/>
      <c r="B865" s="2"/>
      <c r="C865" s="1"/>
      <c r="D865" s="2"/>
      <c r="E865" s="1"/>
      <c r="F865" s="1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4.0" customHeight="1">
      <c r="A866" s="1"/>
      <c r="B866" s="2"/>
      <c r="C866" s="1"/>
      <c r="D866" s="2"/>
      <c r="E866" s="1"/>
      <c r="F866" s="1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4.0" customHeight="1">
      <c r="A867" s="1"/>
      <c r="B867" s="2"/>
      <c r="C867" s="1"/>
      <c r="D867" s="2"/>
      <c r="E867" s="1"/>
      <c r="F867" s="1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4.0" customHeight="1">
      <c r="A868" s="1"/>
      <c r="B868" s="2"/>
      <c r="C868" s="1"/>
      <c r="D868" s="2"/>
      <c r="E868" s="1"/>
      <c r="F868" s="1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4.0" customHeight="1">
      <c r="A869" s="1"/>
      <c r="B869" s="2"/>
      <c r="C869" s="1"/>
      <c r="D869" s="2"/>
      <c r="E869" s="1"/>
      <c r="F869" s="1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4.0" customHeight="1">
      <c r="A870" s="1"/>
      <c r="B870" s="2"/>
      <c r="C870" s="1"/>
      <c r="D870" s="2"/>
      <c r="E870" s="1"/>
      <c r="F870" s="1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4.0" customHeight="1">
      <c r="A871" s="1"/>
      <c r="B871" s="2"/>
      <c r="C871" s="1"/>
      <c r="D871" s="2"/>
      <c r="E871" s="1"/>
      <c r="F871" s="1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4.0" customHeight="1">
      <c r="A872" s="1"/>
      <c r="B872" s="2"/>
      <c r="C872" s="1"/>
      <c r="D872" s="2"/>
      <c r="E872" s="1"/>
      <c r="F872" s="1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4.0" customHeight="1">
      <c r="A873" s="1"/>
      <c r="B873" s="2"/>
      <c r="C873" s="1"/>
      <c r="D873" s="2"/>
      <c r="E873" s="1"/>
      <c r="F873" s="1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4.0" customHeight="1">
      <c r="A874" s="1"/>
      <c r="B874" s="2"/>
      <c r="C874" s="1"/>
      <c r="D874" s="2"/>
      <c r="E874" s="1"/>
      <c r="F874" s="1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4.0" customHeight="1">
      <c r="A875" s="1"/>
      <c r="B875" s="2"/>
      <c r="C875" s="1"/>
      <c r="D875" s="2"/>
      <c r="E875" s="1"/>
      <c r="F875" s="1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4.0" customHeight="1">
      <c r="A876" s="1"/>
      <c r="B876" s="2"/>
      <c r="C876" s="1"/>
      <c r="D876" s="2"/>
      <c r="E876" s="1"/>
      <c r="F876" s="1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4.0" customHeight="1">
      <c r="A877" s="1"/>
      <c r="B877" s="2"/>
      <c r="C877" s="1"/>
      <c r="D877" s="2"/>
      <c r="E877" s="1"/>
      <c r="F877" s="1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4.0" customHeight="1">
      <c r="A878" s="1"/>
      <c r="B878" s="2"/>
      <c r="C878" s="1"/>
      <c r="D878" s="2"/>
      <c r="E878" s="1"/>
      <c r="F878" s="1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4.0" customHeight="1">
      <c r="A879" s="1"/>
      <c r="B879" s="2"/>
      <c r="C879" s="1"/>
      <c r="D879" s="2"/>
      <c r="E879" s="1"/>
      <c r="F879" s="1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4.0" customHeight="1">
      <c r="A880" s="1"/>
      <c r="B880" s="2"/>
      <c r="C880" s="1"/>
      <c r="D880" s="2"/>
      <c r="E880" s="1"/>
      <c r="F880" s="1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4.0" customHeight="1">
      <c r="A881" s="1"/>
      <c r="B881" s="2"/>
      <c r="C881" s="1"/>
      <c r="D881" s="2"/>
      <c r="E881" s="1"/>
      <c r="F881" s="1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4.0" customHeight="1">
      <c r="A882" s="1"/>
      <c r="B882" s="2"/>
      <c r="C882" s="1"/>
      <c r="D882" s="2"/>
      <c r="E882" s="1"/>
      <c r="F882" s="1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4.0" customHeight="1">
      <c r="A883" s="1"/>
      <c r="B883" s="2"/>
      <c r="C883" s="1"/>
      <c r="D883" s="2"/>
      <c r="E883" s="1"/>
      <c r="F883" s="1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4.0" customHeight="1">
      <c r="A884" s="1"/>
      <c r="B884" s="2"/>
      <c r="C884" s="1"/>
      <c r="D884" s="2"/>
      <c r="E884" s="1"/>
      <c r="F884" s="1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4.0" customHeight="1">
      <c r="A885" s="1"/>
      <c r="B885" s="2"/>
      <c r="C885" s="1"/>
      <c r="D885" s="2"/>
      <c r="E885" s="1"/>
      <c r="F885" s="1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4.0" customHeight="1">
      <c r="A886" s="1"/>
      <c r="B886" s="2"/>
      <c r="C886" s="1"/>
      <c r="D886" s="2"/>
      <c r="E886" s="1"/>
      <c r="F886" s="1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4.0" customHeight="1">
      <c r="A887" s="1"/>
      <c r="B887" s="2"/>
      <c r="C887" s="1"/>
      <c r="D887" s="2"/>
      <c r="E887" s="1"/>
      <c r="F887" s="1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4.0" customHeight="1">
      <c r="A888" s="1"/>
      <c r="B888" s="2"/>
      <c r="C888" s="1"/>
      <c r="D888" s="2"/>
      <c r="E888" s="1"/>
      <c r="F888" s="1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4.0" customHeight="1">
      <c r="A889" s="1"/>
      <c r="B889" s="2"/>
      <c r="C889" s="1"/>
      <c r="D889" s="2"/>
      <c r="E889" s="1"/>
      <c r="F889" s="1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4.0" customHeight="1">
      <c r="A890" s="1"/>
      <c r="B890" s="2"/>
      <c r="C890" s="1"/>
      <c r="D890" s="2"/>
      <c r="E890" s="1"/>
      <c r="F890" s="1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4.0" customHeight="1">
      <c r="A891" s="1"/>
      <c r="B891" s="2"/>
      <c r="C891" s="1"/>
      <c r="D891" s="2"/>
      <c r="E891" s="1"/>
      <c r="F891" s="1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4.0" customHeight="1">
      <c r="A892" s="1"/>
      <c r="B892" s="2"/>
      <c r="C892" s="1"/>
      <c r="D892" s="2"/>
      <c r="E892" s="1"/>
      <c r="F892" s="1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4.0" customHeight="1">
      <c r="A893" s="1"/>
      <c r="B893" s="2"/>
      <c r="C893" s="1"/>
      <c r="D893" s="2"/>
      <c r="E893" s="1"/>
      <c r="F893" s="1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4.0" customHeight="1">
      <c r="A894" s="1"/>
      <c r="B894" s="2"/>
      <c r="C894" s="1"/>
      <c r="D894" s="2"/>
      <c r="E894" s="1"/>
      <c r="F894" s="1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4.0" customHeight="1">
      <c r="A895" s="1"/>
      <c r="B895" s="2"/>
      <c r="C895" s="1"/>
      <c r="D895" s="2"/>
      <c r="E895" s="1"/>
      <c r="F895" s="1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4.0" customHeight="1">
      <c r="A896" s="1"/>
      <c r="B896" s="2"/>
      <c r="C896" s="1"/>
      <c r="D896" s="2"/>
      <c r="E896" s="1"/>
      <c r="F896" s="1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4.0" customHeight="1">
      <c r="A897" s="1"/>
      <c r="B897" s="2"/>
      <c r="C897" s="1"/>
      <c r="D897" s="2"/>
      <c r="E897" s="1"/>
      <c r="F897" s="1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4.0" customHeight="1">
      <c r="A898" s="1"/>
      <c r="B898" s="2"/>
      <c r="C898" s="1"/>
      <c r="D898" s="2"/>
      <c r="E898" s="1"/>
      <c r="F898" s="1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4.0" customHeight="1">
      <c r="A899" s="1"/>
      <c r="B899" s="2"/>
      <c r="C899" s="1"/>
      <c r="D899" s="2"/>
      <c r="E899" s="1"/>
      <c r="F899" s="1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4.0" customHeight="1">
      <c r="A900" s="1"/>
      <c r="B900" s="2"/>
      <c r="C900" s="1"/>
      <c r="D900" s="2"/>
      <c r="E900" s="1"/>
      <c r="F900" s="1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4.0" customHeight="1">
      <c r="A901" s="1"/>
      <c r="B901" s="2"/>
      <c r="C901" s="1"/>
      <c r="D901" s="2"/>
      <c r="E901" s="1"/>
      <c r="F901" s="1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4.0" customHeight="1">
      <c r="A902" s="1"/>
      <c r="B902" s="2"/>
      <c r="C902" s="1"/>
      <c r="D902" s="2"/>
      <c r="E902" s="1"/>
      <c r="F902" s="1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4.0" customHeight="1">
      <c r="A903" s="1"/>
      <c r="B903" s="2"/>
      <c r="C903" s="1"/>
      <c r="D903" s="2"/>
      <c r="E903" s="1"/>
      <c r="F903" s="1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4.0" customHeight="1">
      <c r="A904" s="1"/>
      <c r="B904" s="2"/>
      <c r="C904" s="1"/>
      <c r="D904" s="2"/>
      <c r="E904" s="1"/>
      <c r="F904" s="1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4.0" customHeight="1">
      <c r="A905" s="1"/>
      <c r="B905" s="2"/>
      <c r="C905" s="1"/>
      <c r="D905" s="2"/>
      <c r="E905" s="1"/>
      <c r="F905" s="1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4.0" customHeight="1">
      <c r="A906" s="1"/>
      <c r="B906" s="2"/>
      <c r="C906" s="1"/>
      <c r="D906" s="2"/>
      <c r="E906" s="1"/>
      <c r="F906" s="1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4.0" customHeight="1">
      <c r="A907" s="1"/>
      <c r="B907" s="2"/>
      <c r="C907" s="1"/>
      <c r="D907" s="2"/>
      <c r="E907" s="1"/>
      <c r="F907" s="1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4.0" customHeight="1">
      <c r="A908" s="1"/>
      <c r="B908" s="2"/>
      <c r="C908" s="1"/>
      <c r="D908" s="2"/>
      <c r="E908" s="1"/>
      <c r="F908" s="1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4.0" customHeight="1">
      <c r="A909" s="1"/>
      <c r="B909" s="2"/>
      <c r="C909" s="1"/>
      <c r="D909" s="2"/>
      <c r="E909" s="1"/>
      <c r="F909" s="1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4.0" customHeight="1">
      <c r="A910" s="1"/>
      <c r="B910" s="2"/>
      <c r="C910" s="1"/>
      <c r="D910" s="2"/>
      <c r="E910" s="1"/>
      <c r="F910" s="1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4.0" customHeight="1">
      <c r="A911" s="1"/>
      <c r="B911" s="2"/>
      <c r="C911" s="1"/>
      <c r="D911" s="2"/>
      <c r="E911" s="1"/>
      <c r="F911" s="1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4.0" customHeight="1">
      <c r="A912" s="1"/>
      <c r="B912" s="2"/>
      <c r="C912" s="1"/>
      <c r="D912" s="2"/>
      <c r="E912" s="1"/>
      <c r="F912" s="1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4.0" customHeight="1">
      <c r="A913" s="1"/>
      <c r="B913" s="2"/>
      <c r="C913" s="1"/>
      <c r="D913" s="2"/>
      <c r="E913" s="1"/>
      <c r="F913" s="1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4.0" customHeight="1">
      <c r="A914" s="1"/>
      <c r="B914" s="2"/>
      <c r="C914" s="1"/>
      <c r="D914" s="2"/>
      <c r="E914" s="1"/>
      <c r="F914" s="1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4.0" customHeight="1">
      <c r="A915" s="1"/>
      <c r="B915" s="2"/>
      <c r="C915" s="1"/>
      <c r="D915" s="2"/>
      <c r="E915" s="1"/>
      <c r="F915" s="1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4.0" customHeight="1">
      <c r="A916" s="1"/>
      <c r="B916" s="2"/>
      <c r="C916" s="1"/>
      <c r="D916" s="2"/>
      <c r="E916" s="1"/>
      <c r="F916" s="1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4.0" customHeight="1">
      <c r="A917" s="1"/>
      <c r="B917" s="2"/>
      <c r="C917" s="1"/>
      <c r="D917" s="2"/>
      <c r="E917" s="1"/>
      <c r="F917" s="1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4.0" customHeight="1">
      <c r="A918" s="1"/>
      <c r="B918" s="2"/>
      <c r="C918" s="1"/>
      <c r="D918" s="2"/>
      <c r="E918" s="1"/>
      <c r="F918" s="1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4.0" customHeight="1">
      <c r="A919" s="1"/>
      <c r="B919" s="2"/>
      <c r="C919" s="1"/>
      <c r="D919" s="2"/>
      <c r="E919" s="1"/>
      <c r="F919" s="1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4.0" customHeight="1">
      <c r="A920" s="1"/>
      <c r="B920" s="2"/>
      <c r="C920" s="1"/>
      <c r="D920" s="2"/>
      <c r="E920" s="1"/>
      <c r="F920" s="1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4.0" customHeight="1">
      <c r="A921" s="1"/>
      <c r="B921" s="2"/>
      <c r="C921" s="1"/>
      <c r="D921" s="2"/>
      <c r="E921" s="1"/>
      <c r="F921" s="1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4.0" customHeight="1">
      <c r="A922" s="1"/>
      <c r="B922" s="2"/>
      <c r="C922" s="1"/>
      <c r="D922" s="2"/>
      <c r="E922" s="1"/>
      <c r="F922" s="1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4.0" customHeight="1">
      <c r="A923" s="1"/>
      <c r="B923" s="2"/>
      <c r="C923" s="1"/>
      <c r="D923" s="2"/>
      <c r="E923" s="1"/>
      <c r="F923" s="1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4.0" customHeight="1">
      <c r="A924" s="1"/>
      <c r="B924" s="2"/>
      <c r="C924" s="1"/>
      <c r="D924" s="2"/>
      <c r="E924" s="1"/>
      <c r="F924" s="1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4.0" customHeight="1">
      <c r="A925" s="1"/>
      <c r="B925" s="2"/>
      <c r="C925" s="1"/>
      <c r="D925" s="2"/>
      <c r="E925" s="1"/>
      <c r="F925" s="1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4.0" customHeight="1">
      <c r="A926" s="1"/>
      <c r="B926" s="2"/>
      <c r="C926" s="1"/>
      <c r="D926" s="2"/>
      <c r="E926" s="1"/>
      <c r="F926" s="1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4.0" customHeight="1">
      <c r="A927" s="1"/>
      <c r="B927" s="2"/>
      <c r="C927" s="1"/>
      <c r="D927" s="2"/>
      <c r="E927" s="1"/>
      <c r="F927" s="1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4.0" customHeight="1">
      <c r="A928" s="1"/>
      <c r="B928" s="2"/>
      <c r="C928" s="1"/>
      <c r="D928" s="2"/>
      <c r="E928" s="1"/>
      <c r="F928" s="1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4.0" customHeight="1">
      <c r="A929" s="1"/>
      <c r="B929" s="2"/>
      <c r="C929" s="1"/>
      <c r="D929" s="2"/>
      <c r="E929" s="1"/>
      <c r="F929" s="1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4.0" customHeight="1">
      <c r="A930" s="1"/>
      <c r="B930" s="2"/>
      <c r="C930" s="1"/>
      <c r="D930" s="2"/>
      <c r="E930" s="1"/>
      <c r="F930" s="1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4.0" customHeight="1">
      <c r="A931" s="1"/>
      <c r="B931" s="2"/>
      <c r="C931" s="1"/>
      <c r="D931" s="2"/>
      <c r="E931" s="1"/>
      <c r="F931" s="1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4.0" customHeight="1">
      <c r="A932" s="1"/>
      <c r="B932" s="2"/>
      <c r="C932" s="1"/>
      <c r="D932" s="2"/>
      <c r="E932" s="1"/>
      <c r="F932" s="1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4.0" customHeight="1">
      <c r="A933" s="1"/>
      <c r="B933" s="2"/>
      <c r="C933" s="1"/>
      <c r="D933" s="2"/>
      <c r="E933" s="1"/>
      <c r="F933" s="1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4.0" customHeight="1">
      <c r="A934" s="1"/>
      <c r="B934" s="2"/>
      <c r="C934" s="1"/>
      <c r="D934" s="2"/>
      <c r="E934" s="1"/>
      <c r="F934" s="1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4.0" customHeight="1">
      <c r="A935" s="1"/>
      <c r="B935" s="2"/>
      <c r="C935" s="1"/>
      <c r="D935" s="2"/>
      <c r="E935" s="1"/>
      <c r="F935" s="1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4.0" customHeight="1">
      <c r="A936" s="1"/>
      <c r="B936" s="2"/>
      <c r="C936" s="1"/>
      <c r="D936" s="2"/>
      <c r="E936" s="1"/>
      <c r="F936" s="1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4.0" customHeight="1">
      <c r="A937" s="1"/>
      <c r="B937" s="2"/>
      <c r="C937" s="1"/>
      <c r="D937" s="2"/>
      <c r="E937" s="1"/>
      <c r="F937" s="1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4.0" customHeight="1">
      <c r="A938" s="1"/>
      <c r="B938" s="2"/>
      <c r="C938" s="1"/>
      <c r="D938" s="2"/>
      <c r="E938" s="1"/>
      <c r="F938" s="1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4.0" customHeight="1">
      <c r="A939" s="1"/>
      <c r="B939" s="2"/>
      <c r="C939" s="1"/>
      <c r="D939" s="2"/>
      <c r="E939" s="1"/>
      <c r="F939" s="1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4.0" customHeight="1">
      <c r="A940" s="1"/>
      <c r="B940" s="2"/>
      <c r="C940" s="1"/>
      <c r="D940" s="2"/>
      <c r="E940" s="1"/>
      <c r="F940" s="1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4.0" customHeight="1">
      <c r="A941" s="1"/>
      <c r="B941" s="2"/>
      <c r="C941" s="1"/>
      <c r="D941" s="2"/>
      <c r="E941" s="1"/>
      <c r="F941" s="1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4.0" customHeight="1">
      <c r="A942" s="1"/>
      <c r="B942" s="2"/>
      <c r="C942" s="1"/>
      <c r="D942" s="2"/>
      <c r="E942" s="1"/>
      <c r="F942" s="1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4.0" customHeight="1">
      <c r="A943" s="1"/>
      <c r="B943" s="2"/>
      <c r="C943" s="1"/>
      <c r="D943" s="2"/>
      <c r="E943" s="1"/>
      <c r="F943" s="1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4.0" customHeight="1">
      <c r="A944" s="1"/>
      <c r="B944" s="2"/>
      <c r="C944" s="1"/>
      <c r="D944" s="2"/>
      <c r="E944" s="1"/>
      <c r="F944" s="1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4.0" customHeight="1">
      <c r="A945" s="1"/>
      <c r="B945" s="2"/>
      <c r="C945" s="1"/>
      <c r="D945" s="2"/>
      <c r="E945" s="1"/>
      <c r="F945" s="1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4.0" customHeight="1">
      <c r="A946" s="1"/>
      <c r="B946" s="2"/>
      <c r="C946" s="1"/>
      <c r="D946" s="2"/>
      <c r="E946" s="1"/>
      <c r="F946" s="1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4.0" customHeight="1">
      <c r="A947" s="1"/>
      <c r="B947" s="2"/>
      <c r="C947" s="1"/>
      <c r="D947" s="2"/>
      <c r="E947" s="1"/>
      <c r="F947" s="1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4.0" customHeight="1">
      <c r="A948" s="1"/>
      <c r="B948" s="2"/>
      <c r="C948" s="1"/>
      <c r="D948" s="2"/>
      <c r="E948" s="1"/>
      <c r="F948" s="1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4.0" customHeight="1">
      <c r="A949" s="1"/>
      <c r="B949" s="2"/>
      <c r="C949" s="1"/>
      <c r="D949" s="2"/>
      <c r="E949" s="1"/>
      <c r="F949" s="1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4.0" customHeight="1">
      <c r="A950" s="1"/>
      <c r="B950" s="2"/>
      <c r="C950" s="1"/>
      <c r="D950" s="2"/>
      <c r="E950" s="1"/>
      <c r="F950" s="1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4.0" customHeight="1">
      <c r="A951" s="1"/>
      <c r="B951" s="2"/>
      <c r="C951" s="1"/>
      <c r="D951" s="2"/>
      <c r="E951" s="1"/>
      <c r="F951" s="1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4.0" customHeight="1">
      <c r="A952" s="1"/>
      <c r="B952" s="2"/>
      <c r="C952" s="1"/>
      <c r="D952" s="2"/>
      <c r="E952" s="1"/>
      <c r="F952" s="1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4.0" customHeight="1">
      <c r="A953" s="1"/>
      <c r="B953" s="2"/>
      <c r="C953" s="1"/>
      <c r="D953" s="2"/>
      <c r="E953" s="1"/>
      <c r="F953" s="1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4.0" customHeight="1">
      <c r="A954" s="1"/>
      <c r="B954" s="2"/>
      <c r="C954" s="1"/>
      <c r="D954" s="2"/>
      <c r="E954" s="1"/>
      <c r="F954" s="1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4.0" customHeight="1">
      <c r="A955" s="1"/>
      <c r="B955" s="2"/>
      <c r="C955" s="1"/>
      <c r="D955" s="2"/>
      <c r="E955" s="1"/>
      <c r="F955" s="1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4.0" customHeight="1">
      <c r="A956" s="1"/>
      <c r="B956" s="2"/>
      <c r="C956" s="1"/>
      <c r="D956" s="2"/>
      <c r="E956" s="1"/>
      <c r="F956" s="1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4.0" customHeight="1">
      <c r="A957" s="1"/>
      <c r="B957" s="2"/>
      <c r="C957" s="1"/>
      <c r="D957" s="2"/>
      <c r="E957" s="1"/>
      <c r="F957" s="1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4.0" customHeight="1">
      <c r="A958" s="1"/>
      <c r="B958" s="2"/>
      <c r="C958" s="1"/>
      <c r="D958" s="2"/>
      <c r="E958" s="1"/>
      <c r="F958" s="1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4.0" customHeight="1">
      <c r="A959" s="1"/>
      <c r="B959" s="2"/>
      <c r="C959" s="1"/>
      <c r="D959" s="2"/>
      <c r="E959" s="1"/>
      <c r="F959" s="1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4.0" customHeight="1">
      <c r="A960" s="1"/>
      <c r="B960" s="2"/>
      <c r="C960" s="1"/>
      <c r="D960" s="2"/>
      <c r="E960" s="1"/>
      <c r="F960" s="1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4.0" customHeight="1">
      <c r="A961" s="1"/>
      <c r="B961" s="2"/>
      <c r="C961" s="1"/>
      <c r="D961" s="2"/>
      <c r="E961" s="1"/>
      <c r="F961" s="1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4.0" customHeight="1">
      <c r="A962" s="1"/>
      <c r="B962" s="2"/>
      <c r="C962" s="1"/>
      <c r="D962" s="2"/>
      <c r="E962" s="1"/>
      <c r="F962" s="1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4.0" customHeight="1">
      <c r="A963" s="1"/>
      <c r="B963" s="2"/>
      <c r="C963" s="1"/>
      <c r="D963" s="2"/>
      <c r="E963" s="1"/>
      <c r="F963" s="1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4.0" customHeight="1">
      <c r="A964" s="1"/>
      <c r="B964" s="2"/>
      <c r="C964" s="1"/>
      <c r="D964" s="2"/>
      <c r="E964" s="1"/>
      <c r="F964" s="1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4.0" customHeight="1">
      <c r="A965" s="1"/>
      <c r="B965" s="2"/>
      <c r="C965" s="1"/>
      <c r="D965" s="2"/>
      <c r="E965" s="1"/>
      <c r="F965" s="1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4.0" customHeight="1">
      <c r="A966" s="1"/>
      <c r="B966" s="2"/>
      <c r="C966" s="1"/>
      <c r="D966" s="2"/>
      <c r="E966" s="1"/>
      <c r="F966" s="1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4.0" customHeight="1">
      <c r="A967" s="1"/>
      <c r="B967" s="2"/>
      <c r="C967" s="1"/>
      <c r="D967" s="2"/>
      <c r="E967" s="1"/>
      <c r="F967" s="1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4.0" customHeight="1">
      <c r="A968" s="1"/>
      <c r="B968" s="2"/>
      <c r="C968" s="1"/>
      <c r="D968" s="2"/>
      <c r="E968" s="1"/>
      <c r="F968" s="1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4.0" customHeight="1">
      <c r="A969" s="1"/>
      <c r="B969" s="2"/>
      <c r="C969" s="1"/>
      <c r="D969" s="2"/>
      <c r="E969" s="1"/>
      <c r="F969" s="1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4.0" customHeight="1">
      <c r="A970" s="1"/>
      <c r="B970" s="2"/>
      <c r="C970" s="1"/>
      <c r="D970" s="2"/>
      <c r="E970" s="1"/>
      <c r="F970" s="1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4.0" customHeight="1">
      <c r="A971" s="1"/>
      <c r="B971" s="2"/>
      <c r="C971" s="1"/>
      <c r="D971" s="2"/>
      <c r="E971" s="1"/>
      <c r="F971" s="1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4.0" customHeight="1">
      <c r="A972" s="1"/>
      <c r="B972" s="2"/>
      <c r="C972" s="1"/>
      <c r="D972" s="2"/>
      <c r="E972" s="1"/>
      <c r="F972" s="1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4.0" customHeight="1">
      <c r="A973" s="1"/>
      <c r="B973" s="2"/>
      <c r="C973" s="1"/>
      <c r="D973" s="2"/>
      <c r="E973" s="1"/>
      <c r="F973" s="1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4.0" customHeight="1">
      <c r="A974" s="1"/>
      <c r="B974" s="2"/>
      <c r="C974" s="1"/>
      <c r="D974" s="2"/>
      <c r="E974" s="1"/>
      <c r="F974" s="1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4.0" customHeight="1">
      <c r="A975" s="1"/>
      <c r="B975" s="2"/>
      <c r="C975" s="1"/>
      <c r="D975" s="2"/>
      <c r="E975" s="1"/>
      <c r="F975" s="1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4.0" customHeight="1">
      <c r="A976" s="1"/>
      <c r="B976" s="2"/>
      <c r="C976" s="1"/>
      <c r="D976" s="2"/>
      <c r="E976" s="1"/>
      <c r="F976" s="1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4.0" customHeight="1">
      <c r="A977" s="1"/>
      <c r="B977" s="2"/>
      <c r="C977" s="1"/>
      <c r="D977" s="2"/>
      <c r="E977" s="1"/>
      <c r="F977" s="1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4.0" customHeight="1">
      <c r="A978" s="1"/>
      <c r="B978" s="2"/>
      <c r="C978" s="1"/>
      <c r="D978" s="2"/>
      <c r="E978" s="1"/>
      <c r="F978" s="1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4.0" customHeight="1">
      <c r="A979" s="1"/>
      <c r="B979" s="2"/>
      <c r="C979" s="1"/>
      <c r="D979" s="2"/>
      <c r="E979" s="1"/>
      <c r="F979" s="1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4.0" customHeight="1">
      <c r="A980" s="1"/>
      <c r="B980" s="2"/>
      <c r="C980" s="1"/>
      <c r="D980" s="2"/>
      <c r="E980" s="1"/>
      <c r="F980" s="1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4.0" customHeight="1">
      <c r="A981" s="1"/>
      <c r="B981" s="2"/>
      <c r="C981" s="1"/>
      <c r="D981" s="2"/>
      <c r="E981" s="1"/>
      <c r="F981" s="1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4.0" customHeight="1">
      <c r="A982" s="1"/>
      <c r="B982" s="2"/>
      <c r="C982" s="1"/>
      <c r="D982" s="2"/>
      <c r="E982" s="1"/>
      <c r="F982" s="1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4.0" customHeight="1">
      <c r="A983" s="1"/>
      <c r="B983" s="2"/>
      <c r="C983" s="1"/>
      <c r="D983" s="2"/>
      <c r="E983" s="1"/>
      <c r="F983" s="1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4.0" customHeight="1">
      <c r="A984" s="1"/>
      <c r="B984" s="2"/>
      <c r="C984" s="1"/>
      <c r="D984" s="2"/>
      <c r="E984" s="1"/>
      <c r="F984" s="1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4.0" customHeight="1">
      <c r="A985" s="1"/>
      <c r="B985" s="2"/>
      <c r="C985" s="1"/>
      <c r="D985" s="2"/>
      <c r="E985" s="1"/>
      <c r="F985" s="1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4.0" customHeight="1">
      <c r="A986" s="1"/>
      <c r="B986" s="2"/>
      <c r="C986" s="1"/>
      <c r="D986" s="2"/>
      <c r="E986" s="1"/>
      <c r="F986" s="1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4.0" customHeight="1">
      <c r="A987" s="1"/>
      <c r="B987" s="2"/>
      <c r="C987" s="1"/>
      <c r="D987" s="2"/>
      <c r="E987" s="1"/>
      <c r="F987" s="1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4.0" customHeight="1">
      <c r="A988" s="1"/>
      <c r="B988" s="2"/>
      <c r="C988" s="1"/>
      <c r="D988" s="2"/>
      <c r="E988" s="1"/>
      <c r="F988" s="1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4.0" customHeight="1">
      <c r="A989" s="1"/>
      <c r="B989" s="2"/>
      <c r="C989" s="1"/>
      <c r="D989" s="2"/>
      <c r="E989" s="1"/>
      <c r="F989" s="1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4.0" customHeight="1">
      <c r="A990" s="1"/>
      <c r="B990" s="2"/>
      <c r="C990" s="1"/>
      <c r="D990" s="2"/>
      <c r="E990" s="1"/>
      <c r="F990" s="1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4.0" customHeight="1">
      <c r="A991" s="1"/>
      <c r="B991" s="2"/>
      <c r="C991" s="1"/>
      <c r="D991" s="2"/>
      <c r="E991" s="1"/>
      <c r="F991" s="1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4.0" customHeight="1">
      <c r="A992" s="1"/>
      <c r="B992" s="2"/>
      <c r="C992" s="1"/>
      <c r="D992" s="2"/>
      <c r="E992" s="1"/>
      <c r="F992" s="1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4.0" customHeight="1">
      <c r="A993" s="1"/>
      <c r="B993" s="2"/>
      <c r="C993" s="1"/>
      <c r="D993" s="2"/>
      <c r="E993" s="1"/>
      <c r="F993" s="1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4.0" customHeight="1">
      <c r="A994" s="1"/>
      <c r="B994" s="2"/>
      <c r="C994" s="1"/>
      <c r="D994" s="2"/>
      <c r="E994" s="1"/>
      <c r="F994" s="1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4.0" customHeight="1">
      <c r="A995" s="1"/>
      <c r="B995" s="2"/>
      <c r="C995" s="1"/>
      <c r="D995" s="2"/>
      <c r="E995" s="1"/>
      <c r="F995" s="1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4.0" customHeight="1">
      <c r="A996" s="1"/>
      <c r="B996" s="2"/>
      <c r="C996" s="1"/>
      <c r="D996" s="2"/>
      <c r="E996" s="1"/>
      <c r="F996" s="1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4.0" customHeight="1">
      <c r="A997" s="1"/>
      <c r="B997" s="2"/>
      <c r="C997" s="1"/>
      <c r="D997" s="2"/>
      <c r="E997" s="1"/>
      <c r="F997" s="1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4.0" customHeight="1">
      <c r="A998" s="1"/>
      <c r="B998" s="2"/>
      <c r="C998" s="1"/>
      <c r="D998" s="2"/>
      <c r="E998" s="1"/>
      <c r="F998" s="1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4.0" customHeight="1">
      <c r="A999" s="1"/>
      <c r="B999" s="2"/>
      <c r="C999" s="1"/>
      <c r="D999" s="2"/>
      <c r="E999" s="1"/>
      <c r="F999" s="1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4.0" customHeight="1">
      <c r="A1000" s="1"/>
      <c r="B1000" s="2"/>
      <c r="C1000" s="1"/>
      <c r="D1000" s="2"/>
      <c r="E1000" s="1"/>
      <c r="F1000" s="1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B66:M125 G6:I56 K6:M56 B6:B65 D6:E65 G57:M65">
    <cfRule type="expression" dxfId="0" priority="1">
      <formula>$A6=1</formula>
    </cfRule>
  </conditionalFormatting>
  <conditionalFormatting sqref="C6:C20">
    <cfRule type="expression" dxfId="0" priority="2">
      <formula>$A6=1</formula>
    </cfRule>
  </conditionalFormatting>
  <conditionalFormatting sqref="C21:C56">
    <cfRule type="expression" dxfId="0" priority="3">
      <formula>$A21=1</formula>
    </cfRule>
  </conditionalFormatting>
  <conditionalFormatting sqref="F6:F56">
    <cfRule type="expression" dxfId="0" priority="4">
      <formula>$A6=1</formula>
    </cfRule>
  </conditionalFormatting>
  <conditionalFormatting sqref="J6:J56">
    <cfRule type="expression" dxfId="0" priority="5">
      <formula>$A6=1</formula>
    </cfRule>
  </conditionalFormatting>
  <conditionalFormatting sqref="C57:C65">
    <cfRule type="expression" dxfId="0" priority="6">
      <formula>$A57=1</formula>
    </cfRule>
  </conditionalFormatting>
  <conditionalFormatting sqref="F57:F65">
    <cfRule type="expression" dxfId="0" priority="7">
      <formula>$A57=1</formula>
    </cfRule>
  </conditionalFormatting>
  <printOptions/>
  <pageMargins bottom="0.7480314960629921" footer="0.0" header="0.0" left="0.7086614173228347" right="0.7086614173228347" top="0.7480314960629921"/>
  <pageSetup paperSize="9" scale="68"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63"/>
    <col customWidth="1" min="2" max="2" width="4.38"/>
    <col customWidth="1" min="3" max="3" width="6.75"/>
    <col customWidth="1" min="4" max="4" width="21.13"/>
    <col customWidth="1" min="5" max="5" width="5.25"/>
    <col customWidth="1" min="6" max="6" width="8.5"/>
    <col customWidth="1" min="7" max="7" width="36.88"/>
    <col customWidth="1" min="8" max="8" width="17.63"/>
    <col customWidth="1" min="9" max="9" width="10.75"/>
    <col customWidth="1" min="10" max="10" width="6.0"/>
    <col customWidth="1" min="11" max="11" width="11.5"/>
    <col customWidth="1" min="12" max="12" width="10.88"/>
    <col customWidth="1" min="13" max="13" width="6.88"/>
    <col customWidth="1" min="14" max="14" width="10.13"/>
    <col customWidth="1" min="15" max="26" width="7.88"/>
  </cols>
  <sheetData>
    <row r="1" ht="24.0" customHeight="1">
      <c r="A1" s="1"/>
      <c r="B1" s="2"/>
      <c r="C1" s="1"/>
      <c r="D1" s="3" t="s">
        <v>0</v>
      </c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1"/>
      <c r="B2" s="2"/>
      <c r="C2" s="1"/>
      <c r="D2" s="4" t="s">
        <v>1</v>
      </c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57.75" customHeight="1">
      <c r="A3" s="1"/>
      <c r="B3" s="2"/>
      <c r="C3" s="1"/>
      <c r="D3" s="2"/>
      <c r="E3" s="5" t="s">
        <v>389</v>
      </c>
      <c r="F3" s="1"/>
      <c r="G3" s="2"/>
      <c r="H3" s="2"/>
      <c r="I3" s="2"/>
      <c r="J3" s="2"/>
      <c r="K3" s="2"/>
      <c r="L3" s="6" t="s">
        <v>5</v>
      </c>
      <c r="M3" s="7">
        <v>3.0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.0" customHeight="1">
      <c r="A4" s="1"/>
      <c r="B4" s="2"/>
      <c r="C4" s="1"/>
      <c r="D4" s="2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2.25" customHeight="1">
      <c r="A5" s="8" t="s">
        <v>6</v>
      </c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  <c r="G5" s="9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18</v>
      </c>
      <c r="N5" s="9" t="s">
        <v>19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2.5" customHeight="1">
      <c r="A6" s="11">
        <f>IFERROR((('Tháng 3'!$K6+'Tháng 3'!Ngayquahan)&lt;TODAY())*(LEN('Tháng 3'!$L6)=0)*(LEN('Tháng 3'!$K6)&gt;0),0)</f>
        <v>0</v>
      </c>
      <c r="B6" s="12">
        <f>IF('Tháng 3'!$C6&lt;&gt;"",COUNTA($C$6:C6),"")</f>
        <v>1</v>
      </c>
      <c r="C6" s="11" t="s">
        <v>301</v>
      </c>
      <c r="D6" s="12" t="str">
        <f>IF('Tháng 3'!$C6&lt;&gt;"",VLOOKUP('Tháng 3'!$C6,'Danh sách HS'!$B$6:$D$421,2,),"")</f>
        <v>Võ Thuý Vy</v>
      </c>
      <c r="E6" s="11" t="str">
        <f>IF('Tháng 3'!$D6&lt;&gt;"",VLOOKUP('Tháng 3'!$C6,'Danh sách HS'!$B$6:$D$421,3,),"")</f>
        <v>2A</v>
      </c>
      <c r="F6" s="11" t="s">
        <v>77</v>
      </c>
      <c r="G6" s="12" t="str">
        <f>IF('Tháng 3'!$F6&lt;&gt;"",VLOOKUP('Tháng 3'!$F6,'Quản lý sách'!$C$6:$F$1000,3,FALSE),"")</f>
        <v>Khứu giác</v>
      </c>
      <c r="H6" s="12" t="str">
        <f>IF('Tháng 3'!$G6&lt;&gt;"",VLOOKUP('Tháng 3'!$F6,'Quản lý sách'!$C$6:$F$1000,4,FALSE),"")</f>
        <v>Quang Hưng biên dịch</v>
      </c>
      <c r="I6" s="12" t="str">
        <f>IF('Tháng 3'!$F6&lt;&gt;"",VLOOKUP(LEFT('Tháng 3'!$F6,2),'Biên mục sách'!$A$1:$B$13,2,FALSE),"")</f>
        <v>Thiếu nhi</v>
      </c>
      <c r="J6" s="12">
        <v>2500.0</v>
      </c>
      <c r="K6" s="13">
        <v>43530.0</v>
      </c>
      <c r="L6" s="13">
        <v>43537.0</v>
      </c>
      <c r="M6" s="12">
        <f>IFERROR(IF('Tháng 3'!$L6="",IF('Tháng 3'!$K6&lt;&gt;"", TODAY()-'Tháng 3'!$K6,""),'Tháng 3'!$L6-'Tháng 3'!$K6), "")</f>
        <v>7</v>
      </c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2.5" customHeight="1">
      <c r="A7" s="11">
        <f>IFERROR((('Tháng 3'!$K7+'Tháng 3'!Ngayquahan)&lt;TODAY())*(LEN('Tháng 3'!$L7)=0)*(LEN('Tháng 3'!$K7)&gt;0),0)</f>
        <v>0</v>
      </c>
      <c r="B7" s="12">
        <f>IF('Tháng 3'!$C7&lt;&gt;"",COUNTA($C$6:C7),"")</f>
        <v>2</v>
      </c>
      <c r="C7" s="11" t="s">
        <v>27</v>
      </c>
      <c r="D7" s="12" t="str">
        <f>IF('Tháng 3'!$C7&lt;&gt;"",VLOOKUP('Tháng 3'!$C7,'Danh sách HS'!$B$6:$D$421,2,),"")</f>
        <v>Thái Văn Chương</v>
      </c>
      <c r="E7" s="11" t="str">
        <f>IF('Tháng 3'!$D7&lt;&gt;"",VLOOKUP('Tháng 3'!$C7,'Danh sách HS'!$B$6:$D$421,3,),"")</f>
        <v>2A</v>
      </c>
      <c r="F7" s="11" t="s">
        <v>206</v>
      </c>
      <c r="G7" s="12" t="str">
        <f>IF('Tháng 3'!$F7&lt;&gt;"",VLOOKUP('Tháng 3'!$F7,'Quản lý sách'!$C$6:$F$1000,3,FALSE),"")</f>
        <v>Hộp màu vẽ</v>
      </c>
      <c r="H7" s="12" t="str">
        <f>IF('Tháng 3'!$G7&lt;&gt;"",VLOOKUP('Tháng 3'!$F7,'Quản lý sách'!$C$6:$F$1000,4,FALSE),"")</f>
        <v>Hoàng Thanh Mai</v>
      </c>
      <c r="I7" s="12" t="str">
        <f>IF('Tháng 3'!$F7&lt;&gt;"",VLOOKUP(LEFT('Tháng 3'!$F7,2),'Biên mục sách'!$A$1:$B$13,2,FALSE),"")</f>
        <v>Thiếu nhi</v>
      </c>
      <c r="J7" s="12">
        <v>560.0</v>
      </c>
      <c r="K7" s="13">
        <v>43530.0</v>
      </c>
      <c r="L7" s="13">
        <v>43537.0</v>
      </c>
      <c r="M7" s="12">
        <f>IFERROR(IF('Tháng 3'!$L7="",IF('Tháng 3'!$K7&lt;&gt;"", TODAY()-'Tháng 3'!$K7,""),'Tháng 3'!$L7-'Tháng 3'!$K7), "")</f>
        <v>7</v>
      </c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2.5" customHeight="1">
      <c r="A8" s="11">
        <f>IFERROR((('Tháng 3'!$K8+'Tháng 3'!Ngayquahan)&lt;TODAY())*(LEN('Tháng 3'!$L8)=0)*(LEN('Tháng 3'!$K8)&gt;0),0)</f>
        <v>0</v>
      </c>
      <c r="B8" s="12">
        <f>IF('Tháng 3'!$C8&lt;&gt;"",COUNTA($C$6:C8),"")</f>
        <v>3</v>
      </c>
      <c r="C8" s="11" t="s">
        <v>175</v>
      </c>
      <c r="D8" s="12" t="str">
        <f>IF('Tháng 3'!$C8&lt;&gt;"",VLOOKUP('Tháng 3'!$C8,'Danh sách HS'!$B$6:$D$421,2,),"")</f>
        <v>Nguyễn Thị Yến Linh</v>
      </c>
      <c r="E8" s="11" t="str">
        <f>IF('Tháng 3'!$D8&lt;&gt;"",VLOOKUP('Tháng 3'!$C8,'Danh sách HS'!$B$6:$D$421,3,),"")</f>
        <v>3A</v>
      </c>
      <c r="F8" s="11" t="s">
        <v>323</v>
      </c>
      <c r="G8" s="12" t="str">
        <f>IF('Tháng 3'!$F8&lt;&gt;"",VLOOKUP('Tháng 3'!$F8,'Quản lý sách'!$C$6:$F$1000,3,FALSE),"")</f>
        <v>Những kẻ lấy trộm mặt trăng</v>
      </c>
      <c r="H8" s="12" t="str">
        <f>IF('Tháng 3'!$G8&lt;&gt;"",VLOOKUP('Tháng 3'!$F8,'Quản lý sách'!$C$6:$F$1000,4,FALSE),"")</f>
        <v>Nguyễn Mạnh Súy dịch</v>
      </c>
      <c r="I8" s="12" t="str">
        <f>IF('Tháng 3'!$F8&lt;&gt;"",VLOOKUP(LEFT('Tháng 3'!$F8,2),'Biên mục sách'!$A$1:$B$13,2,FALSE),"")</f>
        <v>VH thiếu nhi</v>
      </c>
      <c r="J8" s="12">
        <v>1634.0</v>
      </c>
      <c r="K8" s="13">
        <v>43531.0</v>
      </c>
      <c r="L8" s="13">
        <v>43527.0</v>
      </c>
      <c r="M8" s="12">
        <f>IFERROR(IF('Tháng 3'!$L8="",IF('Tháng 3'!$K8&lt;&gt;"", TODAY()-'Tháng 3'!$K8,""),'Tháng 3'!$L8-'Tháng 3'!$K8), "")</f>
        <v>-4</v>
      </c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2.5" customHeight="1">
      <c r="A9" s="11">
        <f>IFERROR((('Tháng 3'!$K9+'Tháng 3'!Ngayquahan)&lt;TODAY())*(LEN('Tháng 3'!$L9)=0)*(LEN('Tháng 3'!$K9)&gt;0),0)</f>
        <v>0</v>
      </c>
      <c r="B9" s="12">
        <f>IF('Tháng 3'!$C9&lt;&gt;"",COUNTA($C$6:C9),"")</f>
        <v>4</v>
      </c>
      <c r="C9" s="11" t="s">
        <v>325</v>
      </c>
      <c r="D9" s="12" t="str">
        <f>IF('Tháng 3'!$C9&lt;&gt;"",VLOOKUP('Tháng 3'!$C9,'Danh sách HS'!$B$6:$D$421,2,),"")</f>
        <v>Đào Quốc Phong</v>
      </c>
      <c r="E9" s="11" t="str">
        <f>IF('Tháng 3'!$D9&lt;&gt;"",VLOOKUP('Tháng 3'!$C9,'Danh sách HS'!$B$6:$D$421,3,),"")</f>
        <v>3A</v>
      </c>
      <c r="F9" s="11" t="s">
        <v>326</v>
      </c>
      <c r="G9" s="12" t="str">
        <f>IF('Tháng 3'!$F9&lt;&gt;"",VLOOKUP('Tháng 3'!$F9,'Quản lý sách'!$C$6:$F$1000,3,FALSE),"")</f>
        <v>Bí mật ở trên gác</v>
      </c>
      <c r="H9" s="12" t="str">
        <f>IF('Tháng 3'!$G9&lt;&gt;"",VLOOKUP('Tháng 3'!$F9,'Quản lý sách'!$C$6:$F$1000,4,FALSE),"")</f>
        <v>Lưu Thị Lương</v>
      </c>
      <c r="I9" s="12" t="str">
        <f>IF('Tháng 3'!$F9&lt;&gt;"",VLOOKUP(LEFT('Tháng 3'!$F9,2),'Biên mục sách'!$A$1:$B$13,2,FALSE),"")</f>
        <v>VH thiếu nhi</v>
      </c>
      <c r="J9" s="12">
        <v>1740.0</v>
      </c>
      <c r="K9" s="13">
        <v>43531.0</v>
      </c>
      <c r="L9" s="13">
        <v>43535.0</v>
      </c>
      <c r="M9" s="12">
        <f>IFERROR(IF('Tháng 3'!$L9="",IF('Tháng 3'!$K9&lt;&gt;"", TODAY()-'Tháng 3'!$K9,""),'Tháng 3'!$L9-'Tháng 3'!$K9), "")</f>
        <v>4</v>
      </c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2.5" customHeight="1">
      <c r="A10" s="11">
        <f>IFERROR((('Tháng 3'!$K10+'Tháng 3'!Ngayquahan)&lt;TODAY())*(LEN('Tháng 3'!$L10)=0)*(LEN('Tháng 3'!$K10)&gt;0),0)</f>
        <v>0</v>
      </c>
      <c r="B10" s="12">
        <f>IF('Tháng 3'!$C10&lt;&gt;"",COUNTA($C$6:C10),"")</f>
        <v>5</v>
      </c>
      <c r="C10" s="11" t="s">
        <v>328</v>
      </c>
      <c r="D10" s="12" t="str">
        <f>IF('Tháng 3'!$C10&lt;&gt;"",VLOOKUP('Tháng 3'!$C10,'Danh sách HS'!$B$6:$D$421,2,),"")</f>
        <v>Nguyễn Quốc Thịnh</v>
      </c>
      <c r="E10" s="11" t="str">
        <f>IF('Tháng 3'!$D10&lt;&gt;"",VLOOKUP('Tháng 3'!$C10,'Danh sách HS'!$B$6:$D$421,3,),"")</f>
        <v>3A</v>
      </c>
      <c r="F10" s="11" t="s">
        <v>157</v>
      </c>
      <c r="G10" s="12" t="str">
        <f>IF('Tháng 3'!$F10&lt;&gt;"",VLOOKUP('Tháng 3'!$F10,'Quản lý sách'!$C$6:$F$1000,3,FALSE),"")</f>
        <v>Mẹ Tầm Xuân và lão Chuột Cống</v>
      </c>
      <c r="H10" s="12" t="str">
        <f>IF('Tháng 3'!$G10&lt;&gt;"",VLOOKUP('Tháng 3'!$F10,'Quản lý sách'!$C$6:$F$1000,4,FALSE),"")</f>
        <v>Võ Thị Hảo</v>
      </c>
      <c r="I10" s="12" t="str">
        <f>IF('Tháng 3'!$F10&lt;&gt;"",VLOOKUP(LEFT('Tháng 3'!$F10,2),'Biên mục sách'!$A$1:$B$13,2,FALSE),"")</f>
        <v>Thiếu nhi</v>
      </c>
      <c r="J10" s="12">
        <v>1379.0</v>
      </c>
      <c r="K10" s="13">
        <v>43531.0</v>
      </c>
      <c r="L10" s="13">
        <v>43535.0</v>
      </c>
      <c r="M10" s="12">
        <f>IFERROR(IF('Tháng 3'!$L10="",IF('Tháng 3'!$K10&lt;&gt;"", TODAY()-'Tháng 3'!$K10,""),'Tháng 3'!$L10-'Tháng 3'!$K10), "")</f>
        <v>4</v>
      </c>
      <c r="N10" s="1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2.5" customHeight="1">
      <c r="A11" s="11">
        <f>IFERROR((('Tháng 3'!$K11+'Tháng 3'!Ngayquahan)&lt;TODAY())*(LEN('Tháng 3'!$L11)=0)*(LEN('Tháng 3'!$K11)&gt;0),0)</f>
        <v>0</v>
      </c>
      <c r="B11" s="12">
        <f>IF('Tháng 3'!$C11&lt;&gt;"",COUNTA($C$6:C11),"")</f>
        <v>6</v>
      </c>
      <c r="C11" s="11" t="s">
        <v>331</v>
      </c>
      <c r="D11" s="12" t="str">
        <f>IF('Tháng 3'!$C11&lt;&gt;"",VLOOKUP('Tháng 3'!$C11,'Danh sách HS'!$B$6:$D$421,2,),"")</f>
        <v>Lê Ngọc Hân</v>
      </c>
      <c r="E11" s="11" t="str">
        <f>IF('Tháng 3'!$D11&lt;&gt;"",VLOOKUP('Tháng 3'!$C11,'Danh sách HS'!$B$6:$D$421,3,),"")</f>
        <v>5A</v>
      </c>
      <c r="F11" s="11" t="s">
        <v>332</v>
      </c>
      <c r="G11" s="12" t="str">
        <f>IF('Tháng 3'!$F11&lt;&gt;"",VLOOKUP('Tháng 3'!$F11,'Quản lý sách'!$C$6:$F$1000,3,FALSE),"")</f>
        <v>Cuộc phiêu lưu của Tôm Xoi-ơ</v>
      </c>
      <c r="H11" s="12" t="str">
        <f>IF('Tháng 3'!$G11&lt;&gt;"",VLOOKUP('Tháng 3'!$F11,'Quản lý sách'!$C$6:$F$1000,4,FALSE),"")</f>
        <v>Mark Twain</v>
      </c>
      <c r="I11" s="12" t="str">
        <f>IF('Tháng 3'!$F11&lt;&gt;"",VLOOKUP(LEFT('Tháng 3'!$F11,2),'Biên mục sách'!$A$1:$B$13,2,FALSE),"")</f>
        <v>Thiếu nhi</v>
      </c>
      <c r="J11" s="12">
        <v>1712.0</v>
      </c>
      <c r="K11" s="13">
        <v>43531.0</v>
      </c>
      <c r="L11" s="13">
        <v>43539.0</v>
      </c>
      <c r="M11" s="12">
        <f>IFERROR(IF('Tháng 3'!$L11="",IF('Tháng 3'!$K11&lt;&gt;"", TODAY()-'Tháng 3'!$K11,""),'Tháng 3'!$L11-'Tháng 3'!$K11), "")</f>
        <v>8</v>
      </c>
      <c r="N11" s="1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2.5" customHeight="1">
      <c r="A12" s="11">
        <f>IFERROR((('Tháng 3'!$K12+'Tháng 3'!Ngayquahan)&lt;TODAY())*(LEN('Tháng 3'!$L12)=0)*(LEN('Tháng 3'!$K12)&gt;0),0)</f>
        <v>0</v>
      </c>
      <c r="B12" s="12">
        <f>IF('Tháng 3'!$C12&lt;&gt;"",COUNTA($C$6:C12),"")</f>
        <v>7</v>
      </c>
      <c r="C12" s="11" t="s">
        <v>333</v>
      </c>
      <c r="D12" s="12" t="str">
        <f>IF('Tháng 3'!$C12&lt;&gt;"",VLOOKUP('Tháng 3'!$C12,'Danh sách HS'!$B$6:$D$421,2,),"")</f>
        <v>Phạm Thiên An</v>
      </c>
      <c r="E12" s="11" t="str">
        <f>IF('Tháng 3'!$D12&lt;&gt;"",VLOOKUP('Tháng 3'!$C12,'Danh sách HS'!$B$6:$D$421,3,),"")</f>
        <v>3A</v>
      </c>
      <c r="F12" s="11" t="s">
        <v>107</v>
      </c>
      <c r="G12" s="12" t="str">
        <f>IF('Tháng 3'!$F12&lt;&gt;"",VLOOKUP('Tháng 3'!$F12,'Quản lý sách'!$C$6:$F$1000,3,FALSE),"")</f>
        <v>Cún con thương mẹ</v>
      </c>
      <c r="H12" s="12" t="str">
        <f>IF('Tháng 3'!$G12&lt;&gt;"",VLOOKUP('Tháng 3'!$F12,'Quản lý sách'!$C$6:$F$1000,4,FALSE),"")</f>
        <v>Phùng Thanh Vân</v>
      </c>
      <c r="I12" s="12" t="str">
        <f>IF('Tháng 3'!$F12&lt;&gt;"",VLOOKUP(LEFT('Tháng 3'!$F12,2),'Biên mục sách'!$A$1:$B$13,2,FALSE),"")</f>
        <v>Thiếu nhi</v>
      </c>
      <c r="J12" s="12">
        <v>2147.0</v>
      </c>
      <c r="K12" s="13">
        <v>43531.0</v>
      </c>
      <c r="L12" s="13">
        <v>43536.0</v>
      </c>
      <c r="M12" s="12">
        <f>IFERROR(IF('Tháng 3'!$L12="",IF('Tháng 3'!$K12&lt;&gt;"", TODAY()-'Tháng 3'!$K12,""),'Tháng 3'!$L12-'Tháng 3'!$K12), "")</f>
        <v>5</v>
      </c>
      <c r="N12" s="1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2.5" customHeight="1">
      <c r="A13" s="11">
        <f>IFERROR((('Tháng 3'!$K13+'Tháng 3'!Ngayquahan)&lt;TODAY())*(LEN('Tháng 3'!$L13)=0)*(LEN('Tháng 3'!$K13)&gt;0),0)</f>
        <v>0</v>
      </c>
      <c r="B13" s="12">
        <f>IF('Tháng 3'!$C13&lt;&gt;"",COUNTA($C$6:C13),"")</f>
        <v>8</v>
      </c>
      <c r="C13" s="11" t="s">
        <v>335</v>
      </c>
      <c r="D13" s="12" t="str">
        <f>IF('Tháng 3'!$C13&lt;&gt;"",VLOOKUP('Tháng 3'!$C13,'Danh sách HS'!$B$6:$D$421,2,),"")</f>
        <v>Nguyễn Thanh Nhã</v>
      </c>
      <c r="E13" s="11" t="str">
        <f>IF('Tháng 3'!$D13&lt;&gt;"",VLOOKUP('Tháng 3'!$C13,'Danh sách HS'!$B$6:$D$421,3,),"")</f>
        <v>3A</v>
      </c>
      <c r="F13" s="11" t="s">
        <v>336</v>
      </c>
      <c r="G13" s="12" t="str">
        <f>IF('Tháng 3'!$F13&lt;&gt;"",VLOOKUP('Tháng 3'!$F13,'Quản lý sách'!$C$6:$F$1000,3,FALSE),"")</f>
        <v>Cơ thể và sức khỏe - Đố vui bằng hình</v>
      </c>
      <c r="H13" s="12" t="str">
        <f>IF('Tháng 3'!$G13&lt;&gt;"",VLOOKUP('Tháng 3'!$F13,'Quản lý sách'!$C$6:$F$1000,4,FALSE),"")</f>
        <v>Thục Quyên dịch</v>
      </c>
      <c r="I13" s="12" t="str">
        <f>IF('Tháng 3'!$F13&lt;&gt;"",VLOOKUP(LEFT('Tháng 3'!$F13,2),'Biên mục sách'!$A$1:$B$13,2,FALSE),"")</f>
        <v>Thiếu nhi</v>
      </c>
      <c r="J13" s="12">
        <v>7.0</v>
      </c>
      <c r="K13" s="13">
        <v>43531.0</v>
      </c>
      <c r="L13" s="13">
        <v>43537.0</v>
      </c>
      <c r="M13" s="12">
        <f>IFERROR(IF('Tháng 3'!$L13="",IF('Tháng 3'!$K13&lt;&gt;"", TODAY()-'Tháng 3'!$K13,""),'Tháng 3'!$L13-'Tháng 3'!$K13), "")</f>
        <v>6</v>
      </c>
      <c r="N13" s="1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2.5" customHeight="1">
      <c r="A14" s="11">
        <f>IFERROR((('Tháng 3'!$K14+'Tháng 3'!Ngayquahan)&lt;TODAY())*(LEN('Tháng 3'!$L14)=0)*(LEN('Tháng 3'!$K14)&gt;0),0)</f>
        <v>0</v>
      </c>
      <c r="B14" s="12">
        <f>IF('Tháng 3'!$C14&lt;&gt;"",COUNTA($C$6:C14),"")</f>
        <v>9</v>
      </c>
      <c r="C14" s="11" t="s">
        <v>338</v>
      </c>
      <c r="D14" s="12" t="str">
        <f>IF('Tháng 3'!$C14&lt;&gt;"",VLOOKUP('Tháng 3'!$C14,'Danh sách HS'!$B$6:$D$421,2,),"")</f>
        <v>Nguyễn Hồng Mơ</v>
      </c>
      <c r="E14" s="11" t="str">
        <f>IF('Tháng 3'!$D14&lt;&gt;"",VLOOKUP('Tháng 3'!$C14,'Danh sách HS'!$B$6:$D$421,3,),"")</f>
        <v>3A</v>
      </c>
      <c r="F14" s="11" t="s">
        <v>339</v>
      </c>
      <c r="G14" s="12" t="str">
        <f>IF('Tháng 3'!$F14&lt;&gt;"",VLOOKUP('Tháng 3'!$F14,'Quản lý sách'!$C$6:$F$1000,3,FALSE),"")</f>
        <v>Dòng suối thần kì</v>
      </c>
      <c r="H14" s="12" t="str">
        <f>IF('Tháng 3'!$G14&lt;&gt;"",VLOOKUP('Tháng 3'!$F14,'Quản lý sách'!$C$6:$F$1000,4,FALSE),"")</f>
        <v>Bế Kiến Quốc</v>
      </c>
      <c r="I14" s="12" t="str">
        <f>IF('Tháng 3'!$F14&lt;&gt;"",VLOOKUP(LEFT('Tháng 3'!$F14,2),'Biên mục sách'!$A$1:$B$13,2,FALSE),"")</f>
        <v>Thiếu nhi</v>
      </c>
      <c r="J14" s="12">
        <v>132.0</v>
      </c>
      <c r="K14" s="13">
        <v>43531.0</v>
      </c>
      <c r="L14" s="13">
        <v>43535.0</v>
      </c>
      <c r="M14" s="12">
        <f>IFERROR(IF('Tháng 3'!$L14="",IF('Tháng 3'!$K14&lt;&gt;"", TODAY()-'Tháng 3'!$K14,""),'Tháng 3'!$L14-'Tháng 3'!$K14), "")</f>
        <v>4</v>
      </c>
      <c r="N14" s="1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2.5" customHeight="1">
      <c r="A15" s="11">
        <f>IFERROR((('Tháng 3'!$K15+'Tháng 3'!Ngayquahan)&lt;TODAY())*(LEN('Tháng 3'!$L15)=0)*(LEN('Tháng 3'!$K15)&gt;0),0)</f>
        <v>0</v>
      </c>
      <c r="B15" s="12">
        <f>IF('Tháng 3'!$C15&lt;&gt;"",COUNTA($C$6:C15),"")</f>
        <v>10</v>
      </c>
      <c r="C15" s="11" t="s">
        <v>65</v>
      </c>
      <c r="D15" s="12" t="str">
        <f>IF('Tháng 3'!$C15&lt;&gt;"",VLOOKUP('Tháng 3'!$C15,'Danh sách HS'!$B$6:$D$421,2,),"")</f>
        <v>Đặng Kiều Trang</v>
      </c>
      <c r="E15" s="11" t="str">
        <f>IF('Tháng 3'!$D15&lt;&gt;"",VLOOKUP('Tháng 3'!$C15,'Danh sách HS'!$B$6:$D$421,3,),"")</f>
        <v>5A</v>
      </c>
      <c r="F15" s="11" t="s">
        <v>341</v>
      </c>
      <c r="G15" s="12" t="str">
        <f>IF('Tháng 3'!$F15&lt;&gt;"",VLOOKUP('Tháng 3'!$F15,'Quản lý sách'!$C$6:$F$1000,3,FALSE),"")</f>
        <v>Cuộc phiêu lưu của Mèo và Nhím</v>
      </c>
      <c r="H15" s="12" t="str">
        <f>IF('Tháng 3'!$G15&lt;&gt;"",VLOOKUP('Tháng 3'!$F15,'Quản lý sách'!$C$6:$F$1000,4,FALSE),"")</f>
        <v>Phương Mai, Hoàng Việt</v>
      </c>
      <c r="I15" s="12" t="str">
        <f>IF('Tháng 3'!$F15&lt;&gt;"",VLOOKUP(LEFT('Tháng 3'!$F15,2),'Biên mục sách'!$A$1:$B$13,2,FALSE),"")</f>
        <v>Thiếu nhi</v>
      </c>
      <c r="J15" s="12">
        <v>536.0</v>
      </c>
      <c r="K15" s="13">
        <v>43531.0</v>
      </c>
      <c r="L15" s="13">
        <v>43564.0</v>
      </c>
      <c r="M15" s="12">
        <f>IFERROR(IF('Tháng 3'!$L15="",IF('Tháng 3'!$K15&lt;&gt;"", TODAY()-'Tháng 3'!$K15,""),'Tháng 3'!$L15-'Tháng 3'!$K15), "")</f>
        <v>33</v>
      </c>
      <c r="N15" s="1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2.5" customHeight="1">
      <c r="A16" s="11">
        <f>IFERROR((('Tháng 3'!$K16+'Tháng 3'!Ngayquahan)&lt;TODAY())*(LEN('Tháng 3'!$L16)=0)*(LEN('Tháng 3'!$K16)&gt;0),0)</f>
        <v>0</v>
      </c>
      <c r="B16" s="12">
        <f>IF('Tháng 3'!$C16&lt;&gt;"",COUNTA($C$6:C16),"")</f>
        <v>11</v>
      </c>
      <c r="C16" s="11" t="s">
        <v>324</v>
      </c>
      <c r="D16" s="12" t="str">
        <f>IF('Tháng 3'!$C16&lt;&gt;"",VLOOKUP('Tháng 3'!$C16,'Danh sách HS'!$B$6:$D$421,2,),"")</f>
        <v>Nguyễn Thị Sang Sang</v>
      </c>
      <c r="E16" s="11" t="str">
        <f>IF('Tháng 3'!$D16&lt;&gt;"",VLOOKUP('Tháng 3'!$C16,'Danh sách HS'!$B$6:$D$421,3,),"")</f>
        <v>2B</v>
      </c>
      <c r="F16" s="11" t="s">
        <v>343</v>
      </c>
      <c r="G16" s="12" t="str">
        <f>IF('Tháng 3'!$F16&lt;&gt;"",VLOOKUP('Tháng 3'!$F16,'Quản lý sách'!$C$6:$F$1000,3,FALSE),"")</f>
        <v>Trái tim thủy tinh</v>
      </c>
      <c r="H16" s="12" t="str">
        <f>IF('Tháng 3'!$G16&lt;&gt;"",VLOOKUP('Tháng 3'!$F16,'Quản lý sách'!$C$6:$F$1000,4,FALSE),"")</f>
        <v>Hồng Oanh dịch</v>
      </c>
      <c r="I16" s="12" t="str">
        <f>IF('Tháng 3'!$F16&lt;&gt;"",VLOOKUP(LEFT('Tháng 3'!$F16,2),'Biên mục sách'!$A$1:$B$13,2,FALSE),"")</f>
        <v>Thiếu nhi</v>
      </c>
      <c r="J16" s="12">
        <v>2057.0</v>
      </c>
      <c r="K16" s="13">
        <v>43531.0</v>
      </c>
      <c r="L16" s="13">
        <v>43549.0</v>
      </c>
      <c r="M16" s="12">
        <f>IFERROR(IF('Tháng 3'!$L16="",IF('Tháng 3'!$K16&lt;&gt;"", TODAY()-'Tháng 3'!$K16,""),'Tháng 3'!$L16-'Tháng 3'!$K16), "")</f>
        <v>18</v>
      </c>
      <c r="N16" s="1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2.5" customHeight="1">
      <c r="A17" s="11">
        <f>IFERROR((('Tháng 3'!$K17+'Tháng 3'!Ngayquahan)&lt;TODAY())*(LEN('Tháng 3'!$L17)=0)*(LEN('Tháng 3'!$K17)&gt;0),0)</f>
        <v>0</v>
      </c>
      <c r="B17" s="12">
        <f>IF('Tháng 3'!$C17&lt;&gt;"",COUNTA($C$6:C17),"")</f>
        <v>12</v>
      </c>
      <c r="C17" s="11" t="s">
        <v>319</v>
      </c>
      <c r="D17" s="12" t="str">
        <f>IF('Tháng 3'!$C17&lt;&gt;"",VLOOKUP('Tháng 3'!$C17,'Danh sách HS'!$B$6:$D$421,2,),"")</f>
        <v>Huỳnh Thị Kim Quyên</v>
      </c>
      <c r="E17" s="11" t="str">
        <f>IF('Tháng 3'!$D17&lt;&gt;"",VLOOKUP('Tháng 3'!$C17,'Danh sách HS'!$B$6:$D$421,3,),"")</f>
        <v>2B</v>
      </c>
      <c r="F17" s="11" t="s">
        <v>345</v>
      </c>
      <c r="G17" s="12" t="str">
        <f>IF('Tháng 3'!$F17&lt;&gt;"",VLOOKUP('Tháng 3'!$F17,'Quản lý sách'!$C$6:$F$1000,3,FALSE),"")</f>
        <v>Khỉ và Cua</v>
      </c>
      <c r="H17" s="12" t="str">
        <f>IF('Tháng 3'!$G17&lt;&gt;"",VLOOKUP('Tháng 3'!$F17,'Quản lý sách'!$C$6:$F$1000,4,FALSE),"")</f>
        <v>Huỳnh Trung Hướng</v>
      </c>
      <c r="I17" s="12" t="str">
        <f>IF('Tháng 3'!$F17&lt;&gt;"",VLOOKUP(LEFT('Tháng 3'!$F17,2),'Biên mục sách'!$A$1:$B$13,2,FALSE),"")</f>
        <v>Thiếu nhi</v>
      </c>
      <c r="J17" s="12">
        <v>2056.0</v>
      </c>
      <c r="K17" s="13">
        <v>43531.0</v>
      </c>
      <c r="L17" s="13">
        <v>43535.0</v>
      </c>
      <c r="M17" s="12">
        <f>IFERROR(IF('Tháng 3'!$L17="",IF('Tháng 3'!$K17&lt;&gt;"", TODAY()-'Tháng 3'!$K17,""),'Tháng 3'!$L17-'Tháng 3'!$K17), "")</f>
        <v>4</v>
      </c>
      <c r="N17" s="1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2.5" customHeight="1">
      <c r="A18" s="11">
        <f>IFERROR((('Tháng 3'!$K18+'Tháng 3'!Ngayquahan)&lt;TODAY())*(LEN('Tháng 3'!$L18)=0)*(LEN('Tháng 3'!$K18)&gt;0),0)</f>
        <v>0</v>
      </c>
      <c r="B18" s="12">
        <f>IF('Tháng 3'!$C18&lt;&gt;"",COUNTA($C$6:C18),"")</f>
        <v>13</v>
      </c>
      <c r="C18" s="11" t="s">
        <v>53</v>
      </c>
      <c r="D18" s="12" t="str">
        <f>IF('Tháng 3'!$C18&lt;&gt;"",VLOOKUP('Tháng 3'!$C18,'Danh sách HS'!$B$6:$D$421,2,),"")</f>
        <v>Trần Thị Yến Vy</v>
      </c>
      <c r="E18" s="11" t="str">
        <f>IF('Tháng 3'!$D18&lt;&gt;"",VLOOKUP('Tháng 3'!$C18,'Danh sách HS'!$B$6:$D$421,3,),"")</f>
        <v>2B</v>
      </c>
      <c r="F18" s="11" t="s">
        <v>347</v>
      </c>
      <c r="G18" s="12" t="str">
        <f>IF('Tháng 3'!$F18&lt;&gt;"",VLOOKUP('Tháng 3'!$F18,'Quản lý sách'!$C$6:$F$1000,3,FALSE),"")</f>
        <v>Viên ngọc ếch</v>
      </c>
      <c r="H18" s="12" t="str">
        <f>IF('Tháng 3'!$G18&lt;&gt;"",VLOOKUP('Tháng 3'!$F18,'Quản lý sách'!$C$6:$F$1000,4,FALSE),"")</f>
        <v>Lê Minh Hải, Hồng Hà</v>
      </c>
      <c r="I18" s="12" t="str">
        <f>IF('Tháng 3'!$F18&lt;&gt;"",VLOOKUP(LEFT('Tháng 3'!$F18,2),'Biên mục sách'!$A$1:$B$13,2,FALSE),"")</f>
        <v>Thiếu nhi</v>
      </c>
      <c r="J18" s="12">
        <v>1706.0</v>
      </c>
      <c r="K18" s="13">
        <v>43531.0</v>
      </c>
      <c r="L18" s="13" t="s">
        <v>220</v>
      </c>
      <c r="M18" s="12" t="str">
        <f>IFERROR(IF('Tháng 3'!$L18="",IF('Tháng 3'!$K18&lt;&gt;"", TODAY()-'Tháng 3'!$K18,""),'Tháng 3'!$L18-'Tháng 3'!$K18), "")</f>
        <v/>
      </c>
      <c r="N18" s="1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2.5" customHeight="1">
      <c r="A19" s="11">
        <f>IFERROR((('Tháng 3'!$K19+'Tháng 3'!Ngayquahan)&lt;TODAY())*(LEN('Tháng 3'!$L19)=0)*(LEN('Tháng 3'!$K19)&gt;0),0)</f>
        <v>0</v>
      </c>
      <c r="B19" s="12">
        <f>IF('Tháng 3'!$C19&lt;&gt;"",COUNTA($C$6:C19),"")</f>
        <v>14</v>
      </c>
      <c r="C19" s="11" t="s">
        <v>35</v>
      </c>
      <c r="D19" s="12" t="str">
        <f>IF('Tháng 3'!$C19&lt;&gt;"",VLOOKUP('Tháng 3'!$C19,'Danh sách HS'!$B$6:$D$421,2,),"")</f>
        <v>Bùi Thị Ngọc Trân</v>
      </c>
      <c r="E19" s="11" t="str">
        <f>IF('Tháng 3'!$D19&lt;&gt;"",VLOOKUP('Tháng 3'!$C19,'Danh sách HS'!$B$6:$D$421,3,),"")</f>
        <v>2B</v>
      </c>
      <c r="F19" s="11" t="s">
        <v>348</v>
      </c>
      <c r="G19" s="12" t="str">
        <f>IF('Tháng 3'!$F19&lt;&gt;"",VLOOKUP('Tháng 3'!$F19,'Quản lý sách'!$C$6:$F$1000,3,FALSE),"")</f>
        <v>Cúng giỗ Tổ tiên</v>
      </c>
      <c r="H19" s="12" t="str">
        <f>IF('Tháng 3'!$G19&lt;&gt;"",VLOOKUP('Tháng 3'!$F19,'Quản lý sách'!$C$6:$F$1000,4,FALSE),"")</f>
        <v>Quốc Kha, Lý Minh Phúc</v>
      </c>
      <c r="I19" s="12" t="str">
        <f>IF('Tháng 3'!$F19&lt;&gt;"",VLOOKUP(LEFT('Tháng 3'!$F19,2),'Biên mục sách'!$A$1:$B$13,2,FALSE),"")</f>
        <v>Thiếu nhi</v>
      </c>
      <c r="J19" s="12"/>
      <c r="K19" s="13">
        <v>43531.0</v>
      </c>
      <c r="L19" s="13">
        <v>43535.0</v>
      </c>
      <c r="M19" s="12">
        <f>IFERROR(IF('Tháng 3'!$L19="",IF('Tháng 3'!$K19&lt;&gt;"", TODAY()-'Tháng 3'!$K19,""),'Tháng 3'!$L19-'Tháng 3'!$K19), "")</f>
        <v>4</v>
      </c>
      <c r="N19" s="1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2.5" customHeight="1">
      <c r="A20" s="11">
        <f>IFERROR((('Tháng 3'!$K20+'Tháng 3'!Ngayquahan)&lt;TODAY())*(LEN('Tháng 3'!$L20)=0)*(LEN('Tháng 3'!$K20)&gt;0),0)</f>
        <v>0</v>
      </c>
      <c r="B20" s="12">
        <f>IF('Tháng 3'!$C20&lt;&gt;"",COUNTA($C$6:C20),"")</f>
        <v>15</v>
      </c>
      <c r="C20" s="11" t="s">
        <v>68</v>
      </c>
      <c r="D20" s="12" t="str">
        <f>IF('Tháng 3'!$C20&lt;&gt;"",VLOOKUP('Tháng 3'!$C20,'Danh sách HS'!$B$6:$D$421,2,),"")</f>
        <v>Huỳnh Thị Mỷ Ảnh</v>
      </c>
      <c r="E20" s="11" t="str">
        <f>IF('Tháng 3'!$D20&lt;&gt;"",VLOOKUP('Tháng 3'!$C20,'Danh sách HS'!$B$6:$D$421,3,),"")</f>
        <v>2B</v>
      </c>
      <c r="F20" s="11" t="s">
        <v>349</v>
      </c>
      <c r="G20" s="12" t="str">
        <f>IF('Tháng 3'!$F20&lt;&gt;"",VLOOKUP('Tháng 3'!$F20,'Quản lý sách'!$C$6:$F$1000,3,FALSE),"")</f>
        <v>Đốm bị sâu răng</v>
      </c>
      <c r="H20" s="12" t="str">
        <f>IF('Tháng 3'!$G20&lt;&gt;"",VLOOKUP('Tháng 3'!$F20,'Quản lý sách'!$C$6:$F$1000,4,FALSE),"")</f>
        <v>Xuân Ngân, Diệu Thúy</v>
      </c>
      <c r="I20" s="12" t="str">
        <f>IF('Tháng 3'!$F20&lt;&gt;"",VLOOKUP(LEFT('Tháng 3'!$F20,2),'Biên mục sách'!$A$1:$B$13,2,FALSE),"")</f>
        <v>Thiếu nhi</v>
      </c>
      <c r="J20" s="12">
        <v>1808.0</v>
      </c>
      <c r="K20" s="13">
        <v>43531.0</v>
      </c>
      <c r="L20" s="13">
        <v>43538.0</v>
      </c>
      <c r="M20" s="12">
        <f>IFERROR(IF('Tháng 3'!$L20="",IF('Tháng 3'!$K20&lt;&gt;"", TODAY()-'Tháng 3'!$K20,""),'Tháng 3'!$L20-'Tháng 3'!$K20), "")</f>
        <v>7</v>
      </c>
      <c r="N20" s="1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0" customHeight="1">
      <c r="A21" s="11">
        <f>IFERROR((('Tháng 3'!$K21+'Tháng 3'!Ngayquahan)&lt;TODAY())*(LEN('Tháng 3'!$L21)=0)*(LEN('Tháng 3'!$K21)&gt;0),0)</f>
        <v>0</v>
      </c>
      <c r="B21" s="12">
        <f>IF('Tháng 3'!$C21&lt;&gt;"",COUNTA($C$6:C21),"")</f>
        <v>16</v>
      </c>
      <c r="C21" s="11" t="s">
        <v>52</v>
      </c>
      <c r="D21" s="12" t="str">
        <f>IF('Tháng 3'!$C21&lt;&gt;"",VLOOKUP('Tháng 3'!$C21,'Danh sách HS'!$B$6:$D$421,2,),"")</f>
        <v>Lê Minh Khôi</v>
      </c>
      <c r="E21" s="11" t="str">
        <f>IF('Tháng 3'!$D21&lt;&gt;"",VLOOKUP('Tháng 3'!$C21,'Danh sách HS'!$B$6:$D$421,3,),"")</f>
        <v>2A</v>
      </c>
      <c r="F21" s="11" t="s">
        <v>350</v>
      </c>
      <c r="G21" s="12" t="str">
        <f>IF('Tháng 3'!$F21&lt;&gt;"",VLOOKUP('Tháng 3'!$F21,'Quản lý sách'!$C$6:$F$1000,3,FALSE),"")</f>
        <v>Mẹo khắc tinh của chuột</v>
      </c>
      <c r="H21" s="12" t="str">
        <f>IF('Tháng 3'!$G21&lt;&gt;"",VLOOKUP('Tháng 3'!$F21,'Quản lý sách'!$C$6:$F$1000,4,FALSE),"")</f>
        <v>Thanh Loan, Nguyễn Tuấn</v>
      </c>
      <c r="I21" s="12" t="str">
        <f>IF('Tháng 3'!$F21&lt;&gt;"",VLOOKUP(LEFT('Tháng 3'!$F21,2),'Biên mục sách'!$A$1:$B$13,2,FALSE),"")</f>
        <v>Thiếu nhi</v>
      </c>
      <c r="J21" s="12">
        <v>2461.0</v>
      </c>
      <c r="K21" s="13">
        <v>43531.0</v>
      </c>
      <c r="L21" s="13">
        <v>43536.0</v>
      </c>
      <c r="M21" s="12">
        <f>IFERROR(IF('Tháng 3'!$L21="",IF('Tháng 3'!$K21&lt;&gt;"", TODAY()-'Tháng 3'!$K21,""),'Tháng 3'!$L21-'Tháng 3'!$K21), "")</f>
        <v>5</v>
      </c>
      <c r="N21" s="1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4.0" customHeight="1">
      <c r="A22" s="11">
        <f>IFERROR((('Tháng 3'!$K22+'Tháng 3'!Ngayquahan)&lt;TODAY())*(LEN('Tháng 3'!$L22)=0)*(LEN('Tháng 3'!$K22)&gt;0),0)</f>
        <v>0</v>
      </c>
      <c r="B22" s="12">
        <f>IF('Tháng 3'!$C22&lt;&gt;"",COUNTA($C$6:C22),"")</f>
        <v>17</v>
      </c>
      <c r="C22" s="11" t="s">
        <v>333</v>
      </c>
      <c r="D22" s="12" t="str">
        <f>IF('Tháng 3'!$C22&lt;&gt;"",VLOOKUP('Tháng 3'!$C22,'Danh sách HS'!$B$6:$D$421,2,),"")</f>
        <v>Phạm Thiên An</v>
      </c>
      <c r="E22" s="11" t="str">
        <f>IF('Tháng 3'!$D22&lt;&gt;"",VLOOKUP('Tháng 3'!$C22,'Danh sách HS'!$B$6:$D$421,3,),"")</f>
        <v>3A</v>
      </c>
      <c r="F22" s="11" t="s">
        <v>351</v>
      </c>
      <c r="G22" s="12" t="str">
        <f>IF('Tháng 3'!$F22&lt;&gt;"",VLOOKUP('Tháng 3'!$F22,'Quản lý sách'!$C$6:$F$1000,3,FALSE),"")</f>
        <v>Bố Cái Đại vương Phùng Hưng</v>
      </c>
      <c r="H22" s="12" t="str">
        <f>IF('Tháng 3'!$G22&lt;&gt;"",VLOOKUP('Tháng 3'!$F22,'Quản lý sách'!$C$6:$F$1000,4,FALSE),"")</f>
        <v>Văn Lang</v>
      </c>
      <c r="I22" s="12" t="str">
        <f>IF('Tháng 3'!$F22&lt;&gt;"",VLOOKUP(LEFT('Tháng 3'!$F22,2),'Biên mục sách'!$A$1:$B$13,2,FALSE),"")</f>
        <v>Thiếu nhi</v>
      </c>
      <c r="J22" s="12">
        <v>1208.0</v>
      </c>
      <c r="K22" s="13">
        <v>43536.0</v>
      </c>
      <c r="L22" s="13">
        <v>43539.0</v>
      </c>
      <c r="M22" s="12">
        <f>IFERROR(IF('Tháng 3'!$L22="",IF('Tháng 3'!$K22&lt;&gt;"", TODAY()-'Tháng 3'!$K22,""),'Tháng 3'!$L22-'Tháng 3'!$K22), "")</f>
        <v>3</v>
      </c>
      <c r="N22" s="1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0" customHeight="1">
      <c r="A23" s="11">
        <f>IFERROR((('Tháng 3'!$K23+'Tháng 3'!Ngayquahan)&lt;TODAY())*(LEN('Tháng 3'!$L23)=0)*(LEN('Tháng 3'!$K23)&gt;0),0)</f>
        <v>0</v>
      </c>
      <c r="B23" s="12">
        <f>IF('Tháng 3'!$C23&lt;&gt;"",COUNTA($C$6:C23),"")</f>
        <v>18</v>
      </c>
      <c r="C23" s="11" t="s">
        <v>352</v>
      </c>
      <c r="D23" s="12" t="str">
        <f>IF('Tháng 3'!$C23&lt;&gt;"",VLOOKUP('Tháng 3'!$C23,'Danh sách HS'!$B$6:$D$421,2,),"")</f>
        <v>Nguyễn Hồng Mơ</v>
      </c>
      <c r="E23" s="11" t="str">
        <f>IF('Tháng 3'!$D23&lt;&gt;"",VLOOKUP('Tháng 3'!$C23,'Danh sách HS'!$B$6:$D$421,3,),"")</f>
        <v>3A</v>
      </c>
      <c r="F23" s="11" t="s">
        <v>353</v>
      </c>
      <c r="G23" s="12" t="str">
        <f>IF('Tháng 3'!$F23&lt;&gt;"",VLOOKUP('Tháng 3'!$F23,'Quản lý sách'!$C$6:$F$1000,3,FALSE),"")</f>
        <v>Ngày xưa có chú thỏ…</v>
      </c>
      <c r="H23" s="12" t="str">
        <f>IF('Tháng 3'!$G23&lt;&gt;"",VLOOKUP('Tháng 3'!$F23,'Quản lý sách'!$C$6:$F$1000,4,FALSE),"")</f>
        <v>Trà Mai Hani St</v>
      </c>
      <c r="I23" s="12" t="str">
        <f>IF('Tháng 3'!$F23&lt;&gt;"",VLOOKUP(LEFT('Tháng 3'!$F23,2),'Biên mục sách'!$A$1:$B$13,2,FALSE),"")</f>
        <v>Thiếu nhi</v>
      </c>
      <c r="J23" s="12">
        <v>2184.0</v>
      </c>
      <c r="K23" s="13">
        <v>43536.0</v>
      </c>
      <c r="L23" s="13">
        <v>43539.0</v>
      </c>
      <c r="M23" s="12">
        <f>IFERROR(IF('Tháng 3'!$L23="",IF('Tháng 3'!$K23&lt;&gt;"", TODAY()-'Tháng 3'!$K23,""),'Tháng 3'!$L23-'Tháng 3'!$K23), "")</f>
        <v>3</v>
      </c>
      <c r="N23" s="1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4.0" customHeight="1">
      <c r="A24" s="11">
        <f>IFERROR((('Tháng 3'!$K24+'Tháng 3'!Ngayquahan)&lt;TODAY())*(LEN('Tháng 3'!$L24)=0)*(LEN('Tháng 3'!$K24)&gt;0),0)</f>
        <v>0</v>
      </c>
      <c r="B24" s="12">
        <f>IF('Tháng 3'!$C24&lt;&gt;"",COUNTA($C$6:C24),"")</f>
        <v>19</v>
      </c>
      <c r="C24" s="11" t="s">
        <v>354</v>
      </c>
      <c r="D24" s="12" t="str">
        <f>IF('Tháng 3'!$C24&lt;&gt;"",VLOOKUP('Tháng 3'!$C24,'Danh sách HS'!$B$6:$D$421,2,),"")</f>
        <v>Từ Quốc Minh</v>
      </c>
      <c r="E24" s="11" t="str">
        <f>IF('Tháng 3'!$D24&lt;&gt;"",VLOOKUP('Tháng 3'!$C24,'Danh sách HS'!$B$6:$D$421,3,),"")</f>
        <v>3A</v>
      </c>
      <c r="F24" s="11" t="s">
        <v>185</v>
      </c>
      <c r="G24" s="12" t="str">
        <f>IF('Tháng 3'!$F24&lt;&gt;"",VLOOKUP('Tháng 3'!$F24,'Quản lý sách'!$C$6:$F$1000,3,FALSE),"")</f>
        <v>Sức khỏe và vệ sinh</v>
      </c>
      <c r="H24" s="12" t="str">
        <f>IF('Tháng 3'!$G24&lt;&gt;"",VLOOKUP('Tháng 3'!$F24,'Quản lý sách'!$C$6:$F$1000,4,FALSE),"")</f>
        <v>Rae Bains</v>
      </c>
      <c r="I24" s="12" t="str">
        <f>IF('Tháng 3'!$F24&lt;&gt;"",VLOOKUP(LEFT('Tháng 3'!$F24,2),'Biên mục sách'!$A$1:$B$13,2,FALSE),"")</f>
        <v>Thiếu nhi</v>
      </c>
      <c r="J24" s="12">
        <v>333.0</v>
      </c>
      <c r="K24" s="13">
        <v>43537.0</v>
      </c>
      <c r="L24" s="13">
        <v>43551.0</v>
      </c>
      <c r="M24" s="12">
        <f>IFERROR(IF('Tháng 3'!$L24="",IF('Tháng 3'!$K24&lt;&gt;"", TODAY()-'Tháng 3'!$K24,""),'Tháng 3'!$L24-'Tháng 3'!$K24), "")</f>
        <v>14</v>
      </c>
      <c r="N24" s="1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4.0" customHeight="1">
      <c r="A25" s="11">
        <f>IFERROR((('Tháng 3'!$K25+'Tháng 3'!Ngayquahan)&lt;TODAY())*(LEN('Tháng 3'!$L25)=0)*(LEN('Tháng 3'!$K25)&gt;0),0)</f>
        <v>0</v>
      </c>
      <c r="B25" s="12">
        <f>IF('Tháng 3'!$C25&lt;&gt;"",COUNTA($C$6:C25),"")</f>
        <v>20</v>
      </c>
      <c r="C25" s="11" t="s">
        <v>328</v>
      </c>
      <c r="D25" s="12" t="str">
        <f>IF('Tháng 3'!$C25&lt;&gt;"",VLOOKUP('Tháng 3'!$C25,'Danh sách HS'!$B$6:$D$421,2,),"")</f>
        <v>Nguyễn Quốc Thịnh</v>
      </c>
      <c r="E25" s="11" t="str">
        <f>IF('Tháng 3'!$D25&lt;&gt;"",VLOOKUP('Tháng 3'!$C25,'Danh sách HS'!$B$6:$D$421,3,),"")</f>
        <v>3A</v>
      </c>
      <c r="F25" s="11" t="s">
        <v>355</v>
      </c>
      <c r="G25" s="12" t="str">
        <f>IF('Tháng 3'!$F25&lt;&gt;"",VLOOKUP('Tháng 3'!$F25,'Quản lý sách'!$C$6:$F$1000,3,FALSE),"")</f>
        <v>Chuyện nhỏ trong rừng</v>
      </c>
      <c r="H25" s="12" t="str">
        <f>IF('Tháng 3'!$G25&lt;&gt;"",VLOOKUP('Tháng 3'!$F25,'Quản lý sách'!$C$6:$F$1000,4,FALSE),"")</f>
        <v>Vân Long</v>
      </c>
      <c r="I25" s="12" t="str">
        <f>IF('Tháng 3'!$F25&lt;&gt;"",VLOOKUP(LEFT('Tháng 3'!$F25,2),'Biên mục sách'!$A$1:$B$13,2,FALSE),"")</f>
        <v>Thiếu nhi</v>
      </c>
      <c r="J25" s="12">
        <v>1009.0</v>
      </c>
      <c r="K25" s="13">
        <v>43537.0</v>
      </c>
      <c r="L25" s="13">
        <v>43544.0</v>
      </c>
      <c r="M25" s="12">
        <f>IFERROR(IF('Tháng 3'!$L25="",IF('Tháng 3'!$K25&lt;&gt;"", TODAY()-'Tháng 3'!$K25,""),'Tháng 3'!$L25-'Tháng 3'!$K25), "")</f>
        <v>7</v>
      </c>
      <c r="N25" s="1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4.0" customHeight="1">
      <c r="A26" s="11">
        <f>IFERROR((('Tháng 3'!$K26+'Tháng 3'!Ngayquahan)&lt;TODAY())*(LEN('Tháng 3'!$L26)=0)*(LEN('Tháng 3'!$K26)&gt;0),0)</f>
        <v>0</v>
      </c>
      <c r="B26" s="12">
        <f>IF('Tháng 3'!$C26&lt;&gt;"",COUNTA($C$6:C26),"")</f>
        <v>21</v>
      </c>
      <c r="C26" s="11" t="s">
        <v>356</v>
      </c>
      <c r="D26" s="12" t="str">
        <f>IF('Tháng 3'!$C26&lt;&gt;"",VLOOKUP('Tháng 3'!$C26,'Danh sách HS'!$B$6:$D$421,2,),"")</f>
        <v>Nguyễn Thanh Nhã</v>
      </c>
      <c r="E26" s="11" t="str">
        <f>IF('Tháng 3'!$D26&lt;&gt;"",VLOOKUP('Tháng 3'!$C26,'Danh sách HS'!$B$6:$D$421,3,),"")</f>
        <v>3A</v>
      </c>
      <c r="F26" s="11" t="s">
        <v>113</v>
      </c>
      <c r="G26" s="12" t="str">
        <f>IF('Tháng 3'!$F26&lt;&gt;"",VLOOKUP('Tháng 3'!$F26,'Quản lý sách'!$C$6:$F$1000,3,FALSE),"")</f>
        <v>Bài ca Trái Đất</v>
      </c>
      <c r="H26" s="12" t="str">
        <f>IF('Tháng 3'!$G26&lt;&gt;"",VLOOKUP('Tháng 3'!$F26,'Quản lý sách'!$C$6:$F$1000,4,FALSE),"")</f>
        <v>Định Hải</v>
      </c>
      <c r="I26" s="12" t="str">
        <f>IF('Tháng 3'!$F26&lt;&gt;"",VLOOKUP(LEFT('Tháng 3'!$F26,2),'Biên mục sách'!$A$1:$B$13,2,FALSE),"")</f>
        <v>Thiếu nhi</v>
      </c>
      <c r="J26" s="12">
        <v>2236.0</v>
      </c>
      <c r="K26" s="13">
        <v>43538.0</v>
      </c>
      <c r="L26" s="13">
        <v>43543.0</v>
      </c>
      <c r="M26" s="12">
        <f>IFERROR(IF('Tháng 3'!$L26="",IF('Tháng 3'!$K26&lt;&gt;"", TODAY()-'Tháng 3'!$K26,""),'Tháng 3'!$L26-'Tháng 3'!$K26), "")</f>
        <v>5</v>
      </c>
      <c r="N26" s="1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0" customHeight="1">
      <c r="A27" s="11">
        <f>IFERROR((('Tháng 3'!$K27+'Tháng 3'!Ngayquahan)&lt;TODAY())*(LEN('Tháng 3'!$L27)=0)*(LEN('Tháng 3'!$K27)&gt;0),0)</f>
        <v>0</v>
      </c>
      <c r="B27" s="12">
        <f>IF('Tháng 3'!$C27&lt;&gt;"",COUNTA($C$6:C27),"")</f>
        <v>22</v>
      </c>
      <c r="C27" s="11" t="s">
        <v>357</v>
      </c>
      <c r="D27" s="12" t="str">
        <f>IF('Tháng 3'!$C27&lt;&gt;"",VLOOKUP('Tháng 3'!$C27,'Danh sách HS'!$B$6:$D$421,2,),"")</f>
        <v>Phạm Ngọc Quyền</v>
      </c>
      <c r="E27" s="11" t="str">
        <f>IF('Tháng 3'!$D27&lt;&gt;"",VLOOKUP('Tháng 3'!$C27,'Danh sách HS'!$B$6:$D$421,3,),"")</f>
        <v>3A</v>
      </c>
      <c r="F27" s="11" t="s">
        <v>358</v>
      </c>
      <c r="G27" s="12" t="str">
        <f>IF('Tháng 3'!$F27&lt;&gt;"",VLOOKUP('Tháng 3'!$F27,'Quản lý sách'!$C$6:$F$1000,3,FALSE),"")</f>
        <v>Tại sao nên ăn nhiều rau?</v>
      </c>
      <c r="H27" s="12" t="str">
        <f>IF('Tháng 3'!$G27&lt;&gt;"",VLOOKUP('Tháng 3'!$F27,'Quản lý sách'!$C$6:$F$1000,4,FALSE),"")</f>
        <v>Nhật Linh, Ngọc Phương</v>
      </c>
      <c r="I27" s="12" t="str">
        <f>IF('Tháng 3'!$F27&lt;&gt;"",VLOOKUP(LEFT('Tháng 3'!$F27,2),'Biên mục sách'!$A$1:$B$13,2,FALSE),"")</f>
        <v>Thiếu nhi</v>
      </c>
      <c r="J27" s="12">
        <v>2428.0</v>
      </c>
      <c r="K27" s="13">
        <v>43538.0</v>
      </c>
      <c r="L27" s="13">
        <v>43542.0</v>
      </c>
      <c r="M27" s="12">
        <f>IFERROR(IF('Tháng 3'!$L27="",IF('Tháng 3'!$K27&lt;&gt;"", TODAY()-'Tháng 3'!$K27,""),'Tháng 3'!$L27-'Tháng 3'!$K27), "")</f>
        <v>4</v>
      </c>
      <c r="N27" s="1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4.0" customHeight="1">
      <c r="A28" s="11">
        <f>IFERROR((('Tháng 3'!$K28+'Tháng 3'!Ngayquahan)&lt;TODAY())*(LEN('Tháng 3'!$L28)=0)*(LEN('Tháng 3'!$K28)&gt;0),0)</f>
        <v>0</v>
      </c>
      <c r="B28" s="12">
        <f>IF('Tháng 3'!$C28&lt;&gt;"",COUNTA($C$6:C28),"")</f>
        <v>23</v>
      </c>
      <c r="C28" s="11" t="s">
        <v>359</v>
      </c>
      <c r="D28" s="12" t="str">
        <f>IF('Tháng 3'!$C28&lt;&gt;"",VLOOKUP('Tháng 3'!$C28,'Danh sách HS'!$B$6:$D$421,2,),"")</f>
        <v>Võ Nguyễn Như Lụa</v>
      </c>
      <c r="E28" s="11" t="str">
        <f>IF('Tháng 3'!$D28&lt;&gt;"",VLOOKUP('Tháng 3'!$C28,'Danh sách HS'!$B$6:$D$421,3,),"")</f>
        <v>2A</v>
      </c>
      <c r="F28" s="11" t="s">
        <v>137</v>
      </c>
      <c r="G28" s="12" t="str">
        <f>IF('Tháng 3'!$F28&lt;&gt;"",VLOOKUP('Tháng 3'!$F28,'Quản lý sách'!$C$6:$F$1000,3,FALSE),"")</f>
        <v>Cô bé Bánh Mật</v>
      </c>
      <c r="H28" s="12" t="str">
        <f>IF('Tháng 3'!$G28&lt;&gt;"",VLOOKUP('Tháng 3'!$F28,'Quản lý sách'!$C$6:$F$1000,4,FALSE),"")</f>
        <v>Bích Khoa</v>
      </c>
      <c r="I28" s="12" t="str">
        <f>IF('Tháng 3'!$F28&lt;&gt;"",VLOOKUP(LEFT('Tháng 3'!$F28,2),'Biên mục sách'!$A$1:$B$13,2,FALSE),"")</f>
        <v>Thiếu nhi</v>
      </c>
      <c r="J28" s="12">
        <v>1876.0</v>
      </c>
      <c r="K28" s="13">
        <v>43543.0</v>
      </c>
      <c r="L28" s="13">
        <v>43543.0</v>
      </c>
      <c r="M28" s="12">
        <f>IFERROR(IF('Tháng 3'!$L28="",IF('Tháng 3'!$K28&lt;&gt;"", TODAY()-'Tháng 3'!$K28,""),'Tháng 3'!$L28-'Tháng 3'!$K28), "")</f>
        <v>0</v>
      </c>
      <c r="N28" s="1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0" customHeight="1">
      <c r="A29" s="11">
        <f>IFERROR((('Tháng 3'!$K29+'Tháng 3'!Ngayquahan)&lt;TODAY())*(LEN('Tháng 3'!$L29)=0)*(LEN('Tháng 3'!$K29)&gt;0),0)</f>
        <v>0</v>
      </c>
      <c r="B29" s="12">
        <f>IF('Tháng 3'!$C29&lt;&gt;"",COUNTA($C$6:C29),"")</f>
        <v>24</v>
      </c>
      <c r="C29" s="11" t="s">
        <v>360</v>
      </c>
      <c r="D29" s="12" t="str">
        <f>IF('Tháng 3'!$C29&lt;&gt;"",VLOOKUP('Tháng 3'!$C29,'Danh sách HS'!$B$6:$D$421,2,),"")</f>
        <v>Đinh Kim Thùy</v>
      </c>
      <c r="E29" s="11" t="str">
        <f>IF('Tháng 3'!$D29&lt;&gt;"",VLOOKUP('Tháng 3'!$C29,'Danh sách HS'!$B$6:$D$421,3,),"")</f>
        <v>4A</v>
      </c>
      <c r="F29" s="11" t="s">
        <v>361</v>
      </c>
      <c r="G29" s="12" t="str">
        <f>IF('Tháng 3'!$F29&lt;&gt;"",VLOOKUP('Tháng 3'!$F29,'Quản lý sách'!$C$6:$F$1000,3,FALSE),"")</f>
        <v>Bác Hồ sống mãi - Chuyện cuốn sổ tiết kiệm</v>
      </c>
      <c r="H29" s="12" t="str">
        <f>IF('Tháng 3'!$G29&lt;&gt;"",VLOOKUP('Tháng 3'!$F29,'Quản lý sách'!$C$6:$F$1000,4,FALSE),"")</f>
        <v>Công ty Phan Thị</v>
      </c>
      <c r="I29" s="12" t="str">
        <f>IF('Tháng 3'!$F29&lt;&gt;"",VLOOKUP(LEFT('Tháng 3'!$F29,2),'Biên mục sách'!$A$1:$B$13,2,FALSE),"")</f>
        <v>Thiếu nhi</v>
      </c>
      <c r="J29" s="12">
        <v>2232.0</v>
      </c>
      <c r="K29" s="13">
        <v>43543.0</v>
      </c>
      <c r="L29" s="13">
        <v>43551.0</v>
      </c>
      <c r="M29" s="12">
        <f>IFERROR(IF('Tháng 3'!$L29="",IF('Tháng 3'!$K29&lt;&gt;"", TODAY()-'Tháng 3'!$K29,""),'Tháng 3'!$L29-'Tháng 3'!$K29), "")</f>
        <v>8</v>
      </c>
      <c r="N29" s="1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4.0" customHeight="1">
      <c r="A30" s="11">
        <f>IFERROR((('Tháng 3'!$K30+'Tháng 3'!Ngayquahan)&lt;TODAY())*(LEN('Tháng 3'!$L30)=0)*(LEN('Tháng 3'!$K30)&gt;0),0)</f>
        <v>0</v>
      </c>
      <c r="B30" s="12">
        <f>IF('Tháng 3'!$C30&lt;&gt;"",COUNTA($C$6:C30),"")</f>
        <v>25</v>
      </c>
      <c r="C30" s="11" t="s">
        <v>362</v>
      </c>
      <c r="D30" s="12" t="str">
        <f>IF('Tháng 3'!$C30&lt;&gt;"",VLOOKUP('Tháng 3'!$C30,'Danh sách HS'!$B$6:$D$421,2,),"")</f>
        <v>Huỳnh Chí Triển</v>
      </c>
      <c r="E30" s="11" t="str">
        <f>IF('Tháng 3'!$D30&lt;&gt;"",VLOOKUP('Tháng 3'!$C30,'Danh sách HS'!$B$6:$D$421,3,),"")</f>
        <v>4A</v>
      </c>
      <c r="F30" s="11" t="s">
        <v>66</v>
      </c>
      <c r="G30" s="12" t="str">
        <f>IF('Tháng 3'!$F30&lt;&gt;"",VLOOKUP('Tháng 3'!$F30,'Quản lý sách'!$C$6:$F$1000,3,FALSE),"")</f>
        <v>Đố… là ai ?</v>
      </c>
      <c r="H30" s="12" t="str">
        <f>IF('Tháng 3'!$G30&lt;&gt;"",VLOOKUP('Tháng 3'!$F30,'Quản lý sách'!$C$6:$F$1000,4,FALSE),"")</f>
        <v>Hà Châu</v>
      </c>
      <c r="I30" s="12" t="str">
        <f>IF('Tháng 3'!$F30&lt;&gt;"",VLOOKUP(LEFT('Tháng 3'!$F30,2),'Biên mục sách'!$A$1:$B$13,2,FALSE),"")</f>
        <v>Thiếu nhi</v>
      </c>
      <c r="J30" s="12">
        <v>986.0</v>
      </c>
      <c r="K30" s="13">
        <v>43543.0</v>
      </c>
      <c r="L30" s="13">
        <v>43549.0</v>
      </c>
      <c r="M30" s="12">
        <f>IFERROR(IF('Tháng 3'!$L30="",IF('Tháng 3'!$K30&lt;&gt;"", TODAY()-'Tháng 3'!$K30,""),'Tháng 3'!$L30-'Tháng 3'!$K30), "")</f>
        <v>6</v>
      </c>
      <c r="N30" s="1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0" customHeight="1">
      <c r="A31" s="11">
        <f>IFERROR((('Tháng 3'!$K31+'Tháng 3'!Ngayquahan)&lt;TODAY())*(LEN('Tháng 3'!$L31)=0)*(LEN('Tháng 3'!$K31)&gt;0),0)</f>
        <v>0</v>
      </c>
      <c r="B31" s="12">
        <f>IF('Tháng 3'!$C31&lt;&gt;"",COUNTA($C$6:C31),"")</f>
        <v>26</v>
      </c>
      <c r="C31" s="11" t="s">
        <v>363</v>
      </c>
      <c r="D31" s="12" t="str">
        <f>IF('Tháng 3'!$C31&lt;&gt;"",VLOOKUP('Tháng 3'!$C31,'Danh sách HS'!$B$6:$D$421,2,),"")</f>
        <v>Nguyễn Thị Ánh Vương</v>
      </c>
      <c r="E31" s="11" t="str">
        <f>IF('Tháng 3'!$D31&lt;&gt;"",VLOOKUP('Tháng 3'!$C31,'Danh sách HS'!$B$6:$D$421,3,),"")</f>
        <v>3A</v>
      </c>
      <c r="F31" s="11" t="s">
        <v>358</v>
      </c>
      <c r="G31" s="12" t="str">
        <f>IF('Tháng 3'!$F31&lt;&gt;"",VLOOKUP('Tháng 3'!$F31,'Quản lý sách'!$C$6:$F$1000,3,FALSE),"")</f>
        <v>Tại sao nên ăn nhiều rau?</v>
      </c>
      <c r="H31" s="12" t="str">
        <f>IF('Tháng 3'!$G31&lt;&gt;"",VLOOKUP('Tháng 3'!$F31,'Quản lý sách'!$C$6:$F$1000,4,FALSE),"")</f>
        <v>Nhật Linh, Ngọc Phương</v>
      </c>
      <c r="I31" s="12" t="str">
        <f>IF('Tháng 3'!$F31&lt;&gt;"",VLOOKUP(LEFT('Tháng 3'!$F31,2),'Biên mục sách'!$A$1:$B$13,2,FALSE),"")</f>
        <v>Thiếu nhi</v>
      </c>
      <c r="J31" s="12">
        <v>2428.0</v>
      </c>
      <c r="K31" s="13">
        <v>43544.0</v>
      </c>
      <c r="L31" s="13">
        <v>43545.0</v>
      </c>
      <c r="M31" s="12">
        <f>IFERROR(IF('Tháng 3'!$L31="",IF('Tháng 3'!$K31&lt;&gt;"", TODAY()-'Tháng 3'!$K31,""),'Tháng 3'!$L31-'Tháng 3'!$K31), "")</f>
        <v>1</v>
      </c>
      <c r="N31" s="1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4.0" customHeight="1">
      <c r="A32" s="11">
        <f>IFERROR((('Tháng 3'!$K32+'Tháng 3'!Ngayquahan)&lt;TODAY())*(LEN('Tháng 3'!$L32)=0)*(LEN('Tháng 3'!$K32)&gt;0),0)</f>
        <v>0</v>
      </c>
      <c r="B32" s="12">
        <f>IF('Tháng 3'!$C32&lt;&gt;"",COUNTA($C$6:C32),"")</f>
        <v>27</v>
      </c>
      <c r="C32" s="11" t="s">
        <v>58</v>
      </c>
      <c r="D32" s="12" t="str">
        <f>IF('Tháng 3'!$C32&lt;&gt;"",VLOOKUP('Tháng 3'!$C32,'Danh sách HS'!$B$6:$D$421,2,),"")</f>
        <v>Võ Nguyễn Như Lụa</v>
      </c>
      <c r="E32" s="11" t="str">
        <f>IF('Tháng 3'!$D32&lt;&gt;"",VLOOKUP('Tháng 3'!$C32,'Danh sách HS'!$B$6:$D$421,3,),"")</f>
        <v>2A</v>
      </c>
      <c r="F32" s="11" t="s">
        <v>364</v>
      </c>
      <c r="G32" s="12" t="str">
        <f>IF('Tháng 3'!$F32&lt;&gt;"",VLOOKUP('Tháng 3'!$F32,'Quản lý sách'!$C$6:$F$1000,3,FALSE),"")</f>
        <v>Con chim chích chòe</v>
      </c>
      <c r="H32" s="12" t="str">
        <f>IF('Tháng 3'!$G32&lt;&gt;"",VLOOKUP('Tháng 3'!$F32,'Quản lý sách'!$C$6:$F$1000,4,FALSE),"")</f>
        <v>Duy Anh</v>
      </c>
      <c r="I32" s="12" t="str">
        <f>IF('Tháng 3'!$F32&lt;&gt;"",VLOOKUP(LEFT('Tháng 3'!$F32,2),'Biên mục sách'!$A$1:$B$13,2,FALSE),"")</f>
        <v>Thiếu nhi</v>
      </c>
      <c r="J32" s="12">
        <v>676.0</v>
      </c>
      <c r="K32" s="13">
        <v>43544.0</v>
      </c>
      <c r="L32" s="13">
        <v>43593.0</v>
      </c>
      <c r="M32" s="12">
        <f>IFERROR(IF('Tháng 3'!$L32="",IF('Tháng 3'!$K32&lt;&gt;"", TODAY()-'Tháng 3'!$K32,""),'Tháng 3'!$L32-'Tháng 3'!$K32), "")</f>
        <v>49</v>
      </c>
      <c r="N32" s="1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4.0" customHeight="1">
      <c r="A33" s="11">
        <f>IFERROR((('Tháng 3'!$K33+'Tháng 3'!Ngayquahan)&lt;TODAY())*(LEN('Tháng 3'!$L33)=0)*(LEN('Tháng 3'!$K33)&gt;0),0)</f>
        <v>0</v>
      </c>
      <c r="B33" s="12">
        <f>IF('Tháng 3'!$C33&lt;&gt;"",COUNTA($C$6:C33),"")</f>
        <v>28</v>
      </c>
      <c r="C33" s="11" t="s">
        <v>365</v>
      </c>
      <c r="D33" s="12" t="str">
        <f>IF('Tháng 3'!$C33&lt;&gt;"",VLOOKUP('Tháng 3'!$C33,'Danh sách HS'!$B$6:$D$421,2,),"")</f>
        <v>Trần Thúy Vy</v>
      </c>
      <c r="E33" s="11" t="str">
        <f>IF('Tháng 3'!$D33&lt;&gt;"",VLOOKUP('Tháng 3'!$C33,'Danh sách HS'!$B$6:$D$421,3,),"")</f>
        <v>3B</v>
      </c>
      <c r="F33" s="11" t="s">
        <v>63</v>
      </c>
      <c r="G33" s="12" t="str">
        <f>IF('Tháng 3'!$F33&lt;&gt;"",VLOOKUP('Tháng 3'!$F33,'Quản lý sách'!$C$6:$F$1000,3,FALSE),"")</f>
        <v>Bút bi hay ganh tị</v>
      </c>
      <c r="H33" s="12" t="str">
        <f>IF('Tháng 3'!$G33&lt;&gt;"",VLOOKUP('Tháng 3'!$F33,'Quản lý sách'!$C$6:$F$1000,4,FALSE),"")</f>
        <v>Thùy Dung</v>
      </c>
      <c r="I33" s="12" t="str">
        <f>IF('Tháng 3'!$F33&lt;&gt;"",VLOOKUP(LEFT('Tháng 3'!$F33,2),'Biên mục sách'!$A$1:$B$13,2,FALSE),"")</f>
        <v>Thiếu nhi</v>
      </c>
      <c r="J33" s="12">
        <v>1795.0</v>
      </c>
      <c r="K33" s="13">
        <v>43544.0</v>
      </c>
      <c r="L33" s="13">
        <v>43546.0</v>
      </c>
      <c r="M33" s="12">
        <f>IFERROR(IF('Tháng 3'!$L33="",IF('Tháng 3'!$K33&lt;&gt;"", TODAY()-'Tháng 3'!$K33,""),'Tháng 3'!$L33-'Tháng 3'!$K33), "")</f>
        <v>2</v>
      </c>
      <c r="N33" s="1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4.0" customHeight="1">
      <c r="A34" s="11">
        <f>IFERROR((('Tháng 3'!$K34+'Tháng 3'!Ngayquahan)&lt;TODAY())*(LEN('Tháng 3'!$L34)=0)*(LEN('Tháng 3'!$K34)&gt;0),0)</f>
        <v>0</v>
      </c>
      <c r="B34" s="12">
        <f>IF('Tháng 3'!$C34&lt;&gt;"",COUNTA($C$6:C34),"")</f>
        <v>29</v>
      </c>
      <c r="C34" s="11" t="s">
        <v>223</v>
      </c>
      <c r="D34" s="12" t="str">
        <f>IF('Tháng 3'!$C34&lt;&gt;"",VLOOKUP('Tháng 3'!$C34,'Danh sách HS'!$B$6:$D$421,2,),"")</f>
        <v>Trần Thị Yến Nhi</v>
      </c>
      <c r="E34" s="11" t="str">
        <f>IF('Tháng 3'!$D34&lt;&gt;"",VLOOKUP('Tháng 3'!$C34,'Danh sách HS'!$B$6:$D$421,3,),"")</f>
        <v>1B</v>
      </c>
      <c r="F34" s="11" t="s">
        <v>366</v>
      </c>
      <c r="G34" s="12" t="str">
        <f>IF('Tháng 3'!$F34&lt;&gt;"",VLOOKUP('Tháng 3'!$F34,'Quản lý sách'!$C$6:$F$1000,3,FALSE),"")</f>
        <v>Gấu Trắng trồng rau</v>
      </c>
      <c r="H34" s="12" t="str">
        <f>IF('Tháng 3'!$G34&lt;&gt;"",VLOOKUP('Tháng 3'!$F34,'Quản lý sách'!$C$6:$F$1000,4,FALSE),"")</f>
        <v>Hồng Oanh dịch</v>
      </c>
      <c r="I34" s="12" t="str">
        <f>IF('Tháng 3'!$F34&lt;&gt;"",VLOOKUP(LEFT('Tháng 3'!$F34,2),'Biên mục sách'!$A$1:$B$13,2,FALSE),"")</f>
        <v>Thiếu nhi</v>
      </c>
      <c r="J34" s="12">
        <v>2050.0</v>
      </c>
      <c r="K34" s="13">
        <v>43544.0</v>
      </c>
      <c r="L34" s="13">
        <v>43549.0</v>
      </c>
      <c r="M34" s="12">
        <f>IFERROR(IF('Tháng 3'!$L34="",IF('Tháng 3'!$K34&lt;&gt;"", TODAY()-'Tháng 3'!$K34,""),'Tháng 3'!$L34-'Tháng 3'!$K34), "")</f>
        <v>5</v>
      </c>
      <c r="N34" s="1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4.0" customHeight="1">
      <c r="A35" s="11">
        <f>IFERROR((('Tháng 3'!$K35+'Tháng 3'!Ngayquahan)&lt;TODAY())*(LEN('Tháng 3'!$L35)=0)*(LEN('Tháng 3'!$K35)&gt;0),0)</f>
        <v>1</v>
      </c>
      <c r="B35" s="12">
        <f>IF('Tháng 3'!$C35&lt;&gt;"",COUNTA($C$6:C35),"")</f>
        <v>30</v>
      </c>
      <c r="C35" s="11" t="s">
        <v>367</v>
      </c>
      <c r="D35" s="12" t="str">
        <f>IF('Tháng 3'!$C35&lt;&gt;"",VLOOKUP('Tháng 3'!$C35,'Danh sách HS'!$B$6:$D$421,2,),"")</f>
        <v>Lê Khánh Băng</v>
      </c>
      <c r="E35" s="11" t="str">
        <f>IF('Tháng 3'!$D35&lt;&gt;"",VLOOKUP('Tháng 3'!$C35,'Danh sách HS'!$B$6:$D$421,3,),"")</f>
        <v>1B</v>
      </c>
      <c r="F35" s="11" t="s">
        <v>368</v>
      </c>
      <c r="G35" s="12" t="str">
        <f>IF('Tháng 3'!$F35&lt;&gt;"",VLOOKUP('Tháng 3'!$F35,'Quản lý sách'!$C$6:$F$1000,3,FALSE),"")</f>
        <v>Núi chơi bóng</v>
      </c>
      <c r="H35" s="12" t="str">
        <f>IF('Tháng 3'!$G35&lt;&gt;"",VLOOKUP('Tháng 3'!$F35,'Quản lý sách'!$C$6:$F$1000,4,FALSE),"")</f>
        <v>Dương Khâu Luông</v>
      </c>
      <c r="I35" s="12" t="str">
        <f>IF('Tháng 3'!$F35&lt;&gt;"",VLOOKUP(LEFT('Tháng 3'!$F35,2),'Biên mục sách'!$A$1:$B$13,2,FALSE),"")</f>
        <v>Thiếu nhi</v>
      </c>
      <c r="J35" s="12">
        <v>2193.0</v>
      </c>
      <c r="K35" s="13">
        <v>43544.0</v>
      </c>
      <c r="L35" s="13"/>
      <c r="M35" s="12">
        <f>IFERROR(IF('Tháng 3'!$L35="",IF('Tháng 3'!$K35&lt;&gt;"", TODAY()-'Tháng 3'!$K35,""),'Tháng 3'!$L35-'Tháng 3'!$K35), "")</f>
        <v>156</v>
      </c>
      <c r="N35" s="1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4.0" customHeight="1">
      <c r="A36" s="11">
        <f>IFERROR((('Tháng 3'!$K36+'Tháng 3'!Ngayquahan)&lt;TODAY())*(LEN('Tháng 3'!$L36)=0)*(LEN('Tháng 3'!$K36)&gt;0),0)</f>
        <v>0</v>
      </c>
      <c r="B36" s="12">
        <f>IF('Tháng 3'!$C36&lt;&gt;"",COUNTA($C$6:C36),"")</f>
        <v>31</v>
      </c>
      <c r="C36" s="11" t="s">
        <v>91</v>
      </c>
      <c r="D36" s="12" t="str">
        <f>IF('Tháng 3'!$C36&lt;&gt;"",VLOOKUP('Tháng 3'!$C36,'Danh sách HS'!$B$6:$D$421,2,),"")</f>
        <v>Lê You Hi</v>
      </c>
      <c r="E36" s="11" t="str">
        <f>IF('Tháng 3'!$D36&lt;&gt;"",VLOOKUP('Tháng 3'!$C36,'Danh sách HS'!$B$6:$D$421,3,),"")</f>
        <v>2B</v>
      </c>
      <c r="F36" s="11" t="s">
        <v>369</v>
      </c>
      <c r="G36" s="12" t="str">
        <f>IF('Tháng 3'!$F36&lt;&gt;"",VLOOKUP('Tháng 3'!$F36,'Quản lý sách'!$C$6:$F$1000,3,FALSE),"")</f>
        <v>Phùng Hưng - Bố cái Đại vương</v>
      </c>
      <c r="H36" s="12" t="str">
        <f>IF('Tháng 3'!$G36&lt;&gt;"",VLOOKUP('Tháng 3'!$F36,'Quản lý sách'!$C$6:$F$1000,4,FALSE),"")</f>
        <v>Lê Minh Hải, Anh Chi</v>
      </c>
      <c r="I36" s="12" t="str">
        <f>IF('Tháng 3'!$F36&lt;&gt;"",VLOOKUP(LEFT('Tháng 3'!$F36,2),'Biên mục sách'!$A$1:$B$13,2,FALSE),"")</f>
        <v>Thiếu nhi</v>
      </c>
      <c r="J36" s="12">
        <v>2307.0</v>
      </c>
      <c r="K36" s="13">
        <v>43544.0</v>
      </c>
      <c r="L36" s="13">
        <v>43549.0</v>
      </c>
      <c r="M36" s="12">
        <f>IFERROR(IF('Tháng 3'!$L36="",IF('Tháng 3'!$K36&lt;&gt;"", TODAY()-'Tháng 3'!$K36,""),'Tháng 3'!$L36-'Tháng 3'!$K36), "")</f>
        <v>5</v>
      </c>
      <c r="N36" s="1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4.0" customHeight="1">
      <c r="A37" s="11">
        <f>IFERROR((('Tháng 3'!$K37+'Tháng 3'!Ngayquahan)&lt;TODAY())*(LEN('Tháng 3'!$L37)=0)*(LEN('Tháng 3'!$K37)&gt;0),0)</f>
        <v>0</v>
      </c>
      <c r="B37" s="12">
        <f>IF('Tháng 3'!$C37&lt;&gt;"",COUNTA($C$6:C37),"")</f>
        <v>32</v>
      </c>
      <c r="C37" s="11" t="s">
        <v>42</v>
      </c>
      <c r="D37" s="12" t="str">
        <f>IF('Tháng 3'!$C37&lt;&gt;"",VLOOKUP('Tháng 3'!$C37,'Danh sách HS'!$B$6:$D$421,2,),"")</f>
        <v>Nguyễn Phương Trinh</v>
      </c>
      <c r="E37" s="11" t="str">
        <f>IF('Tháng 3'!$D37&lt;&gt;"",VLOOKUP('Tháng 3'!$C37,'Danh sách HS'!$B$6:$D$421,3,),"")</f>
        <v>2B</v>
      </c>
      <c r="F37" s="11" t="s">
        <v>41</v>
      </c>
      <c r="G37" s="12" t="str">
        <f>IF('Tháng 3'!$F37&lt;&gt;"",VLOOKUP('Tháng 3'!$F37,'Quản lý sách'!$C$6:$F$1000,3,FALSE),"")</f>
        <v>Bác Hồ sống mãi - Thời gian quý báu lắm</v>
      </c>
      <c r="H37" s="12" t="str">
        <f>IF('Tháng 3'!$G37&lt;&gt;"",VLOOKUP('Tháng 3'!$F37,'Quản lý sách'!$C$6:$F$1000,4,FALSE),"")</f>
        <v>Công ty Phan Thị</v>
      </c>
      <c r="I37" s="12" t="str">
        <f>IF('Tháng 3'!$F37&lt;&gt;"",VLOOKUP(LEFT('Tháng 3'!$F37,2),'Biên mục sách'!$A$1:$B$13,2,FALSE),"")</f>
        <v>Thiếu nhi</v>
      </c>
      <c r="J37" s="12">
        <v>2227.0</v>
      </c>
      <c r="K37" s="13">
        <v>43544.0</v>
      </c>
      <c r="L37" s="13">
        <v>43549.0</v>
      </c>
      <c r="M37" s="12">
        <f>IFERROR(IF('Tháng 3'!$L37="",IF('Tháng 3'!$K37&lt;&gt;"", TODAY()-'Tháng 3'!$K37,""),'Tháng 3'!$L37-'Tháng 3'!$K37), "")</f>
        <v>5</v>
      </c>
      <c r="N37" s="1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4.0" customHeight="1">
      <c r="A38" s="11">
        <f>IFERROR((('Tháng 3'!$K38+'Tháng 3'!Ngayquahan)&lt;TODAY())*(LEN('Tháng 3'!$L38)=0)*(LEN('Tháng 3'!$K38)&gt;0),0)</f>
        <v>0</v>
      </c>
      <c r="B38" s="12">
        <f>IF('Tháng 3'!$C38&lt;&gt;"",COUNTA($C$6:C38),"")</f>
        <v>33</v>
      </c>
      <c r="C38" s="11" t="s">
        <v>363</v>
      </c>
      <c r="D38" s="12" t="str">
        <f>IF('Tháng 3'!$C38&lt;&gt;"",VLOOKUP('Tháng 3'!$C38,'Danh sách HS'!$B$6:$D$421,2,),"")</f>
        <v>Nguyễn Thị Ánh Vương</v>
      </c>
      <c r="E38" s="11" t="str">
        <f>IF('Tháng 3'!$D38&lt;&gt;"",VLOOKUP('Tháng 3'!$C38,'Danh sách HS'!$B$6:$D$421,3,),"")</f>
        <v>3A</v>
      </c>
      <c r="F38" s="11" t="s">
        <v>370</v>
      </c>
      <c r="G38" s="12" t="str">
        <f>IF('Tháng 3'!$F38&lt;&gt;"",VLOOKUP('Tháng 3'!$F38,'Quản lý sách'!$C$6:$F$1000,3,FALSE),"")</f>
        <v>Hạt lúa thần</v>
      </c>
      <c r="H38" s="12" t="str">
        <f>IF('Tháng 3'!$G38&lt;&gt;"",VLOOKUP('Tháng 3'!$F38,'Quản lý sách'!$C$6:$F$1000,4,FALSE),"")</f>
        <v>Nguyễn Công Hoan, Thụy Anh</v>
      </c>
      <c r="I38" s="12" t="str">
        <f>IF('Tháng 3'!$F38&lt;&gt;"",VLOOKUP(LEFT('Tháng 3'!$F38,2),'Biên mục sách'!$A$1:$B$13,2,FALSE),"")</f>
        <v>Thiếu nhi</v>
      </c>
      <c r="J38" s="12"/>
      <c r="K38" s="13">
        <v>43546.0</v>
      </c>
      <c r="L38" s="13">
        <v>43549.0</v>
      </c>
      <c r="M38" s="12">
        <f>IFERROR(IF('Tháng 3'!$L38="",IF('Tháng 3'!$K38&lt;&gt;"", TODAY()-'Tháng 3'!$K38,""),'Tháng 3'!$L38-'Tháng 3'!$K38), "")</f>
        <v>3</v>
      </c>
      <c r="N38" s="1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4.0" customHeight="1">
      <c r="A39" s="11">
        <f>IFERROR((('Tháng 3'!$K39+'Tháng 3'!Ngayquahan)&lt;TODAY())*(LEN('Tháng 3'!$L39)=0)*(LEN('Tháng 3'!$K39)&gt;0),0)</f>
        <v>0</v>
      </c>
      <c r="B39" s="12">
        <f>IF('Tháng 3'!$C39&lt;&gt;"",COUNTA($C$6:C39),"")</f>
        <v>34</v>
      </c>
      <c r="C39" s="11" t="s">
        <v>356</v>
      </c>
      <c r="D39" s="12" t="str">
        <f>IF('Tháng 3'!$C39&lt;&gt;"",VLOOKUP('Tháng 3'!$C39,'Danh sách HS'!$B$6:$D$421,2,),"")</f>
        <v>Nguyễn Thanh Nhã</v>
      </c>
      <c r="E39" s="11" t="str">
        <f>IF('Tháng 3'!$D39&lt;&gt;"",VLOOKUP('Tháng 3'!$C39,'Danh sách HS'!$B$6:$D$421,3,),"")</f>
        <v>3A</v>
      </c>
      <c r="F39" s="11" t="s">
        <v>245</v>
      </c>
      <c r="G39" s="12" t="str">
        <f>IF('Tháng 3'!$F39&lt;&gt;"",VLOOKUP('Tháng 3'!$F39,'Quản lý sách'!$C$6:$F$1000,3,FALSE),"")</f>
        <v>Cúng giỗ Tổ tiên</v>
      </c>
      <c r="H39" s="12" t="str">
        <f>IF('Tháng 3'!$G39&lt;&gt;"",VLOOKUP('Tháng 3'!$F39,'Quản lý sách'!$C$6:$F$1000,4,FALSE),"")</f>
        <v>Quốc Kha, Lý Minh Phúc</v>
      </c>
      <c r="I39" s="12" t="str">
        <f>IF('Tháng 3'!$F39&lt;&gt;"",VLOOKUP(LEFT('Tháng 3'!$F39,2),'Biên mục sách'!$A$1:$B$13,2,FALSE),"")</f>
        <v>Thiếu nhi</v>
      </c>
      <c r="J39" s="12"/>
      <c r="K39" s="13">
        <v>43546.0</v>
      </c>
      <c r="L39" s="13">
        <v>43549.0</v>
      </c>
      <c r="M39" s="12">
        <f>IFERROR(IF('Tháng 3'!$L39="",IF('Tháng 3'!$K39&lt;&gt;"", TODAY()-'Tháng 3'!$K39,""),'Tháng 3'!$L39-'Tháng 3'!$K39), "")</f>
        <v>3</v>
      </c>
      <c r="N39" s="1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4.0" customHeight="1">
      <c r="A40" s="11">
        <f>IFERROR((('Tháng 3'!$K40+'Tháng 3'!Ngayquahan)&lt;TODAY())*(LEN('Tháng 3'!$L40)=0)*(LEN('Tháng 3'!$K40)&gt;0),0)</f>
        <v>0</v>
      </c>
      <c r="B40" s="12">
        <f>IF('Tháng 3'!$C40&lt;&gt;"",COUNTA($C$6:C40),"")</f>
        <v>35</v>
      </c>
      <c r="C40" s="11" t="s">
        <v>371</v>
      </c>
      <c r="D40" s="12" t="str">
        <f>IF('Tháng 3'!$C40&lt;&gt;"",VLOOKUP('Tháng 3'!$C40,'Danh sách HS'!$B$6:$D$421,2,),"")</f>
        <v>Nguyễn Thị Bích Tuyền</v>
      </c>
      <c r="E40" s="11" t="str">
        <f>IF('Tháng 3'!$D40&lt;&gt;"",VLOOKUP('Tháng 3'!$C40,'Danh sách HS'!$B$6:$D$421,3,),"")</f>
        <v>3A</v>
      </c>
      <c r="F40" s="11" t="s">
        <v>358</v>
      </c>
      <c r="G40" s="12" t="str">
        <f>IF('Tháng 3'!$F40&lt;&gt;"",VLOOKUP('Tháng 3'!$F40,'Quản lý sách'!$C$6:$F$1000,3,FALSE),"")</f>
        <v>Tại sao nên ăn nhiều rau?</v>
      </c>
      <c r="H40" s="12" t="str">
        <f>IF('Tháng 3'!$G40&lt;&gt;"",VLOOKUP('Tháng 3'!$F40,'Quản lý sách'!$C$6:$F$1000,4,FALSE),"")</f>
        <v>Nhật Linh, Ngọc Phương</v>
      </c>
      <c r="I40" s="12" t="str">
        <f>IF('Tháng 3'!$F40&lt;&gt;"",VLOOKUP(LEFT('Tháng 3'!$F40,2),'Biên mục sách'!$A$1:$B$13,2,FALSE),"")</f>
        <v>Thiếu nhi</v>
      </c>
      <c r="J40" s="12"/>
      <c r="K40" s="13">
        <v>43546.0</v>
      </c>
      <c r="L40" s="13">
        <v>43549.0</v>
      </c>
      <c r="M40" s="12">
        <f>IFERROR(IF('Tháng 3'!$L40="",IF('Tháng 3'!$K40&lt;&gt;"", TODAY()-'Tháng 3'!$K40,""),'Tháng 3'!$L40-'Tháng 3'!$K40), "")</f>
        <v>3</v>
      </c>
      <c r="N40" s="1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4.0" customHeight="1">
      <c r="A41" s="11">
        <f>IFERROR((('Tháng 3'!$K41+'Tháng 3'!Ngayquahan)&lt;TODAY())*(LEN('Tháng 3'!$L41)=0)*(LEN('Tháng 3'!$K41)&gt;0),0)</f>
        <v>0</v>
      </c>
      <c r="B41" s="12">
        <f>IF('Tháng 3'!$C41&lt;&gt;"",COUNTA($C$6:C41),"")</f>
        <v>36</v>
      </c>
      <c r="C41" s="11" t="s">
        <v>372</v>
      </c>
      <c r="D41" s="12" t="str">
        <f>IF('Tháng 3'!$C41&lt;&gt;"",VLOOKUP('Tháng 3'!$C41,'Danh sách HS'!$B$6:$D$421,2,),"")</f>
        <v>Võ Huỳnh Trâm</v>
      </c>
      <c r="E41" s="11" t="str">
        <f>IF('Tháng 3'!$D41&lt;&gt;"",VLOOKUP('Tháng 3'!$C41,'Danh sách HS'!$B$6:$D$421,3,),"")</f>
        <v>1B</v>
      </c>
      <c r="F41" s="11" t="s">
        <v>373</v>
      </c>
      <c r="G41" s="12" t="str">
        <f>IF('Tháng 3'!$F41&lt;&gt;"",VLOOKUP('Tháng 3'!$F41,'Quản lý sách'!$C$6:$F$1000,3,FALSE),"")</f>
        <v>Vườn quốc gia Hoàng Liên</v>
      </c>
      <c r="H41" s="12" t="str">
        <f>IF('Tháng 3'!$G41&lt;&gt;"",VLOOKUP('Tháng 3'!$F41,'Quản lý sách'!$C$6:$F$1000,4,FALSE),"")</f>
        <v>Nguyễn Thị Hồng, Bùi Việt</v>
      </c>
      <c r="I41" s="12" t="str">
        <f>IF('Tháng 3'!$F41&lt;&gt;"",VLOOKUP(LEFT('Tháng 3'!$F41,2),'Biên mục sách'!$A$1:$B$13,2,FALSE),"")</f>
        <v>Thiếu nhi</v>
      </c>
      <c r="J41" s="12">
        <v>858.0</v>
      </c>
      <c r="K41" s="13">
        <v>43549.0</v>
      </c>
      <c r="L41" s="13">
        <v>43551.0</v>
      </c>
      <c r="M41" s="12">
        <f>IFERROR(IF('Tháng 3'!$L41="",IF('Tháng 3'!$K41&lt;&gt;"", TODAY()-'Tháng 3'!$K41,""),'Tháng 3'!$L41-'Tháng 3'!$K41), "")</f>
        <v>2</v>
      </c>
      <c r="N41" s="1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4.0" customHeight="1">
      <c r="A42" s="11">
        <f>IFERROR((('Tháng 3'!$K42+'Tháng 3'!Ngayquahan)&lt;TODAY())*(LEN('Tháng 3'!$L42)=0)*(LEN('Tháng 3'!$K42)&gt;0),0)</f>
        <v>0</v>
      </c>
      <c r="B42" s="12">
        <f>IF('Tháng 3'!$C42&lt;&gt;"",COUNTA($C$6:C42),"")</f>
        <v>37</v>
      </c>
      <c r="C42" s="11" t="s">
        <v>223</v>
      </c>
      <c r="D42" s="12" t="str">
        <f>IF('Tháng 3'!$C42&lt;&gt;"",VLOOKUP('Tháng 3'!$C42,'Danh sách HS'!$B$6:$D$421,2,),"")</f>
        <v>Trần Thị Yến Nhi</v>
      </c>
      <c r="E42" s="11" t="str">
        <f>IF('Tháng 3'!$D42&lt;&gt;"",VLOOKUP('Tháng 3'!$C42,'Danh sách HS'!$B$6:$D$421,3,),"")</f>
        <v>1B</v>
      </c>
      <c r="F42" s="11" t="s">
        <v>374</v>
      </c>
      <c r="G42" s="12" t="str">
        <f>IF('Tháng 3'!$F42&lt;&gt;"",VLOOKUP('Tháng 3'!$F42,'Quản lý sách'!$C$6:$F$1000,3,FALSE),"")</f>
        <v>Trái tim thủy tinh</v>
      </c>
      <c r="H42" s="12" t="str">
        <f>IF('Tháng 3'!$G42&lt;&gt;"",VLOOKUP('Tháng 3'!$F42,'Quản lý sách'!$C$6:$F$1000,4,FALSE),"")</f>
        <v>Hồng Oanh dịch</v>
      </c>
      <c r="I42" s="12" t="str">
        <f>IF('Tháng 3'!$F42&lt;&gt;"",VLOOKUP(LEFT('Tháng 3'!$F42,2),'Biên mục sách'!$A$1:$B$13,2,FALSE),"")</f>
        <v>Thiếu nhi</v>
      </c>
      <c r="J42" s="12">
        <v>2056.0</v>
      </c>
      <c r="K42" s="13">
        <v>43549.0</v>
      </c>
      <c r="L42" s="13">
        <v>43551.0</v>
      </c>
      <c r="M42" s="12">
        <f>IFERROR(IF('Tháng 3'!$L42="",IF('Tháng 3'!$K42&lt;&gt;"", TODAY()-'Tháng 3'!$K42,""),'Tháng 3'!$L42-'Tháng 3'!$K42), "")</f>
        <v>2</v>
      </c>
      <c r="N42" s="1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4.0" customHeight="1">
      <c r="A43" s="11">
        <f>IFERROR((('Tháng 3'!$K43+'Tháng 3'!Ngayquahan)&lt;TODAY())*(LEN('Tháng 3'!$L43)=0)*(LEN('Tháng 3'!$K43)&gt;0),0)</f>
        <v>1</v>
      </c>
      <c r="B43" s="12">
        <f>IF('Tháng 3'!$C43&lt;&gt;"",COUNTA($C$6:C43),"")</f>
        <v>38</v>
      </c>
      <c r="C43" s="11" t="s">
        <v>205</v>
      </c>
      <c r="D43" s="12" t="str">
        <f>IF('Tháng 3'!$C43&lt;&gt;"",VLOOKUP('Tháng 3'!$C43,'Danh sách HS'!$B$6:$D$421,2,),"")</f>
        <v>Nguyễn Nguyễn</v>
      </c>
      <c r="E43" s="11" t="str">
        <f>IF('Tháng 3'!$D43&lt;&gt;"",VLOOKUP('Tháng 3'!$C43,'Danh sách HS'!$B$6:$D$421,3,),"")</f>
        <v>1B</v>
      </c>
      <c r="F43" s="11" t="s">
        <v>375</v>
      </c>
      <c r="G43" s="12" t="str">
        <f>IF('Tháng 3'!$F43&lt;&gt;"",VLOOKUP('Tháng 3'!$F43,'Quản lý sách'!$C$6:$F$1000,3,FALSE),"")</f>
        <v>Học trong bụng mẹ</v>
      </c>
      <c r="H43" s="12" t="str">
        <f>IF('Tháng 3'!$G43&lt;&gt;"",VLOOKUP('Tháng 3'!$F43,'Quản lý sách'!$C$6:$F$1000,4,FALSE),"")</f>
        <v>Trần Quốc Toàn</v>
      </c>
      <c r="I43" s="12" t="str">
        <f>IF('Tháng 3'!$F43&lt;&gt;"",VLOOKUP(LEFT('Tháng 3'!$F43,2),'Biên mục sách'!$A$1:$B$13,2,FALSE),"")</f>
        <v>Thiếu nhi</v>
      </c>
      <c r="J43" s="12">
        <v>1424.0</v>
      </c>
      <c r="K43" s="13">
        <v>43549.0</v>
      </c>
      <c r="L43" s="13"/>
      <c r="M43" s="12">
        <f>IFERROR(IF('Tháng 3'!$L43="",IF('Tháng 3'!$K43&lt;&gt;"", TODAY()-'Tháng 3'!$K43,""),'Tháng 3'!$L43-'Tháng 3'!$K43), "")</f>
        <v>151</v>
      </c>
      <c r="N43" s="1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4.0" customHeight="1">
      <c r="A44" s="11">
        <f>IFERROR((('Tháng 3'!$K44+'Tháng 3'!Ngayquahan)&lt;TODAY())*(LEN('Tháng 3'!$L44)=0)*(LEN('Tháng 3'!$K44)&gt;0),0)</f>
        <v>0</v>
      </c>
      <c r="B44" s="12">
        <f>IF('Tháng 3'!$C44&lt;&gt;"",COUNTA($C$6:C44),"")</f>
        <v>39</v>
      </c>
      <c r="C44" s="11" t="s">
        <v>186</v>
      </c>
      <c r="D44" s="12" t="str">
        <f>IF('Tháng 3'!$C44&lt;&gt;"",VLOOKUP('Tháng 3'!$C44,'Danh sách HS'!$B$6:$D$421,2,),"")</f>
        <v>Lưu Lê Hồng Ngọc</v>
      </c>
      <c r="E44" s="11" t="str">
        <f>IF('Tháng 3'!$D44&lt;&gt;"",VLOOKUP('Tháng 3'!$C44,'Danh sách HS'!$B$6:$D$421,3,),"")</f>
        <v>1B</v>
      </c>
      <c r="F44" s="11" t="s">
        <v>376</v>
      </c>
      <c r="G44" s="12" t="str">
        <f>IF('Tháng 3'!$F44&lt;&gt;"",VLOOKUP('Tháng 3'!$F44,'Quản lý sách'!$C$6:$F$1000,3,FALSE),"")</f>
        <v>Cây là loài thực vật</v>
      </c>
      <c r="H44" s="12" t="str">
        <f>IF('Tháng 3'!$G44&lt;&gt;"",VLOOKUP('Tháng 3'!$F44,'Quản lý sách'!$C$6:$F$1000,4,FALSE),"")</f>
        <v>Không tên</v>
      </c>
      <c r="I44" s="12" t="str">
        <f>IF('Tháng 3'!$F44&lt;&gt;"",VLOOKUP(LEFT('Tháng 3'!$F44,2),'Biên mục sách'!$A$1:$B$13,2,FALSE),"")</f>
        <v>Thiếu nhi</v>
      </c>
      <c r="J44" s="12">
        <v>820.0</v>
      </c>
      <c r="K44" s="13">
        <v>43549.0</v>
      </c>
      <c r="L44" s="13">
        <v>43551.0</v>
      </c>
      <c r="M44" s="12">
        <f>IFERROR(IF('Tháng 3'!$L44="",IF('Tháng 3'!$K44&lt;&gt;"", TODAY()-'Tháng 3'!$K44,""),'Tháng 3'!$L44-'Tháng 3'!$K44), "")</f>
        <v>2</v>
      </c>
      <c r="N44" s="1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4.0" customHeight="1">
      <c r="A45" s="11">
        <f>IFERROR((('Tháng 3'!$K45+'Tháng 3'!Ngayquahan)&lt;TODAY())*(LEN('Tháng 3'!$L45)=0)*(LEN('Tháng 3'!$K45)&gt;0),0)</f>
        <v>0</v>
      </c>
      <c r="B45" s="12">
        <f>IF('Tháng 3'!$C45&lt;&gt;"",COUNTA($C$6:C45),"")</f>
        <v>40</v>
      </c>
      <c r="C45" s="11" t="s">
        <v>363</v>
      </c>
      <c r="D45" s="12" t="str">
        <f>IF('Tháng 3'!$C45&lt;&gt;"",VLOOKUP('Tháng 3'!$C45,'Danh sách HS'!$B$6:$D$421,2,),"")</f>
        <v>Nguyễn Thị Ánh Vương</v>
      </c>
      <c r="E45" s="11" t="str">
        <f>IF('Tháng 3'!$D45&lt;&gt;"",VLOOKUP('Tháng 3'!$C45,'Danh sách HS'!$B$6:$D$421,3,),"")</f>
        <v>3A</v>
      </c>
      <c r="F45" s="11" t="s">
        <v>377</v>
      </c>
      <c r="G45" s="12" t="str">
        <f>IF('Tháng 3'!$F45&lt;&gt;"",VLOOKUP('Tháng 3'!$F45,'Quản lý sách'!$C$6:$F$1000,3,FALSE),"")</f>
        <v>Tại sao lại có ban đêm</v>
      </c>
      <c r="H45" s="12" t="str">
        <f>IF('Tháng 3'!$G45&lt;&gt;"",VLOOKUP('Tháng 3'!$F45,'Quản lý sách'!$C$6:$F$1000,4,FALSE),"")</f>
        <v>Nhật Linh, Ngọc Phương</v>
      </c>
      <c r="I45" s="12" t="str">
        <f>IF('Tháng 3'!$F45&lt;&gt;"",VLOOKUP(LEFT('Tháng 3'!$F45,2),'Biên mục sách'!$A$1:$B$13,2,FALSE),"")</f>
        <v>Thiếu nhi</v>
      </c>
      <c r="J45" s="12">
        <v>2430.0</v>
      </c>
      <c r="K45" s="13">
        <v>43551.0</v>
      </c>
      <c r="L45" s="13">
        <v>43552.0</v>
      </c>
      <c r="M45" s="12">
        <f>IFERROR(IF('Tháng 3'!$L45="",IF('Tháng 3'!$K45&lt;&gt;"", TODAY()-'Tháng 3'!$K45,""),'Tháng 3'!$L45-'Tháng 3'!$K45), "")</f>
        <v>1</v>
      </c>
      <c r="N45" s="1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4.0" customHeight="1">
      <c r="A46" s="11">
        <f>IFERROR((('Tháng 3'!$K46+'Tháng 3'!Ngayquahan)&lt;TODAY())*(LEN('Tháng 3'!$L46)=0)*(LEN('Tháng 3'!$K46)&gt;0),0)</f>
        <v>0</v>
      </c>
      <c r="B46" s="12">
        <f>IF('Tháng 3'!$C46&lt;&gt;"",COUNTA($C$6:C46),"")</f>
        <v>41</v>
      </c>
      <c r="C46" s="11" t="s">
        <v>378</v>
      </c>
      <c r="D46" s="12" t="str">
        <f>IF('Tháng 3'!$C46&lt;&gt;"",VLOOKUP('Tháng 3'!$C46,'Danh sách HS'!$B$6:$D$421,2,),"")</f>
        <v>Nông Duy Tường</v>
      </c>
      <c r="E46" s="11" t="str">
        <f>IF('Tháng 3'!$D46&lt;&gt;"",VLOOKUP('Tháng 3'!$C46,'Danh sách HS'!$B$6:$D$421,3,),"")</f>
        <v>1B</v>
      </c>
      <c r="F46" s="11" t="s">
        <v>379</v>
      </c>
      <c r="G46" s="12" t="str">
        <f>IF('Tháng 3'!$F46&lt;&gt;"",VLOOKUP('Tháng 3'!$F46,'Quản lý sách'!$C$6:$F$1000,3,FALSE),"")</f>
        <v>Mắt chuồn chuồn kim</v>
      </c>
      <c r="H46" s="12" t="str">
        <f>IF('Tháng 3'!$G46&lt;&gt;"",VLOOKUP('Tháng 3'!$F46,'Quản lý sách'!$C$6:$F$1000,4,FALSE),"")</f>
        <v>Trang Thanh</v>
      </c>
      <c r="I46" s="12" t="str">
        <f>IF('Tháng 3'!$F46&lt;&gt;"",VLOOKUP(LEFT('Tháng 3'!$F46,2),'Biên mục sách'!$A$1:$B$13,2,FALSE),"")</f>
        <v>Thiếu nhi</v>
      </c>
      <c r="J46" s="12">
        <v>1412.0</v>
      </c>
      <c r="K46" s="13">
        <v>43551.0</v>
      </c>
      <c r="L46" s="13">
        <v>43564.0</v>
      </c>
      <c r="M46" s="12">
        <f>IFERROR(IF('Tháng 3'!$L46="",IF('Tháng 3'!$K46&lt;&gt;"", TODAY()-'Tháng 3'!$K46,""),'Tháng 3'!$L46-'Tháng 3'!$K46), "")</f>
        <v>13</v>
      </c>
      <c r="N46" s="1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4.0" customHeight="1">
      <c r="A47" s="11">
        <f>IFERROR((('Tháng 3'!$K47+'Tháng 3'!Ngayquahan)&lt;TODAY())*(LEN('Tháng 3'!$L47)=0)*(LEN('Tháng 3'!$K47)&gt;0),0)</f>
        <v>0</v>
      </c>
      <c r="B47" s="12">
        <f>IF('Tháng 3'!$C47&lt;&gt;"",COUNTA($C$6:C47),"")</f>
        <v>42</v>
      </c>
      <c r="C47" s="11" t="s">
        <v>187</v>
      </c>
      <c r="D47" s="12" t="str">
        <f>IF('Tháng 3'!$C47&lt;&gt;"",VLOOKUP('Tháng 3'!$C47,'Danh sách HS'!$B$6:$D$421,2,),"")</f>
        <v>Nguyễn Hoàng Sang</v>
      </c>
      <c r="E47" s="11" t="str">
        <f>IF('Tháng 3'!$D47&lt;&gt;"",VLOOKUP('Tháng 3'!$C47,'Danh sách HS'!$B$6:$D$421,3,),"")</f>
        <v>4A</v>
      </c>
      <c r="F47" s="11" t="s">
        <v>66</v>
      </c>
      <c r="G47" s="12" t="str">
        <f>IF('Tháng 3'!$F47&lt;&gt;"",VLOOKUP('Tháng 3'!$F47,'Quản lý sách'!$C$6:$F$1000,3,FALSE),"")</f>
        <v>Đố… là ai ?</v>
      </c>
      <c r="H47" s="12" t="str">
        <f>IF('Tháng 3'!$G47&lt;&gt;"",VLOOKUP('Tháng 3'!$F47,'Quản lý sách'!$C$6:$F$1000,4,FALSE),"")</f>
        <v>Hà Châu</v>
      </c>
      <c r="I47" s="12" t="str">
        <f>IF('Tháng 3'!$F47&lt;&gt;"",VLOOKUP(LEFT('Tháng 3'!$F47,2),'Biên mục sách'!$A$1:$B$13,2,FALSE),"")</f>
        <v>Thiếu nhi</v>
      </c>
      <c r="J47" s="12">
        <v>988.0</v>
      </c>
      <c r="K47" s="13">
        <v>43551.0</v>
      </c>
      <c r="L47" s="13">
        <v>43573.0</v>
      </c>
      <c r="M47" s="12">
        <f>IFERROR(IF('Tháng 3'!$L47="",IF('Tháng 3'!$K47&lt;&gt;"", TODAY()-'Tháng 3'!$K47,""),'Tháng 3'!$L47-'Tháng 3'!$K47), "")</f>
        <v>22</v>
      </c>
      <c r="N47" s="1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4.0" customHeight="1">
      <c r="A48" s="11">
        <f>IFERROR((('Tháng 3'!$K48+'Tháng 3'!Ngayquahan)&lt;TODAY())*(LEN('Tháng 3'!$L48)=0)*(LEN('Tháng 3'!$K48)&gt;0),0)</f>
        <v>0</v>
      </c>
      <c r="B48" s="12">
        <f>IF('Tháng 3'!$C48&lt;&gt;"",COUNTA($C$6:C48),"")</f>
        <v>43</v>
      </c>
      <c r="C48" s="11" t="s">
        <v>365</v>
      </c>
      <c r="D48" s="12" t="str">
        <f>IF('Tháng 3'!$C48&lt;&gt;"",VLOOKUP('Tháng 3'!$C48,'Danh sách HS'!$B$6:$D$421,2,),"")</f>
        <v>Trần Thúy Vy</v>
      </c>
      <c r="E48" s="11" t="str">
        <f>IF('Tháng 3'!$D48&lt;&gt;"",VLOOKUP('Tháng 3'!$C48,'Danh sách HS'!$B$6:$D$421,3,),"")</f>
        <v>3B</v>
      </c>
      <c r="F48" s="11" t="s">
        <v>218</v>
      </c>
      <c r="G48" s="12" t="str">
        <f>IF('Tháng 3'!$F48&lt;&gt;"",VLOOKUP('Tháng 3'!$F48,'Quản lý sách'!$C$6:$F$1000,3,FALSE),"")</f>
        <v>Bí mật trong cặp sách</v>
      </c>
      <c r="H48" s="12" t="str">
        <f>IF('Tháng 3'!$G48&lt;&gt;"",VLOOKUP('Tháng 3'!$F48,'Quản lý sách'!$C$6:$F$1000,4,FALSE),"")</f>
        <v>Nguyễn Trần Bé</v>
      </c>
      <c r="I48" s="12" t="str">
        <f>IF('Tháng 3'!$F48&lt;&gt;"",VLOOKUP(LEFT('Tháng 3'!$F48,2),'Biên mục sách'!$A$1:$B$13,2,FALSE),"")</f>
        <v>Thiếu nhi</v>
      </c>
      <c r="J48" s="12">
        <v>1485.0</v>
      </c>
      <c r="K48" s="13">
        <v>43551.0</v>
      </c>
      <c r="L48" s="13">
        <v>43559.0</v>
      </c>
      <c r="M48" s="12">
        <f>IFERROR(IF('Tháng 3'!$L48="",IF('Tháng 3'!$K48&lt;&gt;"", TODAY()-'Tháng 3'!$K48,""),'Tháng 3'!$L48-'Tháng 3'!$K48), "")</f>
        <v>8</v>
      </c>
      <c r="N48" s="1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4.0" customHeight="1">
      <c r="A49" s="11">
        <f>IFERROR((('Tháng 3'!$K49+'Tháng 3'!Ngayquahan)&lt;TODAY())*(LEN('Tháng 3'!$L49)=0)*(LEN('Tháng 3'!$K49)&gt;0),0)</f>
        <v>0</v>
      </c>
      <c r="B49" s="12">
        <f>IF('Tháng 3'!$C49&lt;&gt;"",COUNTA($C$6:C49),"")</f>
        <v>44</v>
      </c>
      <c r="C49" s="11" t="s">
        <v>380</v>
      </c>
      <c r="D49" s="12" t="str">
        <f>IF('Tháng 3'!$C49&lt;&gt;"",VLOOKUP('Tháng 3'!$C49,'Danh sách HS'!$B$6:$D$421,2,),"")</f>
        <v>Mai Duy Khang</v>
      </c>
      <c r="E49" s="11" t="str">
        <f>IF('Tháng 3'!$D49&lt;&gt;"",VLOOKUP('Tháng 3'!$C49,'Danh sách HS'!$B$6:$D$421,3,),"")</f>
        <v>4A</v>
      </c>
      <c r="F49" s="11" t="s">
        <v>381</v>
      </c>
      <c r="G49" s="12" t="str">
        <f>IF('Tháng 3'!$F49&lt;&gt;"",VLOOKUP('Tháng 3'!$F49,'Quản lý sách'!$C$6:$F$1000,3,FALSE),"")</f>
        <v>Những thảm họa trên biển</v>
      </c>
      <c r="H49" s="12" t="str">
        <f>IF('Tháng 3'!$G49&lt;&gt;"",VLOOKUP('Tháng 3'!$F49,'Quản lý sách'!$C$6:$F$1000,4,FALSE),"")</f>
        <v>Andrey Donkin</v>
      </c>
      <c r="I49" s="12" t="str">
        <f>IF('Tháng 3'!$F49&lt;&gt;"",VLOOKUP(LEFT('Tháng 3'!$F49,2),'Biên mục sách'!$A$1:$B$13,2,FALSE),"")</f>
        <v>Thiếu nhi</v>
      </c>
      <c r="J49" s="12">
        <v>339.0</v>
      </c>
      <c r="K49" s="13">
        <v>43551.0</v>
      </c>
      <c r="L49" s="13">
        <v>43573.0</v>
      </c>
      <c r="M49" s="12">
        <f>IFERROR(IF('Tháng 3'!$L49="",IF('Tháng 3'!$K49&lt;&gt;"", TODAY()-'Tháng 3'!$K49,""),'Tháng 3'!$L49-'Tháng 3'!$K49), "")</f>
        <v>22</v>
      </c>
      <c r="N49" s="1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4.0" customHeight="1">
      <c r="A50" s="11">
        <f>IFERROR((('Tháng 3'!$K50+'Tháng 3'!Ngayquahan)&lt;TODAY())*(LEN('Tháng 3'!$L50)=0)*(LEN('Tháng 3'!$K50)&gt;0),0)</f>
        <v>0</v>
      </c>
      <c r="B50" s="12">
        <f>IF('Tháng 3'!$C50&lt;&gt;"",COUNTA($C$6:C50),"")</f>
        <v>45</v>
      </c>
      <c r="C50" s="11" t="s">
        <v>175</v>
      </c>
      <c r="D50" s="12" t="str">
        <f>IF('Tháng 3'!$C50&lt;&gt;"",VLOOKUP('Tháng 3'!$C50,'Danh sách HS'!$B$6:$D$421,2,),"")</f>
        <v>Nguyễn Thị Yến Linh</v>
      </c>
      <c r="E50" s="11" t="str">
        <f>IF('Tháng 3'!$D50&lt;&gt;"",VLOOKUP('Tháng 3'!$C50,'Danh sách HS'!$B$6:$D$421,3,),"")</f>
        <v>3A</v>
      </c>
      <c r="F50" s="11" t="s">
        <v>344</v>
      </c>
      <c r="G50" s="12" t="str">
        <f>IF('Tháng 3'!$F50&lt;&gt;"",VLOOKUP('Tháng 3'!$F50,'Quản lý sách'!$C$6:$F$1000,3,FALSE),"")</f>
        <v>Người con nuôi hiếu thảo</v>
      </c>
      <c r="H50" s="12" t="str">
        <f>IF('Tháng 3'!$G50&lt;&gt;"",VLOOKUP('Tháng 3'!$F50,'Quản lý sách'!$C$6:$F$1000,4,FALSE),"")</f>
        <v>Phạm Ngọc Tuấn, Hồng Hà</v>
      </c>
      <c r="I50" s="12" t="str">
        <f>IF('Tháng 3'!$F50&lt;&gt;"",VLOOKUP(LEFT('Tháng 3'!$F50,2),'Biên mục sách'!$A$1:$B$13,2,FALSE),"")</f>
        <v>Thiếu nhi</v>
      </c>
      <c r="J50" s="12">
        <v>2200.0</v>
      </c>
      <c r="K50" s="13">
        <v>43552.0</v>
      </c>
      <c r="L50" s="13">
        <v>43559.0</v>
      </c>
      <c r="M50" s="12">
        <f>IFERROR(IF('Tháng 3'!$L50="",IF('Tháng 3'!$K50&lt;&gt;"", TODAY()-'Tháng 3'!$K50,""),'Tháng 3'!$L50-'Tháng 3'!$K50), "")</f>
        <v>7</v>
      </c>
      <c r="N50" s="1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4.0" customHeight="1">
      <c r="A51" s="11">
        <f>IFERROR((('Tháng 3'!$K51+'Tháng 3'!Ngayquahan)&lt;TODAY())*(LEN('Tháng 3'!$L51)=0)*(LEN('Tháng 3'!$K51)&gt;0),0)</f>
        <v>0</v>
      </c>
      <c r="B51" s="12">
        <f>IF('Tháng 3'!$C51&lt;&gt;"",COUNTA($C$6:C51),"")</f>
        <v>46</v>
      </c>
      <c r="C51" s="11" t="s">
        <v>166</v>
      </c>
      <c r="D51" s="12" t="str">
        <f>IF('Tháng 3'!$C51&lt;&gt;"",VLOOKUP('Tháng 3'!$C51,'Danh sách HS'!$B$6:$D$421,2,),"")</f>
        <v>Trần Gia Hạo</v>
      </c>
      <c r="E51" s="11" t="str">
        <f>IF('Tháng 3'!$D51&lt;&gt;"",VLOOKUP('Tháng 3'!$C51,'Danh sách HS'!$B$6:$D$421,3,),"")</f>
        <v>3A</v>
      </c>
      <c r="F51" s="11" t="s">
        <v>25</v>
      </c>
      <c r="G51" s="12" t="str">
        <f>IF('Tháng 3'!$F51&lt;&gt;"",VLOOKUP('Tháng 3'!$F51,'Quản lý sách'!$C$6:$F$1000,3,FALSE),"")</f>
        <v>Con yêu mẹ - Thơ</v>
      </c>
      <c r="H51" s="12" t="str">
        <f>IF('Tháng 3'!$G51&lt;&gt;"",VLOOKUP('Tháng 3'!$F51,'Quản lý sách'!$C$6:$F$1000,4,FALSE),"")</f>
        <v>Xuân Quỳnh</v>
      </c>
      <c r="I51" s="12" t="str">
        <f>IF('Tháng 3'!$F51&lt;&gt;"",VLOOKUP(LEFT('Tháng 3'!$F51,2),'Biên mục sách'!$A$1:$B$13,2,FALSE),"")</f>
        <v>Thiếu nhi</v>
      </c>
      <c r="J51" s="12">
        <v>276.0</v>
      </c>
      <c r="K51" s="13">
        <v>43552.0</v>
      </c>
      <c r="L51" s="13">
        <v>43559.0</v>
      </c>
      <c r="M51" s="12">
        <f>IFERROR(IF('Tháng 3'!$L51="",IF('Tháng 3'!$K51&lt;&gt;"", TODAY()-'Tháng 3'!$K51,""),'Tháng 3'!$L51-'Tháng 3'!$K51), "")</f>
        <v>7</v>
      </c>
      <c r="N51" s="1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4.0" customHeight="1">
      <c r="A52" s="11">
        <f>IFERROR((('Tháng 3'!$K52+'Tháng 3'!Ngayquahan)&lt;TODAY())*(LEN('Tháng 3'!$L52)=0)*(LEN('Tháng 3'!$K52)&gt;0),0)</f>
        <v>0</v>
      </c>
      <c r="B52" s="12">
        <f>IF('Tháng 3'!$C52&lt;&gt;"",COUNTA($C$6:C52),"")</f>
        <v>47</v>
      </c>
      <c r="C52" s="11" t="s">
        <v>363</v>
      </c>
      <c r="D52" s="12" t="str">
        <f>IF('Tháng 3'!$C52&lt;&gt;"",VLOOKUP('Tháng 3'!$C52,'Danh sách HS'!$B$6:$D$421,2,),"")</f>
        <v>Nguyễn Thị Ánh Vương</v>
      </c>
      <c r="E52" s="11" t="str">
        <f>IF('Tháng 3'!$D52&lt;&gt;"",VLOOKUP('Tháng 3'!$C52,'Danh sách HS'!$B$6:$D$421,3,),"")</f>
        <v>3A</v>
      </c>
      <c r="F52" s="11" t="s">
        <v>105</v>
      </c>
      <c r="G52" s="12" t="str">
        <f>IF('Tháng 3'!$F52&lt;&gt;"",VLOOKUP('Tháng 3'!$F52,'Quản lý sách'!$C$6:$F$1000,3,FALSE),"")</f>
        <v>Ếch ngồi đáy giếng</v>
      </c>
      <c r="H52" s="12" t="str">
        <f>IF('Tháng 3'!$G52&lt;&gt;"",VLOOKUP('Tháng 3'!$F52,'Quản lý sách'!$C$6:$F$1000,4,FALSE),"")</f>
        <v>Hồ Thủy Giang</v>
      </c>
      <c r="I52" s="12" t="str">
        <f>IF('Tháng 3'!$F52&lt;&gt;"",VLOOKUP(LEFT('Tháng 3'!$F52,2),'Biên mục sách'!$A$1:$B$13,2,FALSE),"")</f>
        <v>Thiếu nhi</v>
      </c>
      <c r="J52" s="12">
        <v>178.0</v>
      </c>
      <c r="K52" s="13">
        <v>43552.0</v>
      </c>
      <c r="L52" s="13">
        <v>43559.0</v>
      </c>
      <c r="M52" s="12">
        <f>IFERROR(IF('Tháng 3'!$L52="",IF('Tháng 3'!$K52&lt;&gt;"", TODAY()-'Tháng 3'!$K52,""),'Tháng 3'!$L52-'Tháng 3'!$K52), "")</f>
        <v>7</v>
      </c>
      <c r="N52" s="1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4.0" customHeight="1">
      <c r="A53" s="11">
        <f>IFERROR((('Tháng 3'!$K53+'Tháng 3'!Ngayquahan)&lt;TODAY())*(LEN('Tháng 3'!$L53)=0)*(LEN('Tháng 3'!$K53)&gt;0),0)</f>
        <v>0</v>
      </c>
      <c r="B53" s="12">
        <f>IF('Tháng 3'!$C53&lt;&gt;"",COUNTA($C$6:C53),"")</f>
        <v>48</v>
      </c>
      <c r="C53" s="11" t="s">
        <v>382</v>
      </c>
      <c r="D53" s="12" t="str">
        <f>IF('Tháng 3'!$C53&lt;&gt;"",VLOOKUP('Tháng 3'!$C53,'Danh sách HS'!$B$6:$D$421,2,),"")</f>
        <v>Trần Thúy Vy</v>
      </c>
      <c r="E53" s="11" t="str">
        <f>IF('Tháng 3'!$D53&lt;&gt;"",VLOOKUP('Tháng 3'!$C53,'Danh sách HS'!$B$6:$D$421,3,),"")</f>
        <v>3B</v>
      </c>
      <c r="F53" s="11" t="s">
        <v>383</v>
      </c>
      <c r="G53" s="12" t="str">
        <f>IF('Tháng 3'!$F53&lt;&gt;"",VLOOKUP('Tháng 3'!$F53,'Quản lý sách'!$C$6:$F$1000,3,FALSE),"")</f>
        <v>Ba chú chuột nhắt</v>
      </c>
      <c r="H53" s="12" t="str">
        <f>IF('Tháng 3'!$G53&lt;&gt;"",VLOOKUP('Tháng 3'!$F53,'Quản lý sách'!$C$6:$F$1000,4,FALSE),"")</f>
        <v>Trang Thơ, Trần Khánh Duyên</v>
      </c>
      <c r="I53" s="12" t="str">
        <f>IF('Tháng 3'!$F53&lt;&gt;"",VLOOKUP(LEFT('Tháng 3'!$F53,2),'Biên mục sách'!$A$1:$B$13,2,FALSE),"")</f>
        <v>Thiếu nhi</v>
      </c>
      <c r="J53" s="12">
        <v>526.0</v>
      </c>
      <c r="K53" s="13">
        <v>43560.0</v>
      </c>
      <c r="L53" s="13">
        <v>43563.0</v>
      </c>
      <c r="M53" s="12">
        <f>IFERROR(IF('Tháng 3'!$L53="",IF('Tháng 3'!$K53&lt;&gt;"", TODAY()-'Tháng 3'!$K53,""),'Tháng 3'!$L53-'Tháng 3'!$K53), "")</f>
        <v>3</v>
      </c>
      <c r="N53" s="1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4.0" customHeight="1">
      <c r="A54" s="11">
        <f>IFERROR((('Tháng 3'!$K54+'Tháng 3'!Ngayquahan)&lt;TODAY())*(LEN('Tháng 3'!$L54)=0)*(LEN('Tháng 3'!$K54)&gt;0),0)</f>
        <v>0</v>
      </c>
      <c r="B54" s="12">
        <f>IF('Tháng 3'!$C54&lt;&gt;"",COUNTA($C$6:C54),"")</f>
        <v>49</v>
      </c>
      <c r="C54" s="11" t="s">
        <v>384</v>
      </c>
      <c r="D54" s="12" t="str">
        <f>IF('Tháng 3'!$C54&lt;&gt;"",VLOOKUP('Tháng 3'!$C54,'Danh sách HS'!$B$6:$D$421,2,),"")</f>
        <v>Hoàng Diểm My</v>
      </c>
      <c r="E54" s="11" t="str">
        <f>IF('Tháng 3'!$D54&lt;&gt;"",VLOOKUP('Tháng 3'!$C54,'Danh sách HS'!$B$6:$D$421,3,),"")</f>
        <v>3A</v>
      </c>
      <c r="F54" s="11" t="s">
        <v>28</v>
      </c>
      <c r="G54" s="12" t="str">
        <f>IF('Tháng 3'!$F54&lt;&gt;"",VLOOKUP('Tháng 3'!$F54,'Quản lý sách'!$C$6:$F$1000,3,FALSE),"")</f>
        <v>Chuyện chú sóc</v>
      </c>
      <c r="H54" s="12" t="str">
        <f>IF('Tháng 3'!$G54&lt;&gt;"",VLOOKUP('Tháng 3'!$F54,'Quản lý sách'!$C$6:$F$1000,4,FALSE),"")</f>
        <v>Nhiều tác giả</v>
      </c>
      <c r="I54" s="12" t="str">
        <f>IF('Tháng 3'!$F54&lt;&gt;"",VLOOKUP(LEFT('Tháng 3'!$F54,2),'Biên mục sách'!$A$1:$B$13,2,FALSE),"")</f>
        <v>Thiếu nhi</v>
      </c>
      <c r="J54" s="12">
        <v>274.0</v>
      </c>
      <c r="K54" s="13">
        <v>43560.0</v>
      </c>
      <c r="L54" s="13">
        <v>43574.0</v>
      </c>
      <c r="M54" s="12">
        <f>IFERROR(IF('Tháng 3'!$L54="",IF('Tháng 3'!$K54&lt;&gt;"", TODAY()-'Tháng 3'!$K54,""),'Tháng 3'!$L54-'Tháng 3'!$K54), "")</f>
        <v>14</v>
      </c>
      <c r="N54" s="1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4.0" customHeight="1">
      <c r="A55" s="11">
        <f>IFERROR((('Tháng 3'!$K55+'Tháng 3'!Ngayquahan)&lt;TODAY())*(LEN('Tháng 3'!$L55)=0)*(LEN('Tháng 3'!$K55)&gt;0),0)</f>
        <v>0</v>
      </c>
      <c r="B55" s="12">
        <f>IF('Tháng 3'!$C55&lt;&gt;"",COUNTA($C$6:C55),"")</f>
        <v>50</v>
      </c>
      <c r="C55" s="11" t="s">
        <v>356</v>
      </c>
      <c r="D55" s="12" t="str">
        <f>IF('Tháng 3'!$C55&lt;&gt;"",VLOOKUP('Tháng 3'!$C55,'Danh sách HS'!$B$6:$D$421,2,),"")</f>
        <v>Nguyễn Thanh Nhã</v>
      </c>
      <c r="E55" s="11" t="str">
        <f>IF('Tháng 3'!$D55&lt;&gt;"",VLOOKUP('Tháng 3'!$C55,'Danh sách HS'!$B$6:$D$421,3,),"")</f>
        <v>3A</v>
      </c>
      <c r="F55" s="11" t="s">
        <v>118</v>
      </c>
      <c r="G55" s="12" t="str">
        <f>IF('Tháng 3'!$F55&lt;&gt;"",VLOOKUP('Tháng 3'!$F55,'Quản lý sách'!$C$6:$F$1000,3,FALSE),"")</f>
        <v>Chú mèo ham chơi</v>
      </c>
      <c r="H55" s="12" t="str">
        <f>IF('Tháng 3'!$G55&lt;&gt;"",VLOOKUP('Tháng 3'!$F55,'Quản lý sách'!$C$6:$F$1000,4,FALSE),"")</f>
        <v>Phượng Lê</v>
      </c>
      <c r="I55" s="12" t="str">
        <f>IF('Tháng 3'!$F55&lt;&gt;"",VLOOKUP(LEFT('Tháng 3'!$F55,2),'Biên mục sách'!$A$1:$B$13,2,FALSE),"")</f>
        <v>Thiếu nhi</v>
      </c>
      <c r="J55" s="12">
        <v>1801.0</v>
      </c>
      <c r="K55" s="13">
        <v>43560.0</v>
      </c>
      <c r="L55" s="13">
        <v>43564.0</v>
      </c>
      <c r="M55" s="12">
        <f>IFERROR(IF('Tháng 3'!$L55="",IF('Tháng 3'!$K55&lt;&gt;"", TODAY()-'Tháng 3'!$K55,""),'Tháng 3'!$L55-'Tháng 3'!$K55), "")</f>
        <v>4</v>
      </c>
      <c r="N55" s="1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4.0" customHeight="1">
      <c r="A56" s="11">
        <f>IFERROR((('Tháng 3'!$K56+'Tháng 3'!Ngayquahan)&lt;TODAY())*(LEN('Tháng 3'!$L56)=0)*(LEN('Tháng 3'!$K56)&gt;0),0)</f>
        <v>0</v>
      </c>
      <c r="B56" s="12">
        <f>IF('Tháng 3'!$C56&lt;&gt;"",COUNTA($C$6:C56),"")</f>
        <v>51</v>
      </c>
      <c r="C56" s="11" t="s">
        <v>352</v>
      </c>
      <c r="D56" s="12" t="str">
        <f>IF('Tháng 3'!$C56&lt;&gt;"",VLOOKUP('Tháng 3'!$C56,'Danh sách HS'!$B$6:$D$421,2,),"")</f>
        <v>Nguyễn Hồng Mơ</v>
      </c>
      <c r="E56" s="11" t="str">
        <f>IF('Tháng 3'!$D56&lt;&gt;"",VLOOKUP('Tháng 3'!$C56,'Danh sách HS'!$B$6:$D$421,3,),"")</f>
        <v>3A</v>
      </c>
      <c r="F56" s="11" t="s">
        <v>155</v>
      </c>
      <c r="G56" s="12" t="str">
        <f>IF('Tháng 3'!$F56&lt;&gt;"",VLOOKUP('Tháng 3'!$F56,'Quản lý sách'!$C$6:$F$1000,3,FALSE),"")</f>
        <v>Lá vàng quả chín - Thơ</v>
      </c>
      <c r="H56" s="12" t="str">
        <f>IF('Tháng 3'!$G56&lt;&gt;"",VLOOKUP('Tháng 3'!$F56,'Quản lý sách'!$C$6:$F$1000,4,FALSE),"")</f>
        <v>Hoàng Trung Thông</v>
      </c>
      <c r="I56" s="12" t="str">
        <f>IF('Tháng 3'!$F56&lt;&gt;"",VLOOKUP(LEFT('Tháng 3'!$F56,2),'Biên mục sách'!$A$1:$B$13,2,FALSE),"")</f>
        <v>Thiếu nhi</v>
      </c>
      <c r="J56" s="12">
        <v>2145.0</v>
      </c>
      <c r="K56" s="13">
        <v>43560.0</v>
      </c>
      <c r="L56" s="13">
        <v>43563.0</v>
      </c>
      <c r="M56" s="12">
        <f>IFERROR(IF('Tháng 3'!$L56="",IF('Tháng 3'!$K56&lt;&gt;"", TODAY()-'Tháng 3'!$K56,""),'Tháng 3'!$L56-'Tháng 3'!$K56), "")</f>
        <v>3</v>
      </c>
      <c r="N56" s="1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4.0" customHeight="1">
      <c r="A57" s="11">
        <f>IFERROR((('Tháng 3'!$K57+'Tháng 3'!Ngayquahan)&lt;TODAY())*(LEN('Tháng 3'!$L57)=0)*(LEN('Tháng 3'!$K57)&gt;0),0)</f>
        <v>0</v>
      </c>
      <c r="B57" s="12" t="str">
        <f>IF('Tháng 3'!$C57&lt;&gt;"",COUNTA($C$6:C57),"")</f>
        <v/>
      </c>
      <c r="C57" s="11"/>
      <c r="D57" s="12" t="str">
        <f>IF('Tháng 3'!$C57&lt;&gt;"",VLOOKUP('Tháng 3'!$C57,'Danh sách HS'!$B$6:$D$421,2,),"")</f>
        <v/>
      </c>
      <c r="E57" s="11" t="str">
        <f>IF('Tháng 3'!$D57&lt;&gt;"",VLOOKUP('Tháng 3'!$C57,'Danh sách HS'!$B$6:$D$421,3,),"")</f>
        <v/>
      </c>
      <c r="F57" s="11"/>
      <c r="G57" s="12" t="str">
        <f>IF('Tháng 3'!$F57&lt;&gt;"",VLOOKUP('Tháng 3'!$F57,'Quản lý sách'!$C$6:$F$1000,3,FALSE),"")</f>
        <v/>
      </c>
      <c r="H57" s="12" t="str">
        <f>IF('Tháng 3'!$G57&lt;&gt;"",VLOOKUP('Tháng 3'!$F57,'Quản lý sách'!$C$6:$F$1000,4,FALSE),"")</f>
        <v/>
      </c>
      <c r="I57" s="12" t="str">
        <f>IF('Tháng 3'!$F57&lt;&gt;"",VLOOKUP(LEFT('Tháng 3'!$F57,2),'Biên mục sách'!$A$1:$B$13,2,FALSE),"")</f>
        <v/>
      </c>
      <c r="J57" s="12"/>
      <c r="K57" s="13"/>
      <c r="L57" s="13"/>
      <c r="M57" s="12" t="str">
        <f>IFERROR(IF('Tháng 3'!$L57="",IF('Tháng 3'!$K57&lt;&gt;"", TODAY()-'Tháng 3'!$K57,""),'Tháng 3'!$L57-'Tháng 3'!$K57), "")</f>
        <v/>
      </c>
      <c r="N57" s="1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4.0" customHeight="1">
      <c r="A58" s="11">
        <f>IFERROR((('Tháng 3'!$K58+'Tháng 3'!Ngayquahan)&lt;TODAY())*(LEN('Tháng 3'!$L58)=0)*(LEN('Tháng 3'!$K58)&gt;0),0)</f>
        <v>0</v>
      </c>
      <c r="B58" s="12" t="str">
        <f>IF('Tháng 3'!$C58&lt;&gt;"",COUNTA($C$6:C58),"")</f>
        <v/>
      </c>
      <c r="C58" s="11"/>
      <c r="D58" s="12" t="str">
        <f>IF('Tháng 3'!$C58&lt;&gt;"",VLOOKUP('Tháng 3'!$C58,'Danh sách HS'!$B$6:$D$421,2,),"")</f>
        <v/>
      </c>
      <c r="E58" s="11" t="str">
        <f>IF('Tháng 3'!$D58&lt;&gt;"",VLOOKUP('Tháng 3'!$C58,'Danh sách HS'!$B$6:$D$421,3,),"")</f>
        <v/>
      </c>
      <c r="F58" s="11"/>
      <c r="G58" s="12" t="str">
        <f>IF('Tháng 3'!$F58&lt;&gt;"",VLOOKUP('Tháng 3'!$F58,'Quản lý sách'!$C$6:$F$1000,3,FALSE),"")</f>
        <v/>
      </c>
      <c r="H58" s="12" t="str">
        <f>IF('Tháng 3'!$G58&lt;&gt;"",VLOOKUP('Tháng 3'!$F58,'Quản lý sách'!$C$6:$F$1000,4,FALSE),"")</f>
        <v/>
      </c>
      <c r="I58" s="12" t="str">
        <f>IF('Tháng 3'!$F58&lt;&gt;"",VLOOKUP(LEFT('Tháng 3'!$F58,2),'Biên mục sách'!$A$1:$B$13,2,FALSE),"")</f>
        <v/>
      </c>
      <c r="J58" s="12"/>
      <c r="K58" s="13"/>
      <c r="L58" s="13"/>
      <c r="M58" s="12" t="str">
        <f>IFERROR(IF('Tháng 3'!$L58="",IF('Tháng 3'!$K58&lt;&gt;"", TODAY()-'Tháng 3'!$K58,""),'Tháng 3'!$L58-'Tháng 3'!$K58), "")</f>
        <v/>
      </c>
      <c r="N58" s="1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4.0" customHeight="1">
      <c r="A59" s="11">
        <f>IFERROR((('Tháng 3'!$K59+'Tháng 3'!Ngayquahan)&lt;TODAY())*(LEN('Tháng 3'!$L59)=0)*(LEN('Tháng 3'!$K59)&gt;0),0)</f>
        <v>0</v>
      </c>
      <c r="B59" s="12" t="str">
        <f>IF('Tháng 3'!$C59&lt;&gt;"",COUNTA($C$6:C59),"")</f>
        <v/>
      </c>
      <c r="C59" s="11"/>
      <c r="D59" s="12" t="str">
        <f>IF('Tháng 3'!$C59&lt;&gt;"",VLOOKUP('Tháng 3'!$C59,'Danh sách HS'!$B$6:$D$421,2,),"")</f>
        <v/>
      </c>
      <c r="E59" s="11" t="str">
        <f>IF('Tháng 3'!$D59&lt;&gt;"",VLOOKUP('Tháng 3'!$C59,'Danh sách HS'!$B$6:$D$421,3,),"")</f>
        <v/>
      </c>
      <c r="F59" s="11"/>
      <c r="G59" s="12" t="str">
        <f>IF('Tháng 3'!$F59&lt;&gt;"",VLOOKUP('Tháng 3'!$F59,'Quản lý sách'!$C$6:$F$1000,3,FALSE),"")</f>
        <v/>
      </c>
      <c r="H59" s="12" t="str">
        <f>IF('Tháng 3'!$G59&lt;&gt;"",VLOOKUP('Tháng 3'!$F59,'Quản lý sách'!$C$6:$F$1000,4,FALSE),"")</f>
        <v/>
      </c>
      <c r="I59" s="12" t="str">
        <f>IF('Tháng 3'!$F59&lt;&gt;"",VLOOKUP(LEFT('Tháng 3'!$F59,2),'Biên mục sách'!$A$1:$B$13,2,FALSE),"")</f>
        <v/>
      </c>
      <c r="J59" s="12"/>
      <c r="K59" s="13"/>
      <c r="L59" s="13"/>
      <c r="M59" s="12" t="str">
        <f>IFERROR(IF('Tháng 3'!$L59="",IF('Tháng 3'!$K59&lt;&gt;"", TODAY()-'Tháng 3'!$K59,""),'Tháng 3'!$L59-'Tháng 3'!$K59), "")</f>
        <v/>
      </c>
      <c r="N59" s="1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4.0" customHeight="1">
      <c r="A60" s="11">
        <f>IFERROR((('Tháng 3'!$K60+'Tháng 3'!Ngayquahan)&lt;TODAY())*(LEN('Tháng 3'!$L60)=0)*(LEN('Tháng 3'!$K60)&gt;0),0)</f>
        <v>0</v>
      </c>
      <c r="B60" s="12" t="str">
        <f>IF('Tháng 3'!$C60&lt;&gt;"",COUNTA($C$6:C60),"")</f>
        <v/>
      </c>
      <c r="C60" s="11"/>
      <c r="D60" s="12" t="str">
        <f>IF('Tháng 3'!$C60&lt;&gt;"",VLOOKUP('Tháng 3'!$C60,'Danh sách HS'!$B$6:$D$421,2,),"")</f>
        <v/>
      </c>
      <c r="E60" s="11" t="str">
        <f>IF('Tháng 3'!$D60&lt;&gt;"",VLOOKUP('Tháng 3'!$C60,'Danh sách HS'!$B$6:$D$421,3,),"")</f>
        <v/>
      </c>
      <c r="F60" s="11"/>
      <c r="G60" s="12" t="str">
        <f>IF('Tháng 3'!$F60&lt;&gt;"",VLOOKUP('Tháng 3'!$F60,'Quản lý sách'!$C$6:$F$1000,3,FALSE),"")</f>
        <v/>
      </c>
      <c r="H60" s="12" t="str">
        <f>IF('Tháng 3'!$G60&lt;&gt;"",VLOOKUP('Tháng 3'!$F60,'Quản lý sách'!$C$6:$F$1000,4,FALSE),"")</f>
        <v/>
      </c>
      <c r="I60" s="12" t="str">
        <f>IF('Tháng 3'!$F60&lt;&gt;"",VLOOKUP(LEFT('Tháng 3'!$F60,2),'Biên mục sách'!$A$1:$B$13,2,FALSE),"")</f>
        <v/>
      </c>
      <c r="J60" s="12"/>
      <c r="K60" s="13"/>
      <c r="L60" s="13"/>
      <c r="M60" s="12" t="str">
        <f>IFERROR(IF('Tháng 3'!$L60="",IF('Tháng 3'!$K60&lt;&gt;"", TODAY()-'Tháng 3'!$K60,""),'Tháng 3'!$L60-'Tháng 3'!$K60), "")</f>
        <v/>
      </c>
      <c r="N60" s="1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4.0" customHeight="1">
      <c r="A61" s="11">
        <f>IFERROR((('Tháng 3'!$K61+'Tháng 3'!Ngayquahan)&lt;TODAY())*(LEN('Tháng 3'!$L61)=0)*(LEN('Tháng 3'!$K61)&gt;0),0)</f>
        <v>0</v>
      </c>
      <c r="B61" s="12" t="str">
        <f>IF('Tháng 3'!$C61&lt;&gt;"",COUNTA($C$6:C61),"")</f>
        <v/>
      </c>
      <c r="C61" s="11"/>
      <c r="D61" s="12" t="str">
        <f>IF('Tháng 3'!$C61&lt;&gt;"",VLOOKUP('Tháng 3'!$C61,'Danh sách HS'!$B$6:$D$421,2,),"")</f>
        <v/>
      </c>
      <c r="E61" s="11" t="str">
        <f>IF('Tháng 3'!$D61&lt;&gt;"",VLOOKUP('Tháng 3'!$C61,'Danh sách HS'!$B$6:$D$421,3,),"")</f>
        <v/>
      </c>
      <c r="F61" s="11"/>
      <c r="G61" s="12" t="str">
        <f>IF('Tháng 3'!$F61&lt;&gt;"",VLOOKUP('Tháng 3'!$F61,'Quản lý sách'!$C$6:$F$1000,3,FALSE),"")</f>
        <v/>
      </c>
      <c r="H61" s="12" t="str">
        <f>IF('Tháng 3'!$G61&lt;&gt;"",VLOOKUP('Tháng 3'!$F61,'Quản lý sách'!$C$6:$F$1000,4,FALSE),"")</f>
        <v/>
      </c>
      <c r="I61" s="12" t="str">
        <f>IF('Tháng 3'!$F61&lt;&gt;"",VLOOKUP(LEFT('Tháng 3'!$F61,2),'Biên mục sách'!$A$1:$B$13,2,FALSE),"")</f>
        <v/>
      </c>
      <c r="J61" s="12"/>
      <c r="K61" s="13"/>
      <c r="L61" s="13"/>
      <c r="M61" s="12" t="str">
        <f>IFERROR(IF('Tháng 3'!$L61="",IF('Tháng 3'!$K61&lt;&gt;"", TODAY()-'Tháng 3'!$K61,""),'Tháng 3'!$L61-'Tháng 3'!$K61), "")</f>
        <v/>
      </c>
      <c r="N61" s="1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4.0" customHeight="1">
      <c r="A62" s="11">
        <f>IFERROR((('Tháng 3'!$K62+'Tháng 3'!Ngayquahan)&lt;TODAY())*(LEN('Tháng 3'!$L62)=0)*(LEN('Tháng 3'!$K62)&gt;0),0)</f>
        <v>0</v>
      </c>
      <c r="B62" s="12" t="str">
        <f>IF('Tháng 3'!$C62&lt;&gt;"",COUNTA($C$6:C62),"")</f>
        <v/>
      </c>
      <c r="C62" s="11"/>
      <c r="D62" s="12" t="str">
        <f>IF('Tháng 3'!$C62&lt;&gt;"",VLOOKUP('Tháng 3'!$C62,'Danh sách HS'!$B$6:$D$421,2,),"")</f>
        <v/>
      </c>
      <c r="E62" s="11" t="str">
        <f>IF('Tháng 3'!$D62&lt;&gt;"",VLOOKUP('Tháng 3'!$C62,'Danh sách HS'!$B$6:$D$421,3,),"")</f>
        <v/>
      </c>
      <c r="F62" s="11"/>
      <c r="G62" s="12" t="str">
        <f>IF('Tháng 3'!$F62&lt;&gt;"",VLOOKUP('Tháng 3'!$F62,'Quản lý sách'!$C$6:$F$1000,3,FALSE),"")</f>
        <v/>
      </c>
      <c r="H62" s="12" t="str">
        <f>IF('Tháng 3'!$G62&lt;&gt;"",VLOOKUP('Tháng 3'!$F62,'Quản lý sách'!$C$6:$F$1000,4,FALSE),"")</f>
        <v/>
      </c>
      <c r="I62" s="12" t="str">
        <f>IF('Tháng 3'!$F62&lt;&gt;"",VLOOKUP(LEFT('Tháng 3'!$F62,2),'Biên mục sách'!$A$1:$B$13,2,FALSE),"")</f>
        <v/>
      </c>
      <c r="J62" s="12"/>
      <c r="K62" s="12"/>
      <c r="L62" s="13"/>
      <c r="M62" s="12" t="str">
        <f>IFERROR(IF('Tháng 3'!$L62="",IF('Tháng 3'!$K62&lt;&gt;"", TODAY()-'Tháng 3'!$K62,""),'Tháng 3'!$L62-'Tháng 3'!$K62), "")</f>
        <v/>
      </c>
      <c r="N62" s="1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4.0" customHeight="1">
      <c r="A63" s="11">
        <f>IFERROR((('Tháng 3'!$K63+'Tháng 3'!Ngayquahan)&lt;TODAY())*(LEN('Tháng 3'!$L63)=0)*(LEN('Tháng 3'!$K63)&gt;0),0)</f>
        <v>0</v>
      </c>
      <c r="B63" s="12" t="str">
        <f>IF('Tháng 3'!$C63&lt;&gt;"",COUNTA($C$6:C63),"")</f>
        <v/>
      </c>
      <c r="C63" s="11"/>
      <c r="D63" s="12" t="str">
        <f>IF('Tháng 3'!$C63&lt;&gt;"",VLOOKUP('Tháng 3'!$C63,'Danh sách HS'!$B$6:$D$421,2,),"")</f>
        <v/>
      </c>
      <c r="E63" s="11" t="str">
        <f>IF('Tháng 3'!$D63&lt;&gt;"",VLOOKUP('Tháng 3'!$C63,'Danh sách HS'!$B$6:$D$421,3,),"")</f>
        <v/>
      </c>
      <c r="F63" s="11"/>
      <c r="G63" s="12" t="str">
        <f>IF('Tháng 3'!$F63&lt;&gt;"",VLOOKUP('Tháng 3'!$F63,'Quản lý sách'!$C$6:$F$1000,3,FALSE),"")</f>
        <v/>
      </c>
      <c r="H63" s="12" t="str">
        <f>IF('Tháng 3'!$G63&lt;&gt;"",VLOOKUP('Tháng 3'!$F63,'Quản lý sách'!$C$6:$F$1000,4,FALSE),"")</f>
        <v/>
      </c>
      <c r="I63" s="12" t="str">
        <f>IF('Tháng 3'!$F63&lt;&gt;"",VLOOKUP(LEFT('Tháng 3'!$F63,2),'Biên mục sách'!$A$1:$B$13,2,FALSE),"")</f>
        <v/>
      </c>
      <c r="J63" s="12"/>
      <c r="K63" s="12"/>
      <c r="L63" s="13"/>
      <c r="M63" s="12" t="str">
        <f>IFERROR(IF('Tháng 3'!$L63="",IF('Tháng 3'!$K63&lt;&gt;"", TODAY()-'Tháng 3'!$K63,""),'Tháng 3'!$L63-'Tháng 3'!$K63), "")</f>
        <v/>
      </c>
      <c r="N63" s="1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4.0" customHeight="1">
      <c r="A64" s="11">
        <f>IFERROR((('Tháng 3'!$K64+'Tháng 3'!Ngayquahan)&lt;TODAY())*(LEN('Tháng 3'!$L64)=0)*(LEN('Tháng 3'!$K64)&gt;0),0)</f>
        <v>0</v>
      </c>
      <c r="B64" s="12" t="str">
        <f>IF('Tháng 3'!$C64&lt;&gt;"",COUNTA($C$6:C64),"")</f>
        <v/>
      </c>
      <c r="C64" s="11"/>
      <c r="D64" s="12" t="str">
        <f>IF('Tháng 3'!$C64&lt;&gt;"",VLOOKUP('Tháng 3'!$C64,'Danh sách HS'!$B$6:$D$421,2,),"")</f>
        <v/>
      </c>
      <c r="E64" s="11" t="str">
        <f>IF('Tháng 3'!$D64&lt;&gt;"",VLOOKUP('Tháng 3'!$C64,'Danh sách HS'!$B$6:$D$421,3,),"")</f>
        <v/>
      </c>
      <c r="F64" s="11"/>
      <c r="G64" s="12" t="str">
        <f>IF('Tháng 3'!$F64&lt;&gt;"",VLOOKUP('Tháng 3'!$F64,'Quản lý sách'!$C$6:$F$1000,3,FALSE),"")</f>
        <v/>
      </c>
      <c r="H64" s="12" t="str">
        <f>IF('Tháng 3'!$G64&lt;&gt;"",VLOOKUP('Tháng 3'!$F64,'Quản lý sách'!$C$6:$F$1000,4,FALSE),"")</f>
        <v/>
      </c>
      <c r="I64" s="12" t="str">
        <f>IF('Tháng 3'!$F64&lt;&gt;"",VLOOKUP(LEFT('Tháng 3'!$F64,2),'Biên mục sách'!$A$1:$B$13,2,FALSE),"")</f>
        <v/>
      </c>
      <c r="J64" s="12"/>
      <c r="K64" s="12"/>
      <c r="L64" s="13"/>
      <c r="M64" s="12" t="str">
        <f>IFERROR(IF('Tháng 3'!$L64="",IF('Tháng 3'!$K64&lt;&gt;"", TODAY()-'Tháng 3'!$K64,""),'Tháng 3'!$L64-'Tháng 3'!$K64), "")</f>
        <v/>
      </c>
      <c r="N64" s="1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4.0" customHeight="1">
      <c r="A65" s="11">
        <f>IFERROR((('Tháng 3'!$K65+'Tháng 3'!Ngayquahan)&lt;TODAY())*(LEN('Tháng 3'!$L65)=0)*(LEN('Tháng 3'!$K65)&gt;0),0)</f>
        <v>0</v>
      </c>
      <c r="B65" s="12" t="str">
        <f>IF('Tháng 3'!$C65&lt;&gt;"",COUNTA($C$6:C65),"")</f>
        <v/>
      </c>
      <c r="C65" s="11"/>
      <c r="D65" s="12" t="str">
        <f>IF('Tháng 3'!$C65&lt;&gt;"",VLOOKUP('Tháng 3'!$C65,'Danh sách HS'!$B$6:$D$421,2,),"")</f>
        <v/>
      </c>
      <c r="E65" s="11" t="str">
        <f>IF('Tháng 3'!$D65&lt;&gt;"",VLOOKUP('Tháng 3'!$C65,'Danh sách HS'!$B$6:$D$421,3,),"")</f>
        <v/>
      </c>
      <c r="F65" s="11"/>
      <c r="G65" s="12" t="str">
        <f>IF('Tháng 3'!$F65&lt;&gt;"",VLOOKUP('Tháng 3'!$F65,'Quản lý sách'!$C$6:$F$1000,3,FALSE),"")</f>
        <v/>
      </c>
      <c r="H65" s="12" t="str">
        <f>IF('Tháng 3'!$G65&lt;&gt;"",VLOOKUP('Tháng 3'!$F65,'Quản lý sách'!$C$6:$F$1000,4,FALSE),"")</f>
        <v/>
      </c>
      <c r="I65" s="12" t="str">
        <f>IF('Tháng 3'!$F65&lt;&gt;"",VLOOKUP(LEFT('Tháng 3'!$F65,2),'Biên mục sách'!$A$1:$B$13,2,FALSE),"")</f>
        <v/>
      </c>
      <c r="J65" s="12"/>
      <c r="K65" s="12"/>
      <c r="L65" s="13"/>
      <c r="M65" s="12" t="str">
        <f>IFERROR(IF('Tháng 3'!$L65="",IF('Tháng 3'!$K65&lt;&gt;"", TODAY()-'Tháng 3'!$K65,""),'Tháng 3'!$L65-'Tháng 3'!$K65), "")</f>
        <v/>
      </c>
      <c r="N65" s="1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4.0" customHeight="1">
      <c r="A66" s="11">
        <f>IFERROR((('Tháng 3'!$K66+'Tháng 3'!Ngayquahan)&lt;TODAY())*(LEN('Tháng 3'!$L66)=0)*(LEN('Tháng 3'!$K66)&gt;0),0)</f>
        <v>0</v>
      </c>
      <c r="B66" s="12" t="str">
        <f>IF('Tháng 3'!$C66&lt;&gt;"",COUNTA($C$6:C66),"")</f>
        <v/>
      </c>
      <c r="C66" s="11"/>
      <c r="D66" s="12" t="str">
        <f>IF('Tháng 3'!$C66&lt;&gt;"",VLOOKUP('Tháng 3'!$C66,'Danh sách HS'!$B$6:$D$421,2,),"")</f>
        <v/>
      </c>
      <c r="E66" s="11" t="str">
        <f>IF('Tháng 3'!$D66&lt;&gt;"",VLOOKUP('Tháng 3'!$C66,'Danh sách HS'!$B$6:$D$421,3,),"")</f>
        <v/>
      </c>
      <c r="F66" s="11"/>
      <c r="G66" s="12" t="str">
        <f>IF('Tháng 3'!$F66&lt;&gt;"",VLOOKUP('Tháng 3'!$F66,'Quản lý sách'!$C$6:$F$1000,3,FALSE),"")</f>
        <v/>
      </c>
      <c r="H66" s="12" t="str">
        <f>IF('Tháng 3'!$G66&lt;&gt;"",VLOOKUP('Tháng 3'!$F66,'Quản lý sách'!$C$6:$F$1000,4,FALSE),"")</f>
        <v/>
      </c>
      <c r="I66" s="12" t="str">
        <f>IF('Tháng 3'!$F66&lt;&gt;"",VLOOKUP(LEFT('Tháng 3'!$F66,2),'Biên mục sách'!$A$1:$B$13,2,FALSE),"")</f>
        <v/>
      </c>
      <c r="J66" s="12"/>
      <c r="K66" s="12"/>
      <c r="L66" s="13"/>
      <c r="M66" s="12" t="str">
        <f>IFERROR(IF('Tháng 3'!$L66="",IF('Tháng 3'!$K66&lt;&gt;"", TODAY()-'Tháng 3'!$K66,""),'Tháng 3'!$L66-'Tháng 3'!$K66), "")</f>
        <v/>
      </c>
      <c r="N66" s="1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4.0" customHeight="1">
      <c r="A67" s="11">
        <f>IFERROR((('Tháng 3'!$K67+'Tháng 3'!Ngayquahan)&lt;TODAY())*(LEN('Tháng 3'!$L67)=0)*(LEN('Tháng 3'!$K67)&gt;0),0)</f>
        <v>0</v>
      </c>
      <c r="B67" s="12" t="str">
        <f>IF('Tháng 3'!$C67&lt;&gt;"",COUNTA($C$6:C67),"")</f>
        <v/>
      </c>
      <c r="C67" s="11"/>
      <c r="D67" s="12" t="str">
        <f>IF('Tháng 3'!$C67&lt;&gt;"",VLOOKUP('Tháng 3'!$C67,'Danh sách HS'!$B$6:$D$421,2,),"")</f>
        <v/>
      </c>
      <c r="E67" s="11" t="str">
        <f>IF('Tháng 3'!$D67&lt;&gt;"",VLOOKUP('Tháng 3'!$C67,'Danh sách HS'!$B$6:$D$421,3,),"")</f>
        <v/>
      </c>
      <c r="F67" s="11"/>
      <c r="G67" s="12" t="str">
        <f>IF('Tháng 3'!$F67&lt;&gt;"",VLOOKUP('Tháng 3'!$F67,'Quản lý sách'!$C$6:$F$1000,3,FALSE),"")</f>
        <v/>
      </c>
      <c r="H67" s="12" t="str">
        <f>IF('Tháng 3'!$G67&lt;&gt;"",VLOOKUP('Tháng 3'!$F67,'Quản lý sách'!$C$6:$F$1000,4,FALSE),"")</f>
        <v/>
      </c>
      <c r="I67" s="12" t="str">
        <f>IF('Tháng 3'!$F67&lt;&gt;"",VLOOKUP(LEFT('Tháng 3'!$F67,2),'Biên mục sách'!$A$1:$B$13,2,FALSE),"")</f>
        <v/>
      </c>
      <c r="J67" s="12"/>
      <c r="K67" s="12"/>
      <c r="L67" s="13"/>
      <c r="M67" s="12" t="str">
        <f>IFERROR(IF('Tháng 3'!$L67="",IF('Tháng 3'!$K67&lt;&gt;"", TODAY()-'Tháng 3'!$K67,""),'Tháng 3'!$L67-'Tháng 3'!$K67), "")</f>
        <v/>
      </c>
      <c r="N67" s="1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4.0" customHeight="1">
      <c r="A68" s="11">
        <f>IFERROR((('Tháng 3'!$K68+'Tháng 3'!Ngayquahan)&lt;TODAY())*(LEN('Tháng 3'!$L68)=0)*(LEN('Tháng 3'!$K68)&gt;0),0)</f>
        <v>0</v>
      </c>
      <c r="B68" s="12" t="str">
        <f>IF('Tháng 3'!$C68&lt;&gt;"",COUNTA($C$6:C68),"")</f>
        <v/>
      </c>
      <c r="C68" s="11"/>
      <c r="D68" s="12" t="str">
        <f>IF('Tháng 3'!$C68&lt;&gt;"",VLOOKUP('Tháng 3'!$C68,'Danh sách HS'!$B$6:$D$421,2,),"")</f>
        <v/>
      </c>
      <c r="E68" s="11" t="str">
        <f>IF('Tháng 3'!$D68&lt;&gt;"",VLOOKUP('Tháng 3'!$C68,'Danh sách HS'!$B$6:$D$421,3,),"")</f>
        <v/>
      </c>
      <c r="F68" s="11"/>
      <c r="G68" s="12" t="str">
        <f>IF('Tháng 3'!$F68&lt;&gt;"",VLOOKUP('Tháng 3'!$F68,'Quản lý sách'!$C$6:$F$1000,3,FALSE),"")</f>
        <v/>
      </c>
      <c r="H68" s="12" t="str">
        <f>IF('Tháng 3'!$G68&lt;&gt;"",VLOOKUP('Tháng 3'!$F68,'Quản lý sách'!$C$6:$F$1000,4,FALSE),"")</f>
        <v/>
      </c>
      <c r="I68" s="12" t="str">
        <f>IF('Tháng 3'!$F68&lt;&gt;"",VLOOKUP(LEFT('Tháng 3'!$F68,2),'Biên mục sách'!$A$1:$B$13,2,FALSE),"")</f>
        <v/>
      </c>
      <c r="J68" s="12"/>
      <c r="K68" s="12"/>
      <c r="L68" s="13"/>
      <c r="M68" s="12" t="str">
        <f>IFERROR(IF('Tháng 3'!$L68="",IF('Tháng 3'!$K68&lt;&gt;"", TODAY()-'Tháng 3'!$K68,""),'Tháng 3'!$L68-'Tháng 3'!$K68), "")</f>
        <v/>
      </c>
      <c r="N68" s="1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4.0" customHeight="1">
      <c r="A69" s="11">
        <f>IFERROR((('Tháng 3'!$K69+'Tháng 3'!Ngayquahan)&lt;TODAY())*(LEN('Tháng 3'!$L69)=0)*(LEN('Tháng 3'!$K69)&gt;0),0)</f>
        <v>0</v>
      </c>
      <c r="B69" s="12" t="str">
        <f>IF('Tháng 3'!$C69&lt;&gt;"",COUNTA($C$6:C69),"")</f>
        <v/>
      </c>
      <c r="C69" s="11"/>
      <c r="D69" s="12" t="str">
        <f>IF('Tháng 3'!$C69&lt;&gt;"",VLOOKUP('Tháng 3'!$C69,'Danh sách HS'!$B$6:$D$421,2,),"")</f>
        <v/>
      </c>
      <c r="E69" s="11" t="str">
        <f>IF('Tháng 3'!$D69&lt;&gt;"",VLOOKUP('Tháng 3'!$C69,'Danh sách HS'!$B$6:$D$421,3,),"")</f>
        <v/>
      </c>
      <c r="F69" s="11"/>
      <c r="G69" s="12" t="str">
        <f>IF('Tháng 3'!$F69&lt;&gt;"",VLOOKUP('Tháng 3'!$F69,'Quản lý sách'!$C$6:$F$1000,3,FALSE),"")</f>
        <v/>
      </c>
      <c r="H69" s="12" t="str">
        <f>IF('Tháng 3'!$G69&lt;&gt;"",VLOOKUP('Tháng 3'!$F69,'Quản lý sách'!$C$6:$F$1000,4,FALSE),"")</f>
        <v/>
      </c>
      <c r="I69" s="12" t="str">
        <f>IF('Tháng 3'!$F69&lt;&gt;"",VLOOKUP(LEFT('Tháng 3'!$F69,2),'Biên mục sách'!$A$1:$B$13,2,FALSE),"")</f>
        <v/>
      </c>
      <c r="J69" s="12"/>
      <c r="K69" s="12"/>
      <c r="L69" s="13"/>
      <c r="M69" s="12" t="str">
        <f>IFERROR(IF('Tháng 3'!$L69="",IF('Tháng 3'!$K69&lt;&gt;"", TODAY()-'Tháng 3'!$K69,""),'Tháng 3'!$L69-'Tháng 3'!$K69), "")</f>
        <v/>
      </c>
      <c r="N69" s="1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4.0" customHeight="1">
      <c r="A70" s="11">
        <f>IFERROR((('Tháng 3'!$K70+'Tháng 3'!Ngayquahan)&lt;TODAY())*(LEN('Tháng 3'!$L70)=0)*(LEN('Tháng 3'!$K70)&gt;0),0)</f>
        <v>0</v>
      </c>
      <c r="B70" s="12" t="str">
        <f>IF('Tháng 3'!$C70&lt;&gt;"",COUNTA($C$6:C70),"")</f>
        <v/>
      </c>
      <c r="C70" s="11"/>
      <c r="D70" s="12" t="str">
        <f>IF('Tháng 3'!$C70&lt;&gt;"",VLOOKUP('Tháng 3'!$C70,'Danh sách HS'!$B$6:$D$421,2,),"")</f>
        <v/>
      </c>
      <c r="E70" s="11" t="str">
        <f>IF('Tháng 3'!$D70&lt;&gt;"",VLOOKUP('Tháng 3'!$C70,'Danh sách HS'!$B$6:$D$421,3,),"")</f>
        <v/>
      </c>
      <c r="F70" s="11"/>
      <c r="G70" s="12" t="str">
        <f>IF('Tháng 3'!$F70&lt;&gt;"",VLOOKUP('Tháng 3'!$F70,'Quản lý sách'!$C$6:$F$1000,3,FALSE),"")</f>
        <v/>
      </c>
      <c r="H70" s="12" t="str">
        <f>IF('Tháng 3'!$G70&lt;&gt;"",VLOOKUP('Tháng 3'!$F70,'Quản lý sách'!$C$6:$F$1000,4,FALSE),"")</f>
        <v/>
      </c>
      <c r="I70" s="12" t="str">
        <f>IF('Tháng 3'!$F70&lt;&gt;"",VLOOKUP(LEFT('Tháng 3'!$F70,2),'Biên mục sách'!$A$1:$B$13,2,FALSE),"")</f>
        <v/>
      </c>
      <c r="J70" s="12"/>
      <c r="K70" s="12"/>
      <c r="L70" s="13"/>
      <c r="M70" s="12" t="str">
        <f>IFERROR(IF('Tháng 3'!$L70="",IF('Tháng 3'!$K70&lt;&gt;"", TODAY()-'Tháng 3'!$K70,""),'Tháng 3'!$L70-'Tháng 3'!$K70), "")</f>
        <v/>
      </c>
      <c r="N70" s="1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4.0" customHeight="1">
      <c r="A71" s="11">
        <f>IFERROR((('Tháng 3'!$K71+'Tháng 3'!Ngayquahan)&lt;TODAY())*(LEN('Tháng 3'!$L71)=0)*(LEN('Tháng 3'!$K71)&gt;0),0)</f>
        <v>0</v>
      </c>
      <c r="B71" s="12" t="str">
        <f>IF('Tháng 3'!$C71&lt;&gt;"",COUNTA($C$6:C71),"")</f>
        <v/>
      </c>
      <c r="C71" s="11"/>
      <c r="D71" s="12" t="str">
        <f>IF('Tháng 3'!$C71&lt;&gt;"",VLOOKUP('Tháng 3'!$C71,'Danh sách HS'!$B$6:$D$421,2,),"")</f>
        <v/>
      </c>
      <c r="E71" s="11" t="str">
        <f>IF('Tháng 3'!$D71&lt;&gt;"",VLOOKUP('Tháng 3'!$C71,'Danh sách HS'!$B$6:$D$421,3,),"")</f>
        <v/>
      </c>
      <c r="F71" s="11"/>
      <c r="G71" s="12" t="str">
        <f>IF('Tháng 3'!$F71&lt;&gt;"",VLOOKUP('Tháng 3'!$F71,'Quản lý sách'!$C$6:$F$1000,3,FALSE),"")</f>
        <v/>
      </c>
      <c r="H71" s="12" t="str">
        <f>IF('Tháng 3'!$G71&lt;&gt;"",VLOOKUP('Tháng 3'!$F71,'Quản lý sách'!$C$6:$F$1000,4,FALSE),"")</f>
        <v/>
      </c>
      <c r="I71" s="12" t="str">
        <f>IF('Tháng 3'!$F71&lt;&gt;"",VLOOKUP(LEFT('Tháng 3'!$F71,2),'Biên mục sách'!$A$1:$B$13,2,FALSE),"")</f>
        <v/>
      </c>
      <c r="J71" s="12"/>
      <c r="K71" s="12"/>
      <c r="L71" s="13"/>
      <c r="M71" s="12" t="str">
        <f>IFERROR(IF('Tháng 3'!$L71="",IF('Tháng 3'!$K71&lt;&gt;"", TODAY()-'Tháng 3'!$K71,""),'Tháng 3'!$L71-'Tháng 3'!$K71), "")</f>
        <v/>
      </c>
      <c r="N71" s="1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4.0" customHeight="1">
      <c r="A72" s="11">
        <f>IFERROR((('Tháng 3'!$K72+'Tháng 3'!Ngayquahan)&lt;TODAY())*(LEN('Tháng 3'!$L72)=0)*(LEN('Tháng 3'!$K72)&gt;0),0)</f>
        <v>0</v>
      </c>
      <c r="B72" s="12" t="str">
        <f>IF('Tháng 3'!$C72&lt;&gt;"",COUNTA($C$6:C72),"")</f>
        <v/>
      </c>
      <c r="C72" s="11"/>
      <c r="D72" s="12" t="str">
        <f>IF('Tháng 3'!$C72&lt;&gt;"",VLOOKUP('Tháng 3'!$C72,'Danh sách HS'!$B$6:$D$421,2,),"")</f>
        <v/>
      </c>
      <c r="E72" s="11" t="str">
        <f>IF('Tháng 3'!$D72&lt;&gt;"",VLOOKUP('Tháng 3'!$C72,'Danh sách HS'!$B$6:$D$421,3,),"")</f>
        <v/>
      </c>
      <c r="F72" s="11"/>
      <c r="G72" s="12" t="str">
        <f>IF('Tháng 3'!$F72&lt;&gt;"",VLOOKUP('Tháng 3'!$F72,'Quản lý sách'!$C$6:$F$1000,3,FALSE),"")</f>
        <v/>
      </c>
      <c r="H72" s="12" t="str">
        <f>IF('Tháng 3'!$G72&lt;&gt;"",VLOOKUP('Tháng 3'!$F72,'Quản lý sách'!$C$6:$F$1000,4,FALSE),"")</f>
        <v/>
      </c>
      <c r="I72" s="12" t="str">
        <f>IF('Tháng 3'!$F72&lt;&gt;"",VLOOKUP(LEFT('Tháng 3'!$F72,2),'Biên mục sách'!$A$1:$B$13,2,FALSE),"")</f>
        <v/>
      </c>
      <c r="J72" s="12"/>
      <c r="K72" s="12"/>
      <c r="L72" s="13"/>
      <c r="M72" s="12" t="str">
        <f>IFERROR(IF('Tháng 3'!$L72="",IF('Tháng 3'!$K72&lt;&gt;"", TODAY()-'Tháng 3'!$K72,""),'Tháng 3'!$L72-'Tháng 3'!$K72), "")</f>
        <v/>
      </c>
      <c r="N72" s="1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4.0" customHeight="1">
      <c r="A73" s="11">
        <f>IFERROR((('Tháng 3'!$K73+'Tháng 3'!Ngayquahan)&lt;TODAY())*(LEN('Tháng 3'!$L73)=0)*(LEN('Tháng 3'!$K73)&gt;0),0)</f>
        <v>0</v>
      </c>
      <c r="B73" s="12" t="str">
        <f>IF('Tháng 3'!$C73&lt;&gt;"",COUNTA($C$6:C73),"")</f>
        <v/>
      </c>
      <c r="C73" s="11"/>
      <c r="D73" s="12" t="str">
        <f>IF('Tháng 3'!$C73&lt;&gt;"",VLOOKUP('Tháng 3'!$C73,'Danh sách HS'!$B$6:$D$421,2,),"")</f>
        <v/>
      </c>
      <c r="E73" s="11" t="str">
        <f>IF('Tháng 3'!$D73&lt;&gt;"",VLOOKUP('Tháng 3'!$C73,'Danh sách HS'!$B$6:$D$421,3,),"")</f>
        <v/>
      </c>
      <c r="F73" s="11"/>
      <c r="G73" s="12" t="str">
        <f>IF('Tháng 3'!$F73&lt;&gt;"",VLOOKUP('Tháng 3'!$F73,'Quản lý sách'!$C$6:$F$1000,3,FALSE),"")</f>
        <v/>
      </c>
      <c r="H73" s="12" t="str">
        <f>IF('Tháng 3'!$G73&lt;&gt;"",VLOOKUP('Tháng 3'!$F73,'Quản lý sách'!$C$6:$F$1000,4,FALSE),"")</f>
        <v/>
      </c>
      <c r="I73" s="12" t="str">
        <f>IF('Tháng 3'!$F73&lt;&gt;"",VLOOKUP(LEFT('Tháng 3'!$F73,2),'Biên mục sách'!$A$1:$B$13,2,FALSE),"")</f>
        <v/>
      </c>
      <c r="J73" s="12"/>
      <c r="K73" s="12"/>
      <c r="L73" s="13"/>
      <c r="M73" s="12" t="str">
        <f>IFERROR(IF('Tháng 3'!$L73="",IF('Tháng 3'!$K73&lt;&gt;"", TODAY()-'Tháng 3'!$K73,""),'Tháng 3'!$L73-'Tháng 3'!$K73), "")</f>
        <v/>
      </c>
      <c r="N73" s="1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4.0" customHeight="1">
      <c r="A74" s="11">
        <f>IFERROR((('Tháng 3'!$K74+'Tháng 3'!Ngayquahan)&lt;TODAY())*(LEN('Tháng 3'!$L74)=0)*(LEN('Tháng 3'!$K74)&gt;0),0)</f>
        <v>0</v>
      </c>
      <c r="B74" s="12" t="str">
        <f>IF('Tháng 3'!$C74&lt;&gt;"",COUNTA($C$6:C74),"")</f>
        <v/>
      </c>
      <c r="C74" s="11"/>
      <c r="D74" s="12" t="str">
        <f>IF('Tháng 3'!$C74&lt;&gt;"",VLOOKUP('Tháng 3'!$C74,'Danh sách HS'!$B$6:$D$421,2,),"")</f>
        <v/>
      </c>
      <c r="E74" s="11" t="str">
        <f>IF('Tháng 3'!$D74&lt;&gt;"",VLOOKUP('Tháng 3'!$C74,'Danh sách HS'!$B$6:$D$421,3,),"")</f>
        <v/>
      </c>
      <c r="F74" s="11"/>
      <c r="G74" s="12" t="str">
        <f>IF('Tháng 3'!$F74&lt;&gt;"",VLOOKUP('Tháng 3'!$F74,'Quản lý sách'!$C$6:$F$1000,3,FALSE),"")</f>
        <v/>
      </c>
      <c r="H74" s="12" t="str">
        <f>IF('Tháng 3'!$G74&lt;&gt;"",VLOOKUP('Tháng 3'!$F74,'Quản lý sách'!$C$6:$F$1000,4,FALSE),"")</f>
        <v/>
      </c>
      <c r="I74" s="12" t="str">
        <f>IF('Tháng 3'!$F74&lt;&gt;"",VLOOKUP(LEFT('Tháng 3'!$F74,2),'Biên mục sách'!$A$1:$B$13,2,FALSE),"")</f>
        <v/>
      </c>
      <c r="J74" s="12"/>
      <c r="K74" s="12"/>
      <c r="L74" s="13"/>
      <c r="M74" s="12" t="str">
        <f>IFERROR(IF('Tháng 3'!$L74="",IF('Tháng 3'!$K74&lt;&gt;"", TODAY()-'Tháng 3'!$K74,""),'Tháng 3'!$L74-'Tháng 3'!$K74), "")</f>
        <v/>
      </c>
      <c r="N74" s="1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4.0" customHeight="1">
      <c r="A75" s="11">
        <f>IFERROR((('Tháng 3'!$K75+'Tháng 3'!Ngayquahan)&lt;TODAY())*(LEN('Tháng 3'!$L75)=0)*(LEN('Tháng 3'!$K75)&gt;0),0)</f>
        <v>0</v>
      </c>
      <c r="B75" s="12" t="str">
        <f>IF('Tháng 3'!$C75&lt;&gt;"",COUNTA($C$6:C75),"")</f>
        <v/>
      </c>
      <c r="C75" s="11"/>
      <c r="D75" s="12" t="str">
        <f>IF('Tháng 3'!$C75&lt;&gt;"",VLOOKUP('Tháng 3'!$C75,'Danh sách HS'!$B$6:$D$421,2,),"")</f>
        <v/>
      </c>
      <c r="E75" s="11" t="str">
        <f>IF('Tháng 3'!$D75&lt;&gt;"",VLOOKUP('Tháng 3'!$C75,'Danh sách HS'!$B$6:$D$421,3,),"")</f>
        <v/>
      </c>
      <c r="F75" s="11"/>
      <c r="G75" s="12" t="str">
        <f>IF('Tháng 3'!$F75&lt;&gt;"",VLOOKUP('Tháng 3'!$F75,'Quản lý sách'!$C$6:$F$1000,3,FALSE),"")</f>
        <v/>
      </c>
      <c r="H75" s="12" t="str">
        <f>IF('Tháng 3'!$G75&lt;&gt;"",VLOOKUP('Tháng 3'!$F75,'Quản lý sách'!$C$6:$F$1000,4,FALSE),"")</f>
        <v/>
      </c>
      <c r="I75" s="12" t="str">
        <f>IF('Tháng 3'!$F75&lt;&gt;"",VLOOKUP(LEFT('Tháng 3'!$F75,2),'Biên mục sách'!$A$1:$B$13,2,FALSE),"")</f>
        <v/>
      </c>
      <c r="J75" s="12"/>
      <c r="K75" s="12"/>
      <c r="L75" s="13"/>
      <c r="M75" s="12" t="str">
        <f>IFERROR(IF('Tháng 3'!$L75="",IF('Tháng 3'!$K75&lt;&gt;"", TODAY()-'Tháng 3'!$K75,""),'Tháng 3'!$L75-'Tháng 3'!$K75), "")</f>
        <v/>
      </c>
      <c r="N75" s="1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4.0" customHeight="1">
      <c r="A76" s="11">
        <f>IFERROR((('Tháng 3'!$K76+'Tháng 3'!Ngayquahan)&lt;TODAY())*(LEN('Tháng 3'!$L76)=0)*(LEN('Tháng 3'!$K76)&gt;0),0)</f>
        <v>0</v>
      </c>
      <c r="B76" s="12" t="str">
        <f>IF('Tháng 3'!$C76&lt;&gt;"",COUNTA($C$6:C76),"")</f>
        <v/>
      </c>
      <c r="C76" s="11"/>
      <c r="D76" s="12" t="str">
        <f>IF('Tháng 3'!$C76&lt;&gt;"",VLOOKUP('Tháng 3'!$C76,'Danh sách HS'!$B$6:$D$421,2,),"")</f>
        <v/>
      </c>
      <c r="E76" s="11" t="str">
        <f>IF('Tháng 3'!$D76&lt;&gt;"",VLOOKUP('Tháng 3'!$C76,'Danh sách HS'!$B$6:$D$421,3,),"")</f>
        <v/>
      </c>
      <c r="F76" s="11"/>
      <c r="G76" s="12" t="str">
        <f>IF('Tháng 3'!$F76&lt;&gt;"",VLOOKUP('Tháng 3'!$F76,'Quản lý sách'!$C$6:$F$1000,3,FALSE),"")</f>
        <v/>
      </c>
      <c r="H76" s="12" t="str">
        <f>IF('Tháng 3'!$G76&lt;&gt;"",VLOOKUP('Tháng 3'!$F76,'Quản lý sách'!$C$6:$F$1000,4,FALSE),"")</f>
        <v/>
      </c>
      <c r="I76" s="12" t="str">
        <f>IF('Tháng 3'!$F76&lt;&gt;"",VLOOKUP(LEFT('Tháng 3'!$F76,2),'Biên mục sách'!$A$1:$B$13,2,FALSE),"")</f>
        <v/>
      </c>
      <c r="J76" s="12"/>
      <c r="K76" s="12"/>
      <c r="L76" s="13"/>
      <c r="M76" s="12" t="str">
        <f>IFERROR(IF('Tháng 3'!$L76="",IF('Tháng 3'!$K76&lt;&gt;"", TODAY()-'Tháng 3'!$K76,""),'Tháng 3'!$L76-'Tháng 3'!$K76), "")</f>
        <v/>
      </c>
      <c r="N76" s="1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4.0" customHeight="1">
      <c r="A77" s="11">
        <f>IFERROR((('Tháng 3'!$K77+'Tháng 3'!Ngayquahan)&lt;TODAY())*(LEN('Tháng 3'!$L77)=0)*(LEN('Tháng 3'!$K77)&gt;0),0)</f>
        <v>0</v>
      </c>
      <c r="B77" s="12" t="str">
        <f>IF('Tháng 3'!$C77&lt;&gt;"",COUNTA($C$6:C77),"")</f>
        <v/>
      </c>
      <c r="C77" s="11"/>
      <c r="D77" s="12" t="str">
        <f>IF('Tháng 3'!$C77&lt;&gt;"",VLOOKUP('Tháng 3'!$C77,'Danh sách HS'!$B$6:$D$421,2,),"")</f>
        <v/>
      </c>
      <c r="E77" s="11" t="str">
        <f>IF('Tháng 3'!$D77&lt;&gt;"",VLOOKUP('Tháng 3'!$C77,'Danh sách HS'!$B$6:$D$421,3,),"")</f>
        <v/>
      </c>
      <c r="F77" s="11"/>
      <c r="G77" s="12" t="str">
        <f>IF('Tháng 3'!$F77&lt;&gt;"",VLOOKUP('Tháng 3'!$F77,'Quản lý sách'!$C$6:$F$1000,3,FALSE),"")</f>
        <v/>
      </c>
      <c r="H77" s="12" t="str">
        <f>IF('Tháng 3'!$G77&lt;&gt;"",VLOOKUP('Tháng 3'!$F77,'Quản lý sách'!$C$6:$F$1000,4,FALSE),"")</f>
        <v/>
      </c>
      <c r="I77" s="12" t="str">
        <f>IF('Tháng 3'!$F77&lt;&gt;"",VLOOKUP(LEFT('Tháng 3'!$F77,2),'Biên mục sách'!$A$1:$B$13,2,FALSE),"")</f>
        <v/>
      </c>
      <c r="J77" s="12"/>
      <c r="K77" s="12"/>
      <c r="L77" s="13"/>
      <c r="M77" s="12" t="str">
        <f>IFERROR(IF('Tháng 3'!$L77="",IF('Tháng 3'!$K77&lt;&gt;"", TODAY()-'Tháng 3'!$K77,""),'Tháng 3'!$L77-'Tháng 3'!$K77), "")</f>
        <v/>
      </c>
      <c r="N77" s="1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4.0" customHeight="1">
      <c r="A78" s="11">
        <f>IFERROR((('Tháng 3'!$K78+'Tháng 3'!Ngayquahan)&lt;TODAY())*(LEN('Tháng 3'!$L78)=0)*(LEN('Tháng 3'!$K78)&gt;0),0)</f>
        <v>0</v>
      </c>
      <c r="B78" s="12" t="str">
        <f>IF('Tháng 3'!$C78&lt;&gt;"",COUNTA($C$6:C78),"")</f>
        <v/>
      </c>
      <c r="C78" s="11"/>
      <c r="D78" s="12" t="str">
        <f>IF('Tháng 3'!$C78&lt;&gt;"",VLOOKUP('Tháng 3'!$C78,'Danh sách HS'!$B$6:$D$421,2,),"")</f>
        <v/>
      </c>
      <c r="E78" s="11" t="str">
        <f>IF('Tháng 3'!$D78&lt;&gt;"",VLOOKUP('Tháng 3'!$C78,'Danh sách HS'!$B$6:$D$421,3,),"")</f>
        <v/>
      </c>
      <c r="F78" s="11"/>
      <c r="G78" s="12" t="str">
        <f>IF('Tháng 3'!$F78&lt;&gt;"",VLOOKUP('Tháng 3'!$F78,'Quản lý sách'!$C$6:$F$1000,3,FALSE),"")</f>
        <v/>
      </c>
      <c r="H78" s="12" t="str">
        <f>IF('Tháng 3'!$G78&lt;&gt;"",VLOOKUP('Tháng 3'!$F78,'Quản lý sách'!$C$6:$F$1000,4,FALSE),"")</f>
        <v/>
      </c>
      <c r="I78" s="12" t="str">
        <f>IF('Tháng 3'!$F78&lt;&gt;"",VLOOKUP(LEFT('Tháng 3'!$F78,2),'Biên mục sách'!$A$1:$B$13,2,FALSE),"")</f>
        <v/>
      </c>
      <c r="J78" s="12"/>
      <c r="K78" s="12"/>
      <c r="L78" s="13"/>
      <c r="M78" s="12" t="str">
        <f>IFERROR(IF('Tháng 3'!$L78="",IF('Tháng 3'!$K78&lt;&gt;"", TODAY()-'Tháng 3'!$K78,""),'Tháng 3'!$L78-'Tháng 3'!$K78), "")</f>
        <v/>
      </c>
      <c r="N78" s="1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4.0" customHeight="1">
      <c r="A79" s="11">
        <f>IFERROR((('Tháng 3'!$K79+'Tháng 3'!Ngayquahan)&lt;TODAY())*(LEN('Tháng 3'!$L79)=0)*(LEN('Tháng 3'!$K79)&gt;0),0)</f>
        <v>0</v>
      </c>
      <c r="B79" s="12" t="str">
        <f>IF('Tháng 3'!$C79&lt;&gt;"",COUNTA($C$6:C79),"")</f>
        <v/>
      </c>
      <c r="C79" s="11"/>
      <c r="D79" s="12" t="str">
        <f>IF('Tháng 3'!$C79&lt;&gt;"",VLOOKUP('Tháng 3'!$C79,'Danh sách HS'!$B$6:$D$421,2,),"")</f>
        <v/>
      </c>
      <c r="E79" s="11" t="str">
        <f>IF('Tháng 3'!$D79&lt;&gt;"",VLOOKUP('Tháng 3'!$C79,'Danh sách HS'!$B$6:$D$421,3,),"")</f>
        <v/>
      </c>
      <c r="F79" s="11"/>
      <c r="G79" s="12" t="str">
        <f>IF('Tháng 3'!$F79&lt;&gt;"",VLOOKUP('Tháng 3'!$F79,'Quản lý sách'!$C$6:$F$1000,3,FALSE),"")</f>
        <v/>
      </c>
      <c r="H79" s="12" t="str">
        <f>IF('Tháng 3'!$G79&lt;&gt;"",VLOOKUP('Tháng 3'!$F79,'Quản lý sách'!$C$6:$F$1000,4,FALSE),"")</f>
        <v/>
      </c>
      <c r="I79" s="12" t="str">
        <f>IF('Tháng 3'!$F79&lt;&gt;"",VLOOKUP(LEFT('Tháng 3'!$F79,2),'Biên mục sách'!$A$1:$B$13,2,FALSE),"")</f>
        <v/>
      </c>
      <c r="J79" s="12"/>
      <c r="K79" s="12"/>
      <c r="L79" s="13"/>
      <c r="M79" s="12" t="str">
        <f>IFERROR(IF('Tháng 3'!$L79="",IF('Tháng 3'!$K79&lt;&gt;"", TODAY()-'Tháng 3'!$K79,""),'Tháng 3'!$L79-'Tháng 3'!$K79), "")</f>
        <v/>
      </c>
      <c r="N79" s="1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4.0" customHeight="1">
      <c r="A80" s="11">
        <f>IFERROR((('Tháng 3'!$K80+'Tháng 3'!Ngayquahan)&lt;TODAY())*(LEN('Tháng 3'!$L80)=0)*(LEN('Tháng 3'!$K80)&gt;0),0)</f>
        <v>0</v>
      </c>
      <c r="B80" s="12" t="str">
        <f>IF('Tháng 3'!$C80&lt;&gt;"",COUNTA($C$6:C80),"")</f>
        <v/>
      </c>
      <c r="C80" s="11"/>
      <c r="D80" s="12" t="str">
        <f>IF('Tháng 3'!$C80&lt;&gt;"",VLOOKUP('Tháng 3'!$C80,'Danh sách HS'!$B$6:$D$421,2,),"")</f>
        <v/>
      </c>
      <c r="E80" s="11" t="str">
        <f>IF('Tháng 3'!$D80&lt;&gt;"",VLOOKUP('Tháng 3'!$C80,'Danh sách HS'!$B$6:$D$421,3,),"")</f>
        <v/>
      </c>
      <c r="F80" s="11"/>
      <c r="G80" s="12" t="str">
        <f>IF('Tháng 3'!$F80&lt;&gt;"",VLOOKUP('Tháng 3'!$F80,'Quản lý sách'!$C$6:$F$1000,3,FALSE),"")</f>
        <v/>
      </c>
      <c r="H80" s="12" t="str">
        <f>IF('Tháng 3'!$G80&lt;&gt;"",VLOOKUP('Tháng 3'!$F80,'Quản lý sách'!$C$6:$F$1000,4,FALSE),"")</f>
        <v/>
      </c>
      <c r="I80" s="12" t="str">
        <f>IF('Tháng 3'!$F80&lt;&gt;"",VLOOKUP(LEFT('Tháng 3'!$F80,2),'Biên mục sách'!$A$1:$B$13,2,FALSE),"")</f>
        <v/>
      </c>
      <c r="J80" s="12"/>
      <c r="K80" s="12"/>
      <c r="L80" s="13"/>
      <c r="M80" s="12" t="str">
        <f>IFERROR(IF('Tháng 3'!$L80="",IF('Tháng 3'!$K80&lt;&gt;"", TODAY()-'Tháng 3'!$K80,""),'Tháng 3'!$L80-'Tháng 3'!$K80), "")</f>
        <v/>
      </c>
      <c r="N80" s="1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4.0" customHeight="1">
      <c r="A81" s="11">
        <f>IFERROR((('Tháng 3'!$K81+'Tháng 3'!Ngayquahan)&lt;TODAY())*(LEN('Tháng 3'!$L81)=0)*(LEN('Tháng 3'!$K81)&gt;0),0)</f>
        <v>0</v>
      </c>
      <c r="B81" s="12" t="str">
        <f>IF('Tháng 3'!$C81&lt;&gt;"",COUNTA($C$6:C81),"")</f>
        <v/>
      </c>
      <c r="C81" s="11"/>
      <c r="D81" s="12" t="str">
        <f>IF('Tháng 3'!$C81&lt;&gt;"",VLOOKUP('Tháng 3'!$C81,'Danh sách HS'!$B$6:$D$421,2,),"")</f>
        <v/>
      </c>
      <c r="E81" s="11" t="str">
        <f>IF('Tháng 3'!$D81&lt;&gt;"",VLOOKUP('Tháng 3'!$C81,'Danh sách HS'!$B$6:$D$421,3,),"")</f>
        <v/>
      </c>
      <c r="F81" s="11"/>
      <c r="G81" s="12" t="str">
        <f>IF('Tháng 3'!$F81&lt;&gt;"",VLOOKUP('Tháng 3'!$F81,'Quản lý sách'!$C$6:$F$1000,3,FALSE),"")</f>
        <v/>
      </c>
      <c r="H81" s="12" t="str">
        <f>IF('Tháng 3'!$G81&lt;&gt;"",VLOOKUP('Tháng 3'!$F81,'Quản lý sách'!$C$6:$F$1000,4,FALSE),"")</f>
        <v/>
      </c>
      <c r="I81" s="12" t="str">
        <f>IF('Tháng 3'!$F81&lt;&gt;"",VLOOKUP(LEFT('Tháng 3'!$F81,2),'Biên mục sách'!$A$1:$B$13,2,FALSE),"")</f>
        <v/>
      </c>
      <c r="J81" s="12"/>
      <c r="K81" s="12"/>
      <c r="L81" s="13"/>
      <c r="M81" s="12" t="str">
        <f>IFERROR(IF('Tháng 3'!$L81="",IF('Tháng 3'!$K81&lt;&gt;"", TODAY()-'Tháng 3'!$K81,""),'Tháng 3'!$L81-'Tháng 3'!$K81), "")</f>
        <v/>
      </c>
      <c r="N81" s="1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4.0" customHeight="1">
      <c r="A82" s="11">
        <f>IFERROR((('Tháng 3'!$K82+'Tháng 3'!Ngayquahan)&lt;TODAY())*(LEN('Tháng 3'!$L82)=0)*(LEN('Tháng 3'!$K82)&gt;0),0)</f>
        <v>0</v>
      </c>
      <c r="B82" s="12" t="str">
        <f>IF('Tháng 3'!$C82&lt;&gt;"",COUNTA($C$6:C82),"")</f>
        <v/>
      </c>
      <c r="C82" s="11"/>
      <c r="D82" s="12" t="str">
        <f>IF('Tháng 3'!$C82&lt;&gt;"",VLOOKUP('Tháng 3'!$C82,'Danh sách HS'!$B$6:$D$421,2,),"")</f>
        <v/>
      </c>
      <c r="E82" s="11" t="str">
        <f>IF('Tháng 3'!$D82&lt;&gt;"",VLOOKUP('Tháng 3'!$C82,'Danh sách HS'!$B$6:$D$421,3,),"")</f>
        <v/>
      </c>
      <c r="F82" s="11"/>
      <c r="G82" s="12" t="str">
        <f>IF('Tháng 3'!$F82&lt;&gt;"",VLOOKUP('Tháng 3'!$F82,'Quản lý sách'!$C$6:$F$1000,3,FALSE),"")</f>
        <v/>
      </c>
      <c r="H82" s="12" t="str">
        <f>IF('Tháng 3'!$G82&lt;&gt;"",VLOOKUP('Tháng 3'!$F82,'Quản lý sách'!$C$6:$F$1000,4,FALSE),"")</f>
        <v/>
      </c>
      <c r="I82" s="12" t="str">
        <f>IF('Tháng 3'!$F82&lt;&gt;"",VLOOKUP(LEFT('Tháng 3'!$F82,2),'Biên mục sách'!$A$1:$B$13,2,FALSE),"")</f>
        <v/>
      </c>
      <c r="J82" s="12"/>
      <c r="K82" s="12"/>
      <c r="L82" s="13"/>
      <c r="M82" s="12" t="str">
        <f>IFERROR(IF('Tháng 3'!$L82="",IF('Tháng 3'!$K82&lt;&gt;"", TODAY()-'Tháng 3'!$K82,""),'Tháng 3'!$L82-'Tháng 3'!$K82), "")</f>
        <v/>
      </c>
      <c r="N82" s="1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4.0" customHeight="1">
      <c r="A83" s="11">
        <f>IFERROR((('Tháng 3'!$K83+'Tháng 3'!Ngayquahan)&lt;TODAY())*(LEN('Tháng 3'!$L83)=0)*(LEN('Tháng 3'!$K83)&gt;0),0)</f>
        <v>0</v>
      </c>
      <c r="B83" s="12" t="str">
        <f>IF('Tháng 3'!$C83&lt;&gt;"",COUNTA($C$6:C83),"")</f>
        <v/>
      </c>
      <c r="C83" s="11"/>
      <c r="D83" s="12" t="str">
        <f>IF('Tháng 3'!$C83&lt;&gt;"",VLOOKUP('Tháng 3'!$C83,'Danh sách HS'!$B$6:$D$421,2,),"")</f>
        <v/>
      </c>
      <c r="E83" s="11" t="str">
        <f>IF('Tháng 3'!$D83&lt;&gt;"",VLOOKUP('Tháng 3'!$C83,'Danh sách HS'!$B$6:$D$421,3,),"")</f>
        <v/>
      </c>
      <c r="F83" s="11"/>
      <c r="G83" s="12" t="str">
        <f>IF('Tháng 3'!$F83&lt;&gt;"",VLOOKUP('Tháng 3'!$F83,'Quản lý sách'!$C$6:$F$1000,3,FALSE),"")</f>
        <v/>
      </c>
      <c r="H83" s="12" t="str">
        <f>IF('Tháng 3'!$G83&lt;&gt;"",VLOOKUP('Tháng 3'!$F83,'Quản lý sách'!$C$6:$F$1000,4,FALSE),"")</f>
        <v/>
      </c>
      <c r="I83" s="12" t="str">
        <f>IF('Tháng 3'!$F83&lt;&gt;"",VLOOKUP(LEFT('Tháng 3'!$F83,2),'Biên mục sách'!$A$1:$B$13,2,FALSE),"")</f>
        <v/>
      </c>
      <c r="J83" s="12"/>
      <c r="K83" s="12"/>
      <c r="L83" s="13"/>
      <c r="M83" s="12" t="str">
        <f>IFERROR(IF('Tháng 3'!$L83="",IF('Tháng 3'!$K83&lt;&gt;"", TODAY()-'Tháng 3'!$K83,""),'Tháng 3'!$L83-'Tháng 3'!$K83), "")</f>
        <v/>
      </c>
      <c r="N83" s="1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4.0" customHeight="1">
      <c r="A84" s="11">
        <f>IFERROR((('Tháng 3'!$K84+'Tháng 3'!Ngayquahan)&lt;TODAY())*(LEN('Tháng 3'!$L84)=0)*(LEN('Tháng 3'!$K84)&gt;0),0)</f>
        <v>0</v>
      </c>
      <c r="B84" s="12" t="str">
        <f>IF('Tháng 3'!$C84&lt;&gt;"",COUNTA($C$6:C84),"")</f>
        <v/>
      </c>
      <c r="C84" s="11"/>
      <c r="D84" s="12" t="str">
        <f>IF('Tháng 3'!$C84&lt;&gt;"",VLOOKUP('Tháng 3'!$C84,'Danh sách HS'!$B$6:$D$421,2,),"")</f>
        <v/>
      </c>
      <c r="E84" s="11" t="str">
        <f>IF('Tháng 3'!$D84&lt;&gt;"",VLOOKUP('Tháng 3'!$C84,'Danh sách HS'!$B$6:$D$421,3,),"")</f>
        <v/>
      </c>
      <c r="F84" s="11"/>
      <c r="G84" s="12" t="str">
        <f>IF('Tháng 3'!$F84&lt;&gt;"",VLOOKUP('Tháng 3'!$F84,'Quản lý sách'!$C$6:$F$1000,3,FALSE),"")</f>
        <v/>
      </c>
      <c r="H84" s="12" t="str">
        <f>IF('Tháng 3'!$G84&lt;&gt;"",VLOOKUP('Tháng 3'!$F84,'Quản lý sách'!$C$6:$F$1000,4,FALSE),"")</f>
        <v/>
      </c>
      <c r="I84" s="12" t="str">
        <f>IF('Tháng 3'!$F84&lt;&gt;"",VLOOKUP(LEFT('Tháng 3'!$F84,2),'Biên mục sách'!$A$1:$B$13,2,FALSE),"")</f>
        <v/>
      </c>
      <c r="J84" s="12"/>
      <c r="K84" s="12"/>
      <c r="L84" s="13"/>
      <c r="M84" s="12" t="str">
        <f>IFERROR(IF('Tháng 3'!$L84="",IF('Tháng 3'!$K84&lt;&gt;"", TODAY()-'Tháng 3'!$K84,""),'Tháng 3'!$L84-'Tháng 3'!$K84), "")</f>
        <v/>
      </c>
      <c r="N84" s="1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4.0" customHeight="1">
      <c r="A85" s="11">
        <f>IFERROR((('Tháng 3'!$K85+'Tháng 3'!Ngayquahan)&lt;TODAY())*(LEN('Tháng 3'!$L85)=0)*(LEN('Tháng 3'!$K85)&gt;0),0)</f>
        <v>0</v>
      </c>
      <c r="B85" s="12" t="str">
        <f>IF('Tháng 3'!$C85&lt;&gt;"",COUNTA($C$6:C85),"")</f>
        <v/>
      </c>
      <c r="C85" s="11"/>
      <c r="D85" s="12" t="str">
        <f>IF('Tháng 3'!$C85&lt;&gt;"",VLOOKUP('Tháng 3'!$C85,'Danh sách HS'!$B$6:$D$421,2,),"")</f>
        <v/>
      </c>
      <c r="E85" s="11" t="str">
        <f>IF('Tháng 3'!$D85&lt;&gt;"",VLOOKUP('Tháng 3'!$C85,'Danh sách HS'!$B$6:$D$421,3,),"")</f>
        <v/>
      </c>
      <c r="F85" s="11"/>
      <c r="G85" s="12" t="str">
        <f>IF('Tháng 3'!$F85&lt;&gt;"",VLOOKUP('Tháng 3'!$F85,'Quản lý sách'!$C$6:$F$1000,3,FALSE),"")</f>
        <v/>
      </c>
      <c r="H85" s="12" t="str">
        <f>IF('Tháng 3'!$G85&lt;&gt;"",VLOOKUP('Tháng 3'!$F85,'Quản lý sách'!$C$6:$F$1000,4,FALSE),"")</f>
        <v/>
      </c>
      <c r="I85" s="12" t="str">
        <f>IF('Tháng 3'!$F85&lt;&gt;"",VLOOKUP(LEFT('Tháng 3'!$F85,2),'Biên mục sách'!$A$1:$B$13,2,FALSE),"")</f>
        <v/>
      </c>
      <c r="J85" s="12"/>
      <c r="K85" s="12"/>
      <c r="L85" s="13"/>
      <c r="M85" s="12" t="str">
        <f>IFERROR(IF('Tháng 3'!$L85="",IF('Tháng 3'!$K85&lt;&gt;"", TODAY()-'Tháng 3'!$K85,""),'Tháng 3'!$L85-'Tháng 3'!$K85), "")</f>
        <v/>
      </c>
      <c r="N85" s="1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4.0" customHeight="1">
      <c r="A86" s="11">
        <f>IFERROR((('Tháng 3'!$K86+'Tháng 3'!Ngayquahan)&lt;TODAY())*(LEN('Tháng 3'!$L86)=0)*(LEN('Tháng 3'!$K86)&gt;0),0)</f>
        <v>0</v>
      </c>
      <c r="B86" s="12" t="str">
        <f>IF('Tháng 3'!$C86&lt;&gt;"",COUNTA($C$6:C86),"")</f>
        <v/>
      </c>
      <c r="C86" s="11"/>
      <c r="D86" s="12" t="str">
        <f>IF('Tháng 3'!$C86&lt;&gt;"",VLOOKUP('Tháng 3'!$C86,'Danh sách HS'!$B$6:$D$421,2,),"")</f>
        <v/>
      </c>
      <c r="E86" s="11" t="str">
        <f>IF('Tháng 3'!$D86&lt;&gt;"",VLOOKUP('Tháng 3'!$C86,'Danh sách HS'!$B$6:$D$421,3,),"")</f>
        <v/>
      </c>
      <c r="F86" s="11"/>
      <c r="G86" s="12" t="str">
        <f>IF('Tháng 3'!$F86&lt;&gt;"",VLOOKUP('Tháng 3'!$F86,'Quản lý sách'!$C$6:$F$1000,3,FALSE),"")</f>
        <v/>
      </c>
      <c r="H86" s="12" t="str">
        <f>IF('Tháng 3'!$G86&lt;&gt;"",VLOOKUP('Tháng 3'!$F86,'Quản lý sách'!$C$6:$F$1000,4,FALSE),"")</f>
        <v/>
      </c>
      <c r="I86" s="12" t="str">
        <f>IF('Tháng 3'!$F86&lt;&gt;"",VLOOKUP(LEFT('Tháng 3'!$F86,2),'Biên mục sách'!$A$1:$B$13,2,FALSE),"")</f>
        <v/>
      </c>
      <c r="J86" s="12"/>
      <c r="K86" s="12"/>
      <c r="L86" s="13"/>
      <c r="M86" s="12" t="str">
        <f>IFERROR(IF('Tháng 3'!$L86="",IF('Tháng 3'!$K86&lt;&gt;"", TODAY()-'Tháng 3'!$K86,""),'Tháng 3'!$L86-'Tháng 3'!$K86), "")</f>
        <v/>
      </c>
      <c r="N86" s="1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4.0" customHeight="1">
      <c r="A87" s="11">
        <f>IFERROR((('Tháng 3'!$K87+'Tháng 3'!Ngayquahan)&lt;TODAY())*(LEN('Tháng 3'!$L87)=0)*(LEN('Tháng 3'!$K87)&gt;0),0)</f>
        <v>0</v>
      </c>
      <c r="B87" s="12" t="str">
        <f>IF('Tháng 3'!$C87&lt;&gt;"",COUNTA($C$6:C87),"")</f>
        <v/>
      </c>
      <c r="C87" s="11"/>
      <c r="D87" s="12" t="str">
        <f>IF('Tháng 3'!$C87&lt;&gt;"",VLOOKUP('Tháng 3'!$C87,'Danh sách HS'!$B$6:$D$421,2,),"")</f>
        <v/>
      </c>
      <c r="E87" s="11" t="str">
        <f>IF('Tháng 3'!$D87&lt;&gt;"",VLOOKUP('Tháng 3'!$C87,'Danh sách HS'!$B$6:$D$421,3,),"")</f>
        <v/>
      </c>
      <c r="F87" s="11"/>
      <c r="G87" s="12" t="str">
        <f>IF('Tháng 3'!$F87&lt;&gt;"",VLOOKUP('Tháng 3'!$F87,'Quản lý sách'!$C$6:$F$1000,3,FALSE),"")</f>
        <v/>
      </c>
      <c r="H87" s="12" t="str">
        <f>IF('Tháng 3'!$G87&lt;&gt;"",VLOOKUP('Tháng 3'!$F87,'Quản lý sách'!$C$6:$F$1000,4,FALSE),"")</f>
        <v/>
      </c>
      <c r="I87" s="12" t="str">
        <f>IF('Tháng 3'!$F87&lt;&gt;"",VLOOKUP(LEFT('Tháng 3'!$F87,2),'Biên mục sách'!$A$1:$B$13,2,FALSE),"")</f>
        <v/>
      </c>
      <c r="J87" s="12"/>
      <c r="K87" s="12"/>
      <c r="L87" s="13"/>
      <c r="M87" s="12" t="str">
        <f>IFERROR(IF('Tháng 3'!$L87="",IF('Tháng 3'!$K87&lt;&gt;"", TODAY()-'Tháng 3'!$K87,""),'Tháng 3'!$L87-'Tháng 3'!$K87), "")</f>
        <v/>
      </c>
      <c r="N87" s="1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4.0" customHeight="1">
      <c r="A88" s="11">
        <f>IFERROR((('Tháng 3'!$K88+'Tháng 3'!Ngayquahan)&lt;TODAY())*(LEN('Tháng 3'!$L88)=0)*(LEN('Tháng 3'!$K88)&gt;0),0)</f>
        <v>0</v>
      </c>
      <c r="B88" s="12" t="str">
        <f>IF('Tháng 3'!$C88&lt;&gt;"",COUNTA($C$6:C88),"")</f>
        <v/>
      </c>
      <c r="C88" s="11"/>
      <c r="D88" s="12" t="str">
        <f>IF('Tháng 3'!$C88&lt;&gt;"",VLOOKUP('Tháng 3'!$C88,'Danh sách HS'!$B$6:$D$421,2,),"")</f>
        <v/>
      </c>
      <c r="E88" s="11" t="str">
        <f>IF('Tháng 3'!$D88&lt;&gt;"",VLOOKUP('Tháng 3'!$C88,'Danh sách HS'!$B$6:$D$421,3,),"")</f>
        <v/>
      </c>
      <c r="F88" s="11"/>
      <c r="G88" s="12" t="str">
        <f>IF('Tháng 3'!$F88&lt;&gt;"",VLOOKUP('Tháng 3'!$F88,'Quản lý sách'!$C$6:$F$1000,3,FALSE),"")</f>
        <v/>
      </c>
      <c r="H88" s="12" t="str">
        <f>IF('Tháng 3'!$G88&lt;&gt;"",VLOOKUP('Tháng 3'!$F88,'Quản lý sách'!$C$6:$F$1000,4,FALSE),"")</f>
        <v/>
      </c>
      <c r="I88" s="12" t="str">
        <f>IF('Tháng 3'!$F88&lt;&gt;"",VLOOKUP(LEFT('Tháng 3'!$F88,2),'Biên mục sách'!$A$1:$B$13,2,FALSE),"")</f>
        <v/>
      </c>
      <c r="J88" s="12"/>
      <c r="K88" s="12"/>
      <c r="L88" s="13"/>
      <c r="M88" s="12" t="str">
        <f>IFERROR(IF('Tháng 3'!$L88="",IF('Tháng 3'!$K88&lt;&gt;"", TODAY()-'Tháng 3'!$K88,""),'Tháng 3'!$L88-'Tháng 3'!$K88), "")</f>
        <v/>
      </c>
      <c r="N88" s="1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4.0" customHeight="1">
      <c r="A89" s="11">
        <f>IFERROR((('Tháng 3'!$K89+'Tháng 3'!Ngayquahan)&lt;TODAY())*(LEN('Tháng 3'!$L89)=0)*(LEN('Tháng 3'!$K89)&gt;0),0)</f>
        <v>0</v>
      </c>
      <c r="B89" s="12" t="str">
        <f>IF('Tháng 3'!$C89&lt;&gt;"",COUNTA($C$6:C89),"")</f>
        <v/>
      </c>
      <c r="C89" s="11"/>
      <c r="D89" s="12" t="str">
        <f>IF('Tháng 3'!$C89&lt;&gt;"",VLOOKUP('Tháng 3'!$C89,'Danh sách HS'!$B$6:$D$421,2,),"")</f>
        <v/>
      </c>
      <c r="E89" s="11" t="str">
        <f>IF('Tháng 3'!$D89&lt;&gt;"",VLOOKUP('Tháng 3'!$C89,'Danh sách HS'!$B$6:$D$421,3,),"")</f>
        <v/>
      </c>
      <c r="F89" s="11"/>
      <c r="G89" s="12" t="str">
        <f>IF('Tháng 3'!$F89&lt;&gt;"",VLOOKUP('Tháng 3'!$F89,'Quản lý sách'!$C$6:$F$1000,3,FALSE),"")</f>
        <v/>
      </c>
      <c r="H89" s="12" t="str">
        <f>IF('Tháng 3'!$G89&lt;&gt;"",VLOOKUP('Tháng 3'!$F89,'Quản lý sách'!$C$6:$F$1000,4,FALSE),"")</f>
        <v/>
      </c>
      <c r="I89" s="12" t="str">
        <f>IF('Tháng 3'!$F89&lt;&gt;"",VLOOKUP(LEFT('Tháng 3'!$F89,2),'Biên mục sách'!$A$1:$B$13,2,FALSE),"")</f>
        <v/>
      </c>
      <c r="J89" s="12"/>
      <c r="K89" s="12"/>
      <c r="L89" s="13"/>
      <c r="M89" s="12" t="str">
        <f>IFERROR(IF('Tháng 3'!$L89="",IF('Tháng 3'!$K89&lt;&gt;"", TODAY()-'Tháng 3'!$K89,""),'Tháng 3'!$L89-'Tháng 3'!$K89), "")</f>
        <v/>
      </c>
      <c r="N89" s="1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4.0" customHeight="1">
      <c r="A90" s="11">
        <f>IFERROR((('Tháng 3'!$K90+'Tháng 3'!Ngayquahan)&lt;TODAY())*(LEN('Tháng 3'!$L90)=0)*(LEN('Tháng 3'!$K90)&gt;0),0)</f>
        <v>0</v>
      </c>
      <c r="B90" s="12" t="str">
        <f>IF('Tháng 3'!$C90&lt;&gt;"",COUNTA($C$6:C90),"")</f>
        <v/>
      </c>
      <c r="C90" s="11"/>
      <c r="D90" s="12" t="str">
        <f>IF('Tháng 3'!$C90&lt;&gt;"",VLOOKUP('Tháng 3'!$C90,'Danh sách HS'!$B$6:$D$421,2,),"")</f>
        <v/>
      </c>
      <c r="E90" s="11" t="str">
        <f>IF('Tháng 3'!$D90&lt;&gt;"",VLOOKUP('Tháng 3'!$C90,'Danh sách HS'!$B$6:$D$421,3,),"")</f>
        <v/>
      </c>
      <c r="F90" s="11"/>
      <c r="G90" s="12" t="str">
        <f>IF('Tháng 3'!$F90&lt;&gt;"",VLOOKUP('Tháng 3'!$F90,'Quản lý sách'!$C$6:$F$1000,3,FALSE),"")</f>
        <v/>
      </c>
      <c r="H90" s="12" t="str">
        <f>IF('Tháng 3'!$G90&lt;&gt;"",VLOOKUP('Tháng 3'!$F90,'Quản lý sách'!$C$6:$F$1000,4,FALSE),"")</f>
        <v/>
      </c>
      <c r="I90" s="12" t="str">
        <f>IF('Tháng 3'!$F90&lt;&gt;"",VLOOKUP(LEFT('Tháng 3'!$F90,2),'Biên mục sách'!$A$1:$B$13,2,FALSE),"")</f>
        <v/>
      </c>
      <c r="J90" s="12"/>
      <c r="K90" s="12"/>
      <c r="L90" s="13"/>
      <c r="M90" s="12" t="str">
        <f>IFERROR(IF('Tháng 3'!$L90="",IF('Tháng 3'!$K90&lt;&gt;"", TODAY()-'Tháng 3'!$K90,""),'Tháng 3'!$L90-'Tháng 3'!$K90), "")</f>
        <v/>
      </c>
      <c r="N90" s="1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4.0" customHeight="1">
      <c r="A91" s="11">
        <f>IFERROR((('Tháng 3'!$K91+'Tháng 3'!Ngayquahan)&lt;TODAY())*(LEN('Tháng 3'!$L91)=0)*(LEN('Tháng 3'!$K91)&gt;0),0)</f>
        <v>0</v>
      </c>
      <c r="B91" s="12" t="str">
        <f>IF('Tháng 3'!$C91&lt;&gt;"",COUNTA($C$6:C91),"")</f>
        <v/>
      </c>
      <c r="C91" s="11"/>
      <c r="D91" s="12" t="str">
        <f>IF('Tháng 3'!$C91&lt;&gt;"",VLOOKUP('Tháng 3'!$C91,'Danh sách HS'!$B$6:$D$421,2,),"")</f>
        <v/>
      </c>
      <c r="E91" s="11" t="str">
        <f>IF('Tháng 3'!$D91&lt;&gt;"",VLOOKUP('Tháng 3'!$C91,'Danh sách HS'!$B$6:$D$421,3,),"")</f>
        <v/>
      </c>
      <c r="F91" s="11"/>
      <c r="G91" s="12" t="str">
        <f>IF('Tháng 3'!$F91&lt;&gt;"",VLOOKUP('Tháng 3'!$F91,'Quản lý sách'!$C$6:$F$1000,3,FALSE),"")</f>
        <v/>
      </c>
      <c r="H91" s="12" t="str">
        <f>IF('Tháng 3'!$G91&lt;&gt;"",VLOOKUP('Tháng 3'!$F91,'Quản lý sách'!$C$6:$F$1000,4,FALSE),"")</f>
        <v/>
      </c>
      <c r="I91" s="12" t="str">
        <f>IF('Tháng 3'!$F91&lt;&gt;"",VLOOKUP(LEFT('Tháng 3'!$F91,2),'Biên mục sách'!$A$1:$B$13,2,FALSE),"")</f>
        <v/>
      </c>
      <c r="J91" s="12"/>
      <c r="K91" s="12"/>
      <c r="L91" s="13"/>
      <c r="M91" s="12" t="str">
        <f>IFERROR(IF('Tháng 3'!$L91="",IF('Tháng 3'!$K91&lt;&gt;"", TODAY()-'Tháng 3'!$K91,""),'Tháng 3'!$L91-'Tháng 3'!$K91), "")</f>
        <v/>
      </c>
      <c r="N91" s="1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4.0" customHeight="1">
      <c r="A92" s="11">
        <f>IFERROR((('Tháng 3'!$K92+'Tháng 3'!Ngayquahan)&lt;TODAY())*(LEN('Tháng 3'!$L92)=0)*(LEN('Tháng 3'!$K92)&gt;0),0)</f>
        <v>0</v>
      </c>
      <c r="B92" s="12" t="str">
        <f>IF('Tháng 3'!$C92&lt;&gt;"",COUNTA($C$6:C92),"")</f>
        <v/>
      </c>
      <c r="C92" s="11"/>
      <c r="D92" s="12" t="str">
        <f>IF('Tháng 3'!$C92&lt;&gt;"",VLOOKUP('Tháng 3'!$C92,'Danh sách HS'!$B$6:$D$421,2,),"")</f>
        <v/>
      </c>
      <c r="E92" s="11" t="str">
        <f>IF('Tháng 3'!$D92&lt;&gt;"",VLOOKUP('Tháng 3'!$C92,'Danh sách HS'!$B$6:$D$421,3,),"")</f>
        <v/>
      </c>
      <c r="F92" s="11"/>
      <c r="G92" s="12" t="str">
        <f>IF('Tháng 3'!$F92&lt;&gt;"",VLOOKUP('Tháng 3'!$F92,'Quản lý sách'!$C$6:$F$1000,3,FALSE),"")</f>
        <v/>
      </c>
      <c r="H92" s="12" t="str">
        <f>IF('Tháng 3'!$G92&lt;&gt;"",VLOOKUP('Tháng 3'!$F92,'Quản lý sách'!$C$6:$F$1000,4,FALSE),"")</f>
        <v/>
      </c>
      <c r="I92" s="12" t="str">
        <f>IF('Tháng 3'!$F92&lt;&gt;"",VLOOKUP(LEFT('Tháng 3'!$F92,2),'Biên mục sách'!$A$1:$B$13,2,FALSE),"")</f>
        <v/>
      </c>
      <c r="J92" s="12"/>
      <c r="K92" s="12"/>
      <c r="L92" s="13"/>
      <c r="M92" s="12" t="str">
        <f>IFERROR(IF('Tháng 3'!$L92="",IF('Tháng 3'!$K92&lt;&gt;"", TODAY()-'Tháng 3'!$K92,""),'Tháng 3'!$L92-'Tháng 3'!$K92), "")</f>
        <v/>
      </c>
      <c r="N92" s="1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4.0" customHeight="1">
      <c r="A93" s="11">
        <f>IFERROR((('Tháng 3'!$K93+'Tháng 3'!Ngayquahan)&lt;TODAY())*(LEN('Tháng 3'!$L93)=0)*(LEN('Tháng 3'!$K93)&gt;0),0)</f>
        <v>0</v>
      </c>
      <c r="B93" s="12" t="str">
        <f>IF('Tháng 3'!$C93&lt;&gt;"",COUNTA($C$6:C93),"")</f>
        <v/>
      </c>
      <c r="C93" s="11"/>
      <c r="D93" s="12" t="str">
        <f>IF('Tháng 3'!$C93&lt;&gt;"",VLOOKUP('Tháng 3'!$C93,'Danh sách HS'!$B$6:$D$421,2,),"")</f>
        <v/>
      </c>
      <c r="E93" s="11" t="str">
        <f>IF('Tháng 3'!$D93&lt;&gt;"",VLOOKUP('Tháng 3'!$C93,'Danh sách HS'!$B$6:$D$421,3,),"")</f>
        <v/>
      </c>
      <c r="F93" s="11"/>
      <c r="G93" s="12" t="str">
        <f>IF('Tháng 3'!$F93&lt;&gt;"",VLOOKUP('Tháng 3'!$F93,'Quản lý sách'!$C$6:$F$1000,3,FALSE),"")</f>
        <v/>
      </c>
      <c r="H93" s="12" t="str">
        <f>IF('Tháng 3'!$G93&lt;&gt;"",VLOOKUP('Tháng 3'!$F93,'Quản lý sách'!$C$6:$F$1000,4,FALSE),"")</f>
        <v/>
      </c>
      <c r="I93" s="12" t="str">
        <f>IF('Tháng 3'!$F93&lt;&gt;"",VLOOKUP(LEFT('Tháng 3'!$F93,2),'Biên mục sách'!$A$1:$B$13,2,FALSE),"")</f>
        <v/>
      </c>
      <c r="J93" s="12"/>
      <c r="K93" s="12"/>
      <c r="L93" s="13"/>
      <c r="M93" s="12" t="str">
        <f>IFERROR(IF('Tháng 3'!$L93="",IF('Tháng 3'!$K93&lt;&gt;"", TODAY()-'Tháng 3'!$K93,""),'Tháng 3'!$L93-'Tháng 3'!$K93), "")</f>
        <v/>
      </c>
      <c r="N93" s="1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4.0" customHeight="1">
      <c r="A94" s="11">
        <f>IFERROR((('Tháng 3'!$K94+'Tháng 3'!Ngayquahan)&lt;TODAY())*(LEN('Tháng 3'!$L94)=0)*(LEN('Tháng 3'!$K94)&gt;0),0)</f>
        <v>0</v>
      </c>
      <c r="B94" s="12" t="str">
        <f>IF('Tháng 3'!$C94&lt;&gt;"",COUNTA($C$6:C94),"")</f>
        <v/>
      </c>
      <c r="C94" s="11"/>
      <c r="D94" s="12" t="str">
        <f>IF('Tháng 3'!$C94&lt;&gt;"",VLOOKUP('Tháng 3'!$C94,'Danh sách HS'!$B$6:$D$421,2,),"")</f>
        <v/>
      </c>
      <c r="E94" s="11" t="str">
        <f>IF('Tháng 3'!$D94&lt;&gt;"",VLOOKUP('Tháng 3'!$C94,'Danh sách HS'!$B$6:$D$421,3,),"")</f>
        <v/>
      </c>
      <c r="F94" s="11"/>
      <c r="G94" s="12" t="str">
        <f>IF('Tháng 3'!$F94&lt;&gt;"",VLOOKUP('Tháng 3'!$F94,'Quản lý sách'!$C$6:$F$1000,3,FALSE),"")</f>
        <v/>
      </c>
      <c r="H94" s="12" t="str">
        <f>IF('Tháng 3'!$G94&lt;&gt;"",VLOOKUP('Tháng 3'!$F94,'Quản lý sách'!$C$6:$F$1000,4,FALSE),"")</f>
        <v/>
      </c>
      <c r="I94" s="12" t="str">
        <f>IF('Tháng 3'!$F94&lt;&gt;"",VLOOKUP(LEFT('Tháng 3'!$F94,2),'Biên mục sách'!$A$1:$B$13,2,FALSE),"")</f>
        <v/>
      </c>
      <c r="J94" s="12"/>
      <c r="K94" s="12"/>
      <c r="L94" s="13"/>
      <c r="M94" s="12" t="str">
        <f>IFERROR(IF('Tháng 3'!$L94="",IF('Tháng 3'!$K94&lt;&gt;"", TODAY()-'Tháng 3'!$K94,""),'Tháng 3'!$L94-'Tháng 3'!$K94), "")</f>
        <v/>
      </c>
      <c r="N94" s="1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4.0" customHeight="1">
      <c r="A95" s="11">
        <f>IFERROR((('Tháng 3'!$K95+'Tháng 3'!Ngayquahan)&lt;TODAY())*(LEN('Tháng 3'!$L95)=0)*(LEN('Tháng 3'!$K95)&gt;0),0)</f>
        <v>0</v>
      </c>
      <c r="B95" s="12" t="str">
        <f>IF('Tháng 3'!$C95&lt;&gt;"",COUNTA($C$6:C95),"")</f>
        <v/>
      </c>
      <c r="C95" s="11"/>
      <c r="D95" s="12" t="str">
        <f>IF('Tháng 3'!$C95&lt;&gt;"",VLOOKUP('Tháng 3'!$C95,'Danh sách HS'!$B$6:$D$421,2,),"")</f>
        <v/>
      </c>
      <c r="E95" s="11" t="str">
        <f>IF('Tháng 3'!$D95&lt;&gt;"",VLOOKUP('Tháng 3'!$C95,'Danh sách HS'!$B$6:$D$421,3,),"")</f>
        <v/>
      </c>
      <c r="F95" s="11"/>
      <c r="G95" s="12" t="str">
        <f>IF('Tháng 3'!$F95&lt;&gt;"",VLOOKUP('Tháng 3'!$F95,'Quản lý sách'!$C$6:$F$1000,3,FALSE),"")</f>
        <v/>
      </c>
      <c r="H95" s="12" t="str">
        <f>IF('Tháng 3'!$G95&lt;&gt;"",VLOOKUP('Tháng 3'!$F95,'Quản lý sách'!$C$6:$F$1000,4,FALSE),"")</f>
        <v/>
      </c>
      <c r="I95" s="12" t="str">
        <f>IF('Tháng 3'!$F95&lt;&gt;"",VLOOKUP(LEFT('Tháng 3'!$F95,2),'Biên mục sách'!$A$1:$B$13,2,FALSE),"")</f>
        <v/>
      </c>
      <c r="J95" s="12"/>
      <c r="K95" s="12"/>
      <c r="L95" s="13"/>
      <c r="M95" s="12" t="str">
        <f>IFERROR(IF('Tháng 3'!$L95="",IF('Tháng 3'!$K95&lt;&gt;"", TODAY()-'Tháng 3'!$K95,""),'Tháng 3'!$L95-'Tháng 3'!$K95), "")</f>
        <v/>
      </c>
      <c r="N95" s="1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4.0" customHeight="1">
      <c r="A96" s="11">
        <f>IFERROR((('Tháng 3'!$K96+'Tháng 3'!Ngayquahan)&lt;TODAY())*(LEN('Tháng 3'!$L96)=0)*(LEN('Tháng 3'!$K96)&gt;0),0)</f>
        <v>0</v>
      </c>
      <c r="B96" s="12" t="str">
        <f>IF('Tháng 3'!$C96&lt;&gt;"",COUNTA($C$6:C96),"")</f>
        <v/>
      </c>
      <c r="C96" s="11"/>
      <c r="D96" s="12" t="str">
        <f>IF('Tháng 3'!$C96&lt;&gt;"",VLOOKUP('Tháng 3'!$C96,'Danh sách HS'!$B$6:$D$421,2,),"")</f>
        <v/>
      </c>
      <c r="E96" s="11" t="str">
        <f>IF('Tháng 3'!$D96&lt;&gt;"",VLOOKUP('Tháng 3'!$C96,'Danh sách HS'!$B$6:$D$421,3,),"")</f>
        <v/>
      </c>
      <c r="F96" s="11"/>
      <c r="G96" s="12" t="str">
        <f>IF('Tháng 3'!$F96&lt;&gt;"",VLOOKUP('Tháng 3'!$F96,'Quản lý sách'!$C$6:$F$1000,3,FALSE),"")</f>
        <v/>
      </c>
      <c r="H96" s="12" t="str">
        <f>IF('Tháng 3'!$G96&lt;&gt;"",VLOOKUP('Tháng 3'!$F96,'Quản lý sách'!$C$6:$F$1000,4,FALSE),"")</f>
        <v/>
      </c>
      <c r="I96" s="12" t="str">
        <f>IF('Tháng 3'!$F96&lt;&gt;"",VLOOKUP(LEFT('Tháng 3'!$F96,2),'Biên mục sách'!$A$1:$B$13,2,FALSE),"")</f>
        <v/>
      </c>
      <c r="J96" s="12"/>
      <c r="K96" s="12"/>
      <c r="L96" s="13"/>
      <c r="M96" s="12" t="str">
        <f>IFERROR(IF('Tháng 3'!$L96="",IF('Tháng 3'!$K96&lt;&gt;"", TODAY()-'Tháng 3'!$K96,""),'Tháng 3'!$L96-'Tháng 3'!$K96), "")</f>
        <v/>
      </c>
      <c r="N96" s="1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4.0" customHeight="1">
      <c r="A97" s="11">
        <f>IFERROR((('Tháng 3'!$K97+'Tháng 3'!Ngayquahan)&lt;TODAY())*(LEN('Tháng 3'!$L97)=0)*(LEN('Tháng 3'!$K97)&gt;0),0)</f>
        <v>0</v>
      </c>
      <c r="B97" s="12" t="str">
        <f>IF('Tháng 3'!$C97&lt;&gt;"",COUNTA($C$6:C97),"")</f>
        <v/>
      </c>
      <c r="C97" s="11"/>
      <c r="D97" s="12" t="str">
        <f>IF('Tháng 3'!$C97&lt;&gt;"",VLOOKUP('Tháng 3'!$C97,'Danh sách HS'!$B$6:$D$421,2,),"")</f>
        <v/>
      </c>
      <c r="E97" s="11" t="str">
        <f>IF('Tháng 3'!$D97&lt;&gt;"",VLOOKUP('Tháng 3'!$C97,'Danh sách HS'!$B$6:$D$421,3,),"")</f>
        <v/>
      </c>
      <c r="F97" s="11"/>
      <c r="G97" s="12" t="str">
        <f>IF('Tháng 3'!$F97&lt;&gt;"",VLOOKUP('Tháng 3'!$F97,'Quản lý sách'!$C$6:$F$1000,3,FALSE),"")</f>
        <v/>
      </c>
      <c r="H97" s="12" t="str">
        <f>IF('Tháng 3'!$G97&lt;&gt;"",VLOOKUP('Tháng 3'!$F97,'Quản lý sách'!$C$6:$F$1000,4,FALSE),"")</f>
        <v/>
      </c>
      <c r="I97" s="12" t="str">
        <f>IF('Tháng 3'!$F97&lt;&gt;"",VLOOKUP(LEFT('Tháng 3'!$F97,2),'Biên mục sách'!$A$1:$B$13,2,FALSE),"")</f>
        <v/>
      </c>
      <c r="J97" s="12"/>
      <c r="K97" s="12"/>
      <c r="L97" s="13"/>
      <c r="M97" s="12" t="str">
        <f>IFERROR(IF('Tháng 3'!$L97="",IF('Tháng 3'!$K97&lt;&gt;"", TODAY()-'Tháng 3'!$K97,""),'Tháng 3'!$L97-'Tháng 3'!$K97), "")</f>
        <v/>
      </c>
      <c r="N97" s="1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4.0" customHeight="1">
      <c r="A98" s="11">
        <f>IFERROR((('Tháng 3'!$K98+'Tháng 3'!Ngayquahan)&lt;TODAY())*(LEN('Tháng 3'!$L98)=0)*(LEN('Tháng 3'!$K98)&gt;0),0)</f>
        <v>0</v>
      </c>
      <c r="B98" s="12" t="str">
        <f>IF('Tháng 3'!$C98&lt;&gt;"",COUNTA($C$6:C98),"")</f>
        <v/>
      </c>
      <c r="C98" s="11"/>
      <c r="D98" s="12" t="str">
        <f>IF('Tháng 3'!$C98&lt;&gt;"",VLOOKUP('Tháng 3'!$C98,'Danh sách HS'!$B$6:$D$421,2,),"")</f>
        <v/>
      </c>
      <c r="E98" s="11" t="str">
        <f>IF('Tháng 3'!$D98&lt;&gt;"",VLOOKUP('Tháng 3'!$C98,'Danh sách HS'!$B$6:$D$421,3,),"")</f>
        <v/>
      </c>
      <c r="F98" s="11"/>
      <c r="G98" s="12" t="str">
        <f>IF('Tháng 3'!$F98&lt;&gt;"",VLOOKUP('Tháng 3'!$F98,'Quản lý sách'!$C$6:$F$1000,3,FALSE),"")</f>
        <v/>
      </c>
      <c r="H98" s="12" t="str">
        <f>IF('Tháng 3'!$G98&lt;&gt;"",VLOOKUP('Tháng 3'!$F98,'Quản lý sách'!$C$6:$F$1000,4,FALSE),"")</f>
        <v/>
      </c>
      <c r="I98" s="12" t="str">
        <f>IF('Tháng 3'!$F98&lt;&gt;"",VLOOKUP(LEFT('Tháng 3'!$F98,2),'Biên mục sách'!$A$1:$B$13,2,FALSE),"")</f>
        <v/>
      </c>
      <c r="J98" s="12"/>
      <c r="K98" s="12"/>
      <c r="L98" s="13"/>
      <c r="M98" s="12" t="str">
        <f>IFERROR(IF('Tháng 3'!$L98="",IF('Tháng 3'!$K98&lt;&gt;"", TODAY()-'Tháng 3'!$K98,""),'Tháng 3'!$L98-'Tháng 3'!$K98), "")</f>
        <v/>
      </c>
      <c r="N98" s="1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4.0" customHeight="1">
      <c r="A99" s="11">
        <f>IFERROR((('Tháng 3'!$K99+'Tháng 3'!Ngayquahan)&lt;TODAY())*(LEN('Tháng 3'!$L99)=0)*(LEN('Tháng 3'!$K99)&gt;0),0)</f>
        <v>0</v>
      </c>
      <c r="B99" s="12" t="str">
        <f>IF('Tháng 3'!$C99&lt;&gt;"",COUNTA($C$6:C99),"")</f>
        <v/>
      </c>
      <c r="C99" s="11"/>
      <c r="D99" s="12" t="str">
        <f>IF('Tháng 3'!$C99&lt;&gt;"",VLOOKUP('Tháng 3'!$C99,'Danh sách HS'!$B$6:$D$421,2,),"")</f>
        <v/>
      </c>
      <c r="E99" s="11" t="str">
        <f>IF('Tháng 3'!$D99&lt;&gt;"",VLOOKUP('Tháng 3'!$C99,'Danh sách HS'!$B$6:$D$421,3,),"")</f>
        <v/>
      </c>
      <c r="F99" s="11"/>
      <c r="G99" s="12" t="str">
        <f>IF('Tháng 3'!$F99&lt;&gt;"",VLOOKUP('Tháng 3'!$F99,'Quản lý sách'!$C$6:$F$1000,3,FALSE),"")</f>
        <v/>
      </c>
      <c r="H99" s="12" t="str">
        <f>IF('Tháng 3'!$G99&lt;&gt;"",VLOOKUP('Tháng 3'!$F99,'Quản lý sách'!$C$6:$F$1000,4,FALSE),"")</f>
        <v/>
      </c>
      <c r="I99" s="12" t="str">
        <f>IF('Tháng 3'!$F99&lt;&gt;"",VLOOKUP(LEFT('Tháng 3'!$F99,2),'Biên mục sách'!$A$1:$B$13,2,FALSE),"")</f>
        <v/>
      </c>
      <c r="J99" s="12"/>
      <c r="K99" s="12"/>
      <c r="L99" s="13"/>
      <c r="M99" s="12" t="str">
        <f>IFERROR(IF('Tháng 3'!$L99="",IF('Tháng 3'!$K99&lt;&gt;"", TODAY()-'Tháng 3'!$K99,""),'Tháng 3'!$L99-'Tháng 3'!$K99), "")</f>
        <v/>
      </c>
      <c r="N99" s="1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4.0" customHeight="1">
      <c r="A100" s="11">
        <f>IFERROR((('Tháng 3'!$K100+'Tháng 3'!Ngayquahan)&lt;TODAY())*(LEN('Tháng 3'!$L100)=0)*(LEN('Tháng 3'!$K100)&gt;0),0)</f>
        <v>0</v>
      </c>
      <c r="B100" s="12" t="str">
        <f>IF('Tháng 3'!$C100&lt;&gt;"",COUNTA($C$6:C100),"")</f>
        <v/>
      </c>
      <c r="C100" s="11"/>
      <c r="D100" s="12" t="str">
        <f>IF('Tháng 3'!$C100&lt;&gt;"",VLOOKUP('Tháng 3'!$C100,'Danh sách HS'!$B$6:$D$421,2,),"")</f>
        <v/>
      </c>
      <c r="E100" s="11" t="str">
        <f>IF('Tháng 3'!$D100&lt;&gt;"",VLOOKUP('Tháng 3'!$C100,'Danh sách HS'!$B$6:$D$421,3,),"")</f>
        <v/>
      </c>
      <c r="F100" s="11"/>
      <c r="G100" s="12" t="str">
        <f>IF('Tháng 3'!$F100&lt;&gt;"",VLOOKUP('Tháng 3'!$F100,'Quản lý sách'!$C$6:$F$1000,3,FALSE),"")</f>
        <v/>
      </c>
      <c r="H100" s="12" t="str">
        <f>IF('Tháng 3'!$G100&lt;&gt;"",VLOOKUP('Tháng 3'!$F100,'Quản lý sách'!$C$6:$F$1000,4,FALSE),"")</f>
        <v/>
      </c>
      <c r="I100" s="12" t="str">
        <f>IF('Tháng 3'!$F100&lt;&gt;"",VLOOKUP(LEFT('Tháng 3'!$F100,2),'Biên mục sách'!$A$1:$B$13,2,FALSE),"")</f>
        <v/>
      </c>
      <c r="J100" s="12"/>
      <c r="K100" s="12"/>
      <c r="L100" s="13"/>
      <c r="M100" s="12" t="str">
        <f>IFERROR(IF('Tháng 3'!$L100="",IF('Tháng 3'!$K100&lt;&gt;"", TODAY()-'Tháng 3'!$K100,""),'Tháng 3'!$L100-'Tháng 3'!$K100), "")</f>
        <v/>
      </c>
      <c r="N100" s="1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4.0" customHeight="1">
      <c r="A101" s="11">
        <f>IFERROR((('Tháng 3'!$K101+'Tháng 3'!Ngayquahan)&lt;TODAY())*(LEN('Tháng 3'!$L101)=0)*(LEN('Tháng 3'!$K101)&gt;0),0)</f>
        <v>0</v>
      </c>
      <c r="B101" s="12" t="str">
        <f>IF('Tháng 3'!$C101&lt;&gt;"",COUNTA($C$6:C101),"")</f>
        <v/>
      </c>
      <c r="C101" s="11"/>
      <c r="D101" s="12" t="str">
        <f>IF('Tháng 3'!$C101&lt;&gt;"",VLOOKUP('Tháng 3'!$C101,'Danh sách HS'!$B$6:$D$421,2,),"")</f>
        <v/>
      </c>
      <c r="E101" s="11" t="str">
        <f>IF('Tháng 3'!$D101&lt;&gt;"",VLOOKUP('Tháng 3'!$C101,'Danh sách HS'!$B$6:$D$421,3,),"")</f>
        <v/>
      </c>
      <c r="F101" s="11"/>
      <c r="G101" s="12" t="str">
        <f>IF('Tháng 3'!$F101&lt;&gt;"",VLOOKUP('Tháng 3'!$F101,'Quản lý sách'!$C$6:$F$1000,3,FALSE),"")</f>
        <v/>
      </c>
      <c r="H101" s="12" t="str">
        <f>IF('Tháng 3'!$G101&lt;&gt;"",VLOOKUP('Tháng 3'!$F101,'Quản lý sách'!$C$6:$F$1000,4,FALSE),"")</f>
        <v/>
      </c>
      <c r="I101" s="12" t="str">
        <f>IF('Tháng 3'!$F101&lt;&gt;"",VLOOKUP(LEFT('Tháng 3'!$F101,2),'Biên mục sách'!$A$1:$B$13,2,FALSE),"")</f>
        <v/>
      </c>
      <c r="J101" s="12"/>
      <c r="K101" s="12"/>
      <c r="L101" s="13"/>
      <c r="M101" s="12" t="str">
        <f>IFERROR(IF('Tháng 3'!$L101="",IF('Tháng 3'!$K101&lt;&gt;"", TODAY()-'Tháng 3'!$K101,""),'Tháng 3'!$L101-'Tháng 3'!$K101), "")</f>
        <v/>
      </c>
      <c r="N101" s="1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4.0" customHeight="1">
      <c r="A102" s="11">
        <f>IFERROR((('Tháng 3'!$K102+'Tháng 3'!Ngayquahan)&lt;TODAY())*(LEN('Tháng 3'!$L102)=0)*(LEN('Tháng 3'!$K102)&gt;0),0)</f>
        <v>0</v>
      </c>
      <c r="B102" s="12" t="str">
        <f>IF('Tháng 3'!$C102&lt;&gt;"",COUNTA($C$6:C102),"")</f>
        <v/>
      </c>
      <c r="C102" s="11"/>
      <c r="D102" s="12" t="str">
        <f>IF('Tháng 3'!$C102&lt;&gt;"",VLOOKUP('Tháng 3'!$C102,'Danh sách HS'!$B$6:$D$421,2,),"")</f>
        <v/>
      </c>
      <c r="E102" s="11" t="str">
        <f>IF('Tháng 3'!$D102&lt;&gt;"",VLOOKUP('Tháng 3'!$C102,'Danh sách HS'!$B$6:$D$421,3,),"")</f>
        <v/>
      </c>
      <c r="F102" s="11"/>
      <c r="G102" s="12" t="str">
        <f>IF('Tháng 3'!$F102&lt;&gt;"",VLOOKUP('Tháng 3'!$F102,'Quản lý sách'!$C$6:$F$1000,3,FALSE),"")</f>
        <v/>
      </c>
      <c r="H102" s="12" t="str">
        <f>IF('Tháng 3'!$G102&lt;&gt;"",VLOOKUP('Tháng 3'!$F102,'Quản lý sách'!$C$6:$F$1000,4,FALSE),"")</f>
        <v/>
      </c>
      <c r="I102" s="12" t="str">
        <f>IF('Tháng 3'!$F102&lt;&gt;"",VLOOKUP(LEFT('Tháng 3'!$F102,2),'Biên mục sách'!$A$1:$B$13,2,FALSE),"")</f>
        <v/>
      </c>
      <c r="J102" s="12"/>
      <c r="K102" s="12"/>
      <c r="L102" s="13"/>
      <c r="M102" s="12" t="str">
        <f>IFERROR(IF('Tháng 3'!$L102="",IF('Tháng 3'!$K102&lt;&gt;"", TODAY()-'Tháng 3'!$K102,""),'Tháng 3'!$L102-'Tháng 3'!$K102), "")</f>
        <v/>
      </c>
      <c r="N102" s="1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4.0" customHeight="1">
      <c r="A103" s="11">
        <f>IFERROR((('Tháng 3'!$K103+'Tháng 3'!Ngayquahan)&lt;TODAY())*(LEN('Tháng 3'!$L103)=0)*(LEN('Tháng 3'!$K103)&gt;0),0)</f>
        <v>0</v>
      </c>
      <c r="B103" s="12" t="str">
        <f>IF('Tháng 3'!$C103&lt;&gt;"",COUNTA($C$6:C103),"")</f>
        <v/>
      </c>
      <c r="C103" s="11"/>
      <c r="D103" s="12" t="str">
        <f>IF('Tháng 3'!$C103&lt;&gt;"",VLOOKUP('Tháng 3'!$C103,'Danh sách HS'!$B$6:$D$421,2,),"")</f>
        <v/>
      </c>
      <c r="E103" s="11" t="str">
        <f>IF('Tháng 3'!$D103&lt;&gt;"",VLOOKUP('Tháng 3'!$C103,'Danh sách HS'!$B$6:$D$421,3,),"")</f>
        <v/>
      </c>
      <c r="F103" s="11"/>
      <c r="G103" s="12" t="str">
        <f>IF('Tháng 3'!$F103&lt;&gt;"",VLOOKUP('Tháng 3'!$F103,'Quản lý sách'!$C$6:$F$1000,3,FALSE),"")</f>
        <v/>
      </c>
      <c r="H103" s="12" t="str">
        <f>IF('Tháng 3'!$G103&lt;&gt;"",VLOOKUP('Tháng 3'!$F103,'Quản lý sách'!$C$6:$F$1000,4,FALSE),"")</f>
        <v/>
      </c>
      <c r="I103" s="12" t="str">
        <f>IF('Tháng 3'!$F103&lt;&gt;"",VLOOKUP(LEFT('Tháng 3'!$F103,2),'Biên mục sách'!$A$1:$B$13,2,FALSE),"")</f>
        <v/>
      </c>
      <c r="J103" s="12"/>
      <c r="K103" s="12"/>
      <c r="L103" s="13"/>
      <c r="M103" s="12" t="str">
        <f>IFERROR(IF('Tháng 3'!$L103="",IF('Tháng 3'!$K103&lt;&gt;"", TODAY()-'Tháng 3'!$K103,""),'Tháng 3'!$L103-'Tháng 3'!$K103), "")</f>
        <v/>
      </c>
      <c r="N103" s="1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4.0" customHeight="1">
      <c r="A104" s="11">
        <f>IFERROR((('Tháng 3'!$K104+'Tháng 3'!Ngayquahan)&lt;TODAY())*(LEN('Tháng 3'!$L104)=0)*(LEN('Tháng 3'!$K104)&gt;0),0)</f>
        <v>0</v>
      </c>
      <c r="B104" s="12" t="str">
        <f>IF('Tháng 3'!$C104&lt;&gt;"",COUNTA($C$6:C104),"")</f>
        <v/>
      </c>
      <c r="C104" s="11"/>
      <c r="D104" s="12" t="str">
        <f>IF('Tháng 3'!$C104&lt;&gt;"",VLOOKUP('Tháng 3'!$C104,'Danh sách HS'!$B$6:$D$421,2,),"")</f>
        <v/>
      </c>
      <c r="E104" s="11" t="str">
        <f>IF('Tháng 3'!$D104&lt;&gt;"",VLOOKUP('Tháng 3'!$C104,'Danh sách HS'!$B$6:$D$421,3,),"")</f>
        <v/>
      </c>
      <c r="F104" s="11"/>
      <c r="G104" s="12" t="str">
        <f>IF('Tháng 3'!$F104&lt;&gt;"",VLOOKUP('Tháng 3'!$F104,'Quản lý sách'!$C$6:$F$1000,3,FALSE),"")</f>
        <v/>
      </c>
      <c r="H104" s="12" t="str">
        <f>IF('Tháng 3'!$G104&lt;&gt;"",VLOOKUP('Tháng 3'!$F104,'Quản lý sách'!$C$6:$F$1000,4,FALSE),"")</f>
        <v/>
      </c>
      <c r="I104" s="12" t="str">
        <f>IF('Tháng 3'!$F104&lt;&gt;"",VLOOKUP(LEFT('Tháng 3'!$F104,2),'Biên mục sách'!$A$1:$B$13,2,FALSE),"")</f>
        <v/>
      </c>
      <c r="J104" s="12"/>
      <c r="K104" s="12"/>
      <c r="L104" s="13"/>
      <c r="M104" s="12" t="str">
        <f>IFERROR(IF('Tháng 3'!$L104="",IF('Tháng 3'!$K104&lt;&gt;"", TODAY()-'Tháng 3'!$K104,""),'Tháng 3'!$L104-'Tháng 3'!$K104), "")</f>
        <v/>
      </c>
      <c r="N104" s="1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4.0" customHeight="1">
      <c r="A105" s="11">
        <f>IFERROR((('Tháng 3'!$K105+'Tháng 3'!Ngayquahan)&lt;TODAY())*(LEN('Tháng 3'!$L105)=0)*(LEN('Tháng 3'!$K105)&gt;0),0)</f>
        <v>0</v>
      </c>
      <c r="B105" s="12" t="str">
        <f>IF('Tháng 3'!$C105&lt;&gt;"",COUNTA($C$6:C105),"")</f>
        <v/>
      </c>
      <c r="C105" s="11"/>
      <c r="D105" s="12" t="str">
        <f>IF('Tháng 3'!$C105&lt;&gt;"",VLOOKUP('Tháng 3'!$C105,'Danh sách HS'!$B$6:$D$421,2,),"")</f>
        <v/>
      </c>
      <c r="E105" s="11" t="str">
        <f>IF('Tháng 3'!$D105&lt;&gt;"",VLOOKUP('Tháng 3'!$C105,'Danh sách HS'!$B$6:$D$421,3,),"")</f>
        <v/>
      </c>
      <c r="F105" s="11"/>
      <c r="G105" s="12" t="str">
        <f>IF('Tháng 3'!$F105&lt;&gt;"",VLOOKUP('Tháng 3'!$F105,'Quản lý sách'!$C$6:$F$1000,3,FALSE),"")</f>
        <v/>
      </c>
      <c r="H105" s="12" t="str">
        <f>IF('Tháng 3'!$G105&lt;&gt;"",VLOOKUP('Tháng 3'!$F105,'Quản lý sách'!$C$6:$F$1000,4,FALSE),"")</f>
        <v/>
      </c>
      <c r="I105" s="12" t="str">
        <f>IF('Tháng 3'!$F105&lt;&gt;"",VLOOKUP(LEFT('Tháng 3'!$F105,2),'Biên mục sách'!$A$1:$B$13,2,FALSE),"")</f>
        <v/>
      </c>
      <c r="J105" s="12"/>
      <c r="K105" s="12"/>
      <c r="L105" s="13"/>
      <c r="M105" s="12" t="str">
        <f>IFERROR(IF('Tháng 3'!$L105="",IF('Tháng 3'!$K105&lt;&gt;"", TODAY()-'Tháng 3'!$K105,""),'Tháng 3'!$L105-'Tháng 3'!$K105), "")</f>
        <v/>
      </c>
      <c r="N105" s="1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4.0" customHeight="1">
      <c r="A106" s="11">
        <f>IFERROR((('Tháng 3'!$K106+'Tháng 3'!Ngayquahan)&lt;TODAY())*(LEN('Tháng 3'!$L106)=0)*(LEN('Tháng 3'!$K106)&gt;0),0)</f>
        <v>0</v>
      </c>
      <c r="B106" s="12" t="str">
        <f>IF('Tháng 3'!$C106&lt;&gt;"",COUNTA($C$6:C106),"")</f>
        <v/>
      </c>
      <c r="C106" s="11"/>
      <c r="D106" s="12" t="str">
        <f>IF('Tháng 3'!$C106&lt;&gt;"",VLOOKUP('Tháng 3'!$C106,'Danh sách HS'!$B$6:$D$421,2,),"")</f>
        <v/>
      </c>
      <c r="E106" s="11" t="str">
        <f>IF('Tháng 3'!$D106&lt;&gt;"",VLOOKUP('Tháng 3'!$C106,'Danh sách HS'!$B$6:$D$421,3,),"")</f>
        <v/>
      </c>
      <c r="F106" s="11"/>
      <c r="G106" s="12" t="str">
        <f>IF('Tháng 3'!$F106&lt;&gt;"",VLOOKUP('Tháng 3'!$F106,'Quản lý sách'!$C$6:$F$1000,3,FALSE),"")</f>
        <v/>
      </c>
      <c r="H106" s="12" t="str">
        <f>IF('Tháng 3'!$G106&lt;&gt;"",VLOOKUP('Tháng 3'!$F106,'Quản lý sách'!$C$6:$F$1000,4,FALSE),"")</f>
        <v/>
      </c>
      <c r="I106" s="12" t="str">
        <f>IF('Tháng 3'!$F106&lt;&gt;"",VLOOKUP(LEFT('Tháng 3'!$F106,2),'Biên mục sách'!$A$1:$B$13,2,FALSE),"")</f>
        <v/>
      </c>
      <c r="J106" s="12"/>
      <c r="K106" s="12"/>
      <c r="L106" s="13"/>
      <c r="M106" s="12" t="str">
        <f>IFERROR(IF('Tháng 3'!$L106="",IF('Tháng 3'!$K106&lt;&gt;"", TODAY()-'Tháng 3'!$K106,""),'Tháng 3'!$L106-'Tháng 3'!$K106), "")</f>
        <v/>
      </c>
      <c r="N106" s="1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4.0" customHeight="1">
      <c r="A107" s="11">
        <f>IFERROR((('Tháng 3'!$K107+'Tháng 3'!Ngayquahan)&lt;TODAY())*(LEN('Tháng 3'!$L107)=0)*(LEN('Tháng 3'!$K107)&gt;0),0)</f>
        <v>0</v>
      </c>
      <c r="B107" s="12" t="str">
        <f>IF('Tháng 3'!$C107&lt;&gt;"",COUNTA($C$6:C107),"")</f>
        <v/>
      </c>
      <c r="C107" s="11"/>
      <c r="D107" s="12" t="str">
        <f>IF('Tháng 3'!$C107&lt;&gt;"",VLOOKUP('Tháng 3'!$C107,'Danh sách HS'!$B$6:$D$421,2,),"")</f>
        <v/>
      </c>
      <c r="E107" s="11" t="str">
        <f>IF('Tháng 3'!$D107&lt;&gt;"",VLOOKUP('Tháng 3'!$C107,'Danh sách HS'!$B$6:$D$421,3,),"")</f>
        <v/>
      </c>
      <c r="F107" s="11"/>
      <c r="G107" s="12" t="str">
        <f>IF('Tháng 3'!$F107&lt;&gt;"",VLOOKUP('Tháng 3'!$F107,'Quản lý sách'!$C$6:$F$1000,3,FALSE),"")</f>
        <v/>
      </c>
      <c r="H107" s="12" t="str">
        <f>IF('Tháng 3'!$G107&lt;&gt;"",VLOOKUP('Tháng 3'!$F107,'Quản lý sách'!$C$6:$F$1000,4,FALSE),"")</f>
        <v/>
      </c>
      <c r="I107" s="12" t="str">
        <f>IF('Tháng 3'!$F107&lt;&gt;"",VLOOKUP(LEFT('Tháng 3'!$F107,2),'Biên mục sách'!$A$1:$B$13,2,FALSE),"")</f>
        <v/>
      </c>
      <c r="J107" s="12"/>
      <c r="K107" s="12"/>
      <c r="L107" s="13"/>
      <c r="M107" s="12" t="str">
        <f>IFERROR(IF('Tháng 3'!$L107="",IF('Tháng 3'!$K107&lt;&gt;"", TODAY()-'Tháng 3'!$K107,""),'Tháng 3'!$L107-'Tháng 3'!$K107), "")</f>
        <v/>
      </c>
      <c r="N107" s="1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4.0" customHeight="1">
      <c r="A108" s="11">
        <f>IFERROR((('Tháng 3'!$K108+'Tháng 3'!Ngayquahan)&lt;TODAY())*(LEN('Tháng 3'!$L108)=0)*(LEN('Tháng 3'!$K108)&gt;0),0)</f>
        <v>0</v>
      </c>
      <c r="B108" s="12" t="str">
        <f>IF('Tháng 3'!$C108&lt;&gt;"",COUNTA($C$6:C108),"")</f>
        <v/>
      </c>
      <c r="C108" s="11"/>
      <c r="D108" s="12" t="str">
        <f>IF('Tháng 3'!$C108&lt;&gt;"",VLOOKUP('Tháng 3'!$C108,'Danh sách HS'!$B$6:$D$421,2,),"")</f>
        <v/>
      </c>
      <c r="E108" s="11" t="str">
        <f>IF('Tháng 3'!$D108&lt;&gt;"",VLOOKUP('Tháng 3'!$C108,'Danh sách HS'!$B$6:$D$421,3,),"")</f>
        <v/>
      </c>
      <c r="F108" s="11"/>
      <c r="G108" s="12" t="str">
        <f>IF('Tháng 3'!$F108&lt;&gt;"",VLOOKUP('Tháng 3'!$F108,'Quản lý sách'!$C$6:$F$1000,3,FALSE),"")</f>
        <v/>
      </c>
      <c r="H108" s="12" t="str">
        <f>IF('Tháng 3'!$G108&lt;&gt;"",VLOOKUP('Tháng 3'!$F108,'Quản lý sách'!$C$6:$F$1000,4,FALSE),"")</f>
        <v/>
      </c>
      <c r="I108" s="12" t="str">
        <f>IF('Tháng 3'!$F108&lt;&gt;"",VLOOKUP(LEFT('Tháng 3'!$F108,2),'Biên mục sách'!$A$1:$B$13,2,FALSE),"")</f>
        <v/>
      </c>
      <c r="J108" s="12"/>
      <c r="K108" s="12"/>
      <c r="L108" s="13"/>
      <c r="M108" s="12" t="str">
        <f>IFERROR(IF('Tháng 3'!$L108="",IF('Tháng 3'!$K108&lt;&gt;"", TODAY()-'Tháng 3'!$K108,""),'Tháng 3'!$L108-'Tháng 3'!$K108), "")</f>
        <v/>
      </c>
      <c r="N108" s="1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4.0" customHeight="1">
      <c r="A109" s="11">
        <f>IFERROR((('Tháng 3'!$K109+'Tháng 3'!Ngayquahan)&lt;TODAY())*(LEN('Tháng 3'!$L109)=0)*(LEN('Tháng 3'!$K109)&gt;0),0)</f>
        <v>0</v>
      </c>
      <c r="B109" s="12" t="str">
        <f>IF('Tháng 3'!$C109&lt;&gt;"",COUNTA($C$6:C109),"")</f>
        <v/>
      </c>
      <c r="C109" s="11"/>
      <c r="D109" s="12" t="str">
        <f>IF('Tháng 3'!$C109&lt;&gt;"",VLOOKUP('Tháng 3'!$C109,'Danh sách HS'!$B$6:$D$421,2,),"")</f>
        <v/>
      </c>
      <c r="E109" s="11" t="str">
        <f>IF('Tháng 3'!$D109&lt;&gt;"",VLOOKUP('Tháng 3'!$C109,'Danh sách HS'!$B$6:$D$421,3,),"")</f>
        <v/>
      </c>
      <c r="F109" s="11"/>
      <c r="G109" s="12" t="str">
        <f>IF('Tháng 3'!$F109&lt;&gt;"",VLOOKUP('Tháng 3'!$F109,'Quản lý sách'!$C$6:$F$1000,3,FALSE),"")</f>
        <v/>
      </c>
      <c r="H109" s="12" t="str">
        <f>IF('Tháng 3'!$G109&lt;&gt;"",VLOOKUP('Tháng 3'!$F109,'Quản lý sách'!$C$6:$F$1000,4,FALSE),"")</f>
        <v/>
      </c>
      <c r="I109" s="12" t="str">
        <f>IF('Tháng 3'!$F109&lt;&gt;"",VLOOKUP(LEFT('Tháng 3'!$F109,2),'Biên mục sách'!$A$1:$B$13,2,FALSE),"")</f>
        <v/>
      </c>
      <c r="J109" s="12"/>
      <c r="K109" s="12"/>
      <c r="L109" s="13"/>
      <c r="M109" s="12" t="str">
        <f>IFERROR(IF('Tháng 3'!$L109="",IF('Tháng 3'!$K109&lt;&gt;"", TODAY()-'Tháng 3'!$K109,""),'Tháng 3'!$L109-'Tháng 3'!$K109), "")</f>
        <v/>
      </c>
      <c r="N109" s="1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4.0" customHeight="1">
      <c r="A110" s="11">
        <f>IFERROR((('Tháng 3'!$K110+'Tháng 3'!Ngayquahan)&lt;TODAY())*(LEN('Tháng 3'!$L110)=0)*(LEN('Tháng 3'!$K110)&gt;0),0)</f>
        <v>0</v>
      </c>
      <c r="B110" s="12" t="str">
        <f>IF('Tháng 3'!$C110&lt;&gt;"",COUNTA($C$6:C110),"")</f>
        <v/>
      </c>
      <c r="C110" s="11"/>
      <c r="D110" s="12" t="str">
        <f>IF('Tháng 3'!$C110&lt;&gt;"",VLOOKUP('Tháng 3'!$C110,'Danh sách HS'!$B$6:$D$421,2,),"")</f>
        <v/>
      </c>
      <c r="E110" s="11" t="str">
        <f>IF('Tháng 3'!$D110&lt;&gt;"",VLOOKUP('Tháng 3'!$C110,'Danh sách HS'!$B$6:$D$421,3,),"")</f>
        <v/>
      </c>
      <c r="F110" s="11"/>
      <c r="G110" s="12" t="str">
        <f>IF('Tháng 3'!$F110&lt;&gt;"",VLOOKUP('Tháng 3'!$F110,'Quản lý sách'!$C$6:$F$1000,3,FALSE),"")</f>
        <v/>
      </c>
      <c r="H110" s="12" t="str">
        <f>IF('Tháng 3'!$G110&lt;&gt;"",VLOOKUP('Tháng 3'!$F110,'Quản lý sách'!$C$6:$F$1000,4,FALSE),"")</f>
        <v/>
      </c>
      <c r="I110" s="12" t="str">
        <f>IF('Tháng 3'!$F110&lt;&gt;"",VLOOKUP(LEFT('Tháng 3'!$F110,2),'Biên mục sách'!$A$1:$B$13,2,FALSE),"")</f>
        <v/>
      </c>
      <c r="J110" s="12"/>
      <c r="K110" s="12"/>
      <c r="L110" s="13"/>
      <c r="M110" s="12" t="str">
        <f>IFERROR(IF('Tháng 3'!$L110="",IF('Tháng 3'!$K110&lt;&gt;"", TODAY()-'Tháng 3'!$K110,""),'Tháng 3'!$L110-'Tháng 3'!$K110), "")</f>
        <v/>
      </c>
      <c r="N110" s="1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4.0" customHeight="1">
      <c r="A111" s="11">
        <f>IFERROR((('Tháng 3'!$K111+'Tháng 3'!Ngayquahan)&lt;TODAY())*(LEN('Tháng 3'!$L111)=0)*(LEN('Tháng 3'!$K111)&gt;0),0)</f>
        <v>0</v>
      </c>
      <c r="B111" s="12" t="str">
        <f>IF('Tháng 3'!$C111&lt;&gt;"",COUNTA($C$6:C111),"")</f>
        <v/>
      </c>
      <c r="C111" s="11"/>
      <c r="D111" s="12" t="str">
        <f>IF('Tháng 3'!$C111&lt;&gt;"",VLOOKUP('Tháng 3'!$C111,'Danh sách HS'!$B$6:$D$421,2,),"")</f>
        <v/>
      </c>
      <c r="E111" s="11" t="str">
        <f>IF('Tháng 3'!$D111&lt;&gt;"",VLOOKUP('Tháng 3'!$C111,'Danh sách HS'!$B$6:$D$421,3,),"")</f>
        <v/>
      </c>
      <c r="F111" s="11"/>
      <c r="G111" s="12" t="str">
        <f>IF('Tháng 3'!$F111&lt;&gt;"",VLOOKUP('Tháng 3'!$F111,'Quản lý sách'!$C$6:$F$1000,3,FALSE),"")</f>
        <v/>
      </c>
      <c r="H111" s="12" t="str">
        <f>IF('Tháng 3'!$G111&lt;&gt;"",VLOOKUP('Tháng 3'!$F111,'Quản lý sách'!$C$6:$F$1000,4,FALSE),"")</f>
        <v/>
      </c>
      <c r="I111" s="12" t="str">
        <f>IF('Tháng 3'!$F111&lt;&gt;"",VLOOKUP(LEFT('Tháng 3'!$F111,2),'Biên mục sách'!$A$1:$B$13,2,FALSE),"")</f>
        <v/>
      </c>
      <c r="J111" s="12"/>
      <c r="K111" s="12"/>
      <c r="L111" s="13"/>
      <c r="M111" s="12" t="str">
        <f>IFERROR(IF('Tháng 3'!$L111="",IF('Tháng 3'!$K111&lt;&gt;"", TODAY()-'Tháng 3'!$K111,""),'Tháng 3'!$L111-'Tháng 3'!$K111), "")</f>
        <v/>
      </c>
      <c r="N111" s="1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4.0" customHeight="1">
      <c r="A112" s="11">
        <f>IFERROR((('Tháng 3'!$K112+'Tháng 3'!Ngayquahan)&lt;TODAY())*(LEN('Tháng 3'!$L112)=0)*(LEN('Tháng 3'!$K112)&gt;0),0)</f>
        <v>0</v>
      </c>
      <c r="B112" s="12" t="str">
        <f>IF('Tháng 3'!$C112&lt;&gt;"",COUNTA($C$6:C112),"")</f>
        <v/>
      </c>
      <c r="C112" s="11"/>
      <c r="D112" s="12" t="str">
        <f>IF('Tháng 3'!$C112&lt;&gt;"",VLOOKUP('Tháng 3'!$C112,'Danh sách HS'!$B$6:$D$421,2,),"")</f>
        <v/>
      </c>
      <c r="E112" s="11" t="str">
        <f>IF('Tháng 3'!$D112&lt;&gt;"",VLOOKUP('Tháng 3'!$C112,'Danh sách HS'!$B$6:$D$421,3,),"")</f>
        <v/>
      </c>
      <c r="F112" s="11"/>
      <c r="G112" s="12" t="str">
        <f>IF('Tháng 3'!$F112&lt;&gt;"",VLOOKUP('Tháng 3'!$F112,'Quản lý sách'!$C$6:$F$1000,3,FALSE),"")</f>
        <v/>
      </c>
      <c r="H112" s="12" t="str">
        <f>IF('Tháng 3'!$G112&lt;&gt;"",VLOOKUP('Tháng 3'!$F112,'Quản lý sách'!$C$6:$F$1000,4,FALSE),"")</f>
        <v/>
      </c>
      <c r="I112" s="12" t="str">
        <f>IF('Tháng 3'!$F112&lt;&gt;"",VLOOKUP(LEFT('Tháng 3'!$F112,2),'Biên mục sách'!$A$1:$B$13,2,FALSE),"")</f>
        <v/>
      </c>
      <c r="J112" s="12"/>
      <c r="K112" s="12"/>
      <c r="L112" s="13"/>
      <c r="M112" s="12" t="str">
        <f>IFERROR(IF('Tháng 3'!$L112="",IF('Tháng 3'!$K112&lt;&gt;"", TODAY()-'Tháng 3'!$K112,""),'Tháng 3'!$L112-'Tháng 3'!$K112), "")</f>
        <v/>
      </c>
      <c r="N112" s="1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4.0" customHeight="1">
      <c r="A113" s="11">
        <f>IFERROR((('Tháng 3'!$K113+'Tháng 3'!Ngayquahan)&lt;TODAY())*(LEN('Tháng 3'!$L113)=0)*(LEN('Tháng 3'!$K113)&gt;0),0)</f>
        <v>0</v>
      </c>
      <c r="B113" s="12" t="str">
        <f>IF('Tháng 3'!$C113&lt;&gt;"",COUNTA($C$6:C113),"")</f>
        <v/>
      </c>
      <c r="C113" s="11"/>
      <c r="D113" s="12" t="str">
        <f>IF('Tháng 3'!$C113&lt;&gt;"",VLOOKUP('Tháng 3'!$C113,'Danh sách HS'!$B$6:$D$421,2,),"")</f>
        <v/>
      </c>
      <c r="E113" s="11" t="str">
        <f>IF('Tháng 3'!$D113&lt;&gt;"",VLOOKUP('Tháng 3'!$C113,'Danh sách HS'!$B$6:$D$421,3,),"")</f>
        <v/>
      </c>
      <c r="F113" s="11"/>
      <c r="G113" s="12" t="str">
        <f>IF('Tháng 3'!$F113&lt;&gt;"",VLOOKUP('Tháng 3'!$F113,'Quản lý sách'!$C$6:$F$1000,3,FALSE),"")</f>
        <v/>
      </c>
      <c r="H113" s="12" t="str">
        <f>IF('Tháng 3'!$G113&lt;&gt;"",VLOOKUP('Tháng 3'!$F113,'Quản lý sách'!$C$6:$F$1000,4,FALSE),"")</f>
        <v/>
      </c>
      <c r="I113" s="12" t="str">
        <f>IF('Tháng 3'!$F113&lt;&gt;"",VLOOKUP(LEFT('Tháng 3'!$F113,2),'Biên mục sách'!$A$1:$B$13,2,FALSE),"")</f>
        <v/>
      </c>
      <c r="J113" s="12"/>
      <c r="K113" s="12"/>
      <c r="L113" s="13"/>
      <c r="M113" s="12" t="str">
        <f>IFERROR(IF('Tháng 3'!$L113="",IF('Tháng 3'!$K113&lt;&gt;"", TODAY()-'Tháng 3'!$K113,""),'Tháng 3'!$L113-'Tháng 3'!$K113), "")</f>
        <v/>
      </c>
      <c r="N113" s="1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4.0" customHeight="1">
      <c r="A114" s="11">
        <f>IFERROR((('Tháng 3'!$K114+'Tháng 3'!Ngayquahan)&lt;TODAY())*(LEN('Tháng 3'!$L114)=0)*(LEN('Tháng 3'!$K114)&gt;0),0)</f>
        <v>0</v>
      </c>
      <c r="B114" s="12" t="str">
        <f>IF('Tháng 3'!$C114&lt;&gt;"",COUNTA($C$6:C114),"")</f>
        <v/>
      </c>
      <c r="C114" s="11"/>
      <c r="D114" s="12" t="str">
        <f>IF('Tháng 3'!$C114&lt;&gt;"",VLOOKUP('Tháng 3'!$C114,'Danh sách HS'!$B$6:$D$421,2,),"")</f>
        <v/>
      </c>
      <c r="E114" s="11" t="str">
        <f>IF('Tháng 3'!$D114&lt;&gt;"",VLOOKUP('Tháng 3'!$C114,'Danh sách HS'!$B$6:$D$421,3,),"")</f>
        <v/>
      </c>
      <c r="F114" s="11"/>
      <c r="G114" s="12" t="str">
        <f>IF('Tháng 3'!$F114&lt;&gt;"",VLOOKUP('Tháng 3'!$F114,'Quản lý sách'!$C$6:$F$1000,3,FALSE),"")</f>
        <v/>
      </c>
      <c r="H114" s="12" t="str">
        <f>IF('Tháng 3'!$G114&lt;&gt;"",VLOOKUP('Tháng 3'!$F114,'Quản lý sách'!$C$6:$F$1000,4,FALSE),"")</f>
        <v/>
      </c>
      <c r="I114" s="12" t="str">
        <f>IF('Tháng 3'!$F114&lt;&gt;"",VLOOKUP(LEFT('Tháng 3'!$F114,2),'Biên mục sách'!$A$1:$B$13,2,FALSE),"")</f>
        <v/>
      </c>
      <c r="J114" s="12"/>
      <c r="K114" s="12"/>
      <c r="L114" s="13"/>
      <c r="M114" s="12" t="str">
        <f>IFERROR(IF('Tháng 3'!$L114="",IF('Tháng 3'!$K114&lt;&gt;"", TODAY()-'Tháng 3'!$K114,""),'Tháng 3'!$L114-'Tháng 3'!$K114), "")</f>
        <v/>
      </c>
      <c r="N114" s="1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4.0" customHeight="1">
      <c r="A115" s="11">
        <f>IFERROR((('Tháng 3'!$K115+'Tháng 3'!Ngayquahan)&lt;TODAY())*(LEN('Tháng 3'!$L115)=0)*(LEN('Tháng 3'!$K115)&gt;0),0)</f>
        <v>0</v>
      </c>
      <c r="B115" s="12" t="str">
        <f>IF('Tháng 3'!$C115&lt;&gt;"",COUNTA($C$6:C115),"")</f>
        <v/>
      </c>
      <c r="C115" s="11"/>
      <c r="D115" s="12" t="str">
        <f>IF('Tháng 3'!$C115&lt;&gt;"",VLOOKUP('Tháng 3'!$C115,'Danh sách HS'!$B$6:$D$421,2,),"")</f>
        <v/>
      </c>
      <c r="E115" s="11" t="str">
        <f>IF('Tháng 3'!$D115&lt;&gt;"",VLOOKUP('Tháng 3'!$C115,'Danh sách HS'!$B$6:$D$421,3,),"")</f>
        <v/>
      </c>
      <c r="F115" s="11"/>
      <c r="G115" s="12" t="str">
        <f>IF('Tháng 3'!$F115&lt;&gt;"",VLOOKUP('Tháng 3'!$F115,'Quản lý sách'!$C$6:$F$1000,3,FALSE),"")</f>
        <v/>
      </c>
      <c r="H115" s="12" t="str">
        <f>IF('Tháng 3'!$G115&lt;&gt;"",VLOOKUP('Tháng 3'!$F115,'Quản lý sách'!$C$6:$F$1000,4,FALSE),"")</f>
        <v/>
      </c>
      <c r="I115" s="12" t="str">
        <f>IF('Tháng 3'!$F115&lt;&gt;"",VLOOKUP(LEFT('Tháng 3'!$F115,2),'Biên mục sách'!$A$1:$B$13,2,FALSE),"")</f>
        <v/>
      </c>
      <c r="J115" s="12"/>
      <c r="K115" s="12"/>
      <c r="L115" s="13"/>
      <c r="M115" s="12" t="str">
        <f>IFERROR(IF('Tháng 3'!$L115="",IF('Tháng 3'!$K115&lt;&gt;"", TODAY()-'Tháng 3'!$K115,""),'Tháng 3'!$L115-'Tháng 3'!$K115), "")</f>
        <v/>
      </c>
      <c r="N115" s="1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4.0" customHeight="1">
      <c r="A116" s="11">
        <f>IFERROR((('Tháng 3'!$K116+'Tháng 3'!Ngayquahan)&lt;TODAY())*(LEN('Tháng 3'!$L116)=0)*(LEN('Tháng 3'!$K116)&gt;0),0)</f>
        <v>0</v>
      </c>
      <c r="B116" s="12" t="str">
        <f>IF('Tháng 3'!$C116&lt;&gt;"",COUNTA($C$6:C116),"")</f>
        <v/>
      </c>
      <c r="C116" s="11"/>
      <c r="D116" s="12" t="str">
        <f>IF('Tháng 3'!$C116&lt;&gt;"",VLOOKUP('Tháng 3'!$C116,'Danh sách HS'!$B$6:$D$421,2,),"")</f>
        <v/>
      </c>
      <c r="E116" s="11" t="str">
        <f>IF('Tháng 3'!$D116&lt;&gt;"",VLOOKUP('Tháng 3'!$C116,'Danh sách HS'!$B$6:$D$421,3,),"")</f>
        <v/>
      </c>
      <c r="F116" s="11"/>
      <c r="G116" s="12" t="str">
        <f>IF('Tháng 3'!$F116&lt;&gt;"",VLOOKUP('Tháng 3'!$F116,'Quản lý sách'!$C$6:$F$1000,3,FALSE),"")</f>
        <v/>
      </c>
      <c r="H116" s="12" t="str">
        <f>IF('Tháng 3'!$G116&lt;&gt;"",VLOOKUP('Tháng 3'!$F116,'Quản lý sách'!$C$6:$F$1000,4,FALSE),"")</f>
        <v/>
      </c>
      <c r="I116" s="12" t="str">
        <f>IF('Tháng 3'!$F116&lt;&gt;"",VLOOKUP(LEFT('Tháng 3'!$F116,2),'Biên mục sách'!$A$1:$B$13,2,FALSE),"")</f>
        <v/>
      </c>
      <c r="J116" s="12"/>
      <c r="K116" s="12"/>
      <c r="L116" s="13"/>
      <c r="M116" s="12" t="str">
        <f>IFERROR(IF('Tháng 3'!$L116="",IF('Tháng 3'!$K116&lt;&gt;"", TODAY()-'Tháng 3'!$K116,""),'Tháng 3'!$L116-'Tháng 3'!$K116), "")</f>
        <v/>
      </c>
      <c r="N116" s="1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4.0" customHeight="1">
      <c r="A117" s="11">
        <f>IFERROR((('Tháng 3'!$K117+'Tháng 3'!Ngayquahan)&lt;TODAY())*(LEN('Tháng 3'!$L117)=0)*(LEN('Tháng 3'!$K117)&gt;0),0)</f>
        <v>0</v>
      </c>
      <c r="B117" s="12" t="str">
        <f>IF('Tháng 3'!$C117&lt;&gt;"",COUNTA($C$6:C117),"")</f>
        <v/>
      </c>
      <c r="C117" s="11"/>
      <c r="D117" s="12" t="str">
        <f>IF('Tháng 3'!$C117&lt;&gt;"",VLOOKUP('Tháng 3'!$C117,'Danh sách HS'!$B$6:$D$421,2,),"")</f>
        <v/>
      </c>
      <c r="E117" s="11" t="str">
        <f>IF('Tháng 3'!$D117&lt;&gt;"",VLOOKUP('Tháng 3'!$C117,'Danh sách HS'!$B$6:$D$421,3,),"")</f>
        <v/>
      </c>
      <c r="F117" s="11"/>
      <c r="G117" s="12" t="str">
        <f>IF('Tháng 3'!$F117&lt;&gt;"",VLOOKUP('Tháng 3'!$F117,'Quản lý sách'!$C$6:$F$1000,3,FALSE),"")</f>
        <v/>
      </c>
      <c r="H117" s="12" t="str">
        <f>IF('Tháng 3'!$G117&lt;&gt;"",VLOOKUP('Tháng 3'!$F117,'Quản lý sách'!$C$6:$F$1000,4,FALSE),"")</f>
        <v/>
      </c>
      <c r="I117" s="12" t="str">
        <f>IF('Tháng 3'!$F117&lt;&gt;"",VLOOKUP(LEFT('Tháng 3'!$F117,2),'Biên mục sách'!$A$1:$B$13,2,FALSE),"")</f>
        <v/>
      </c>
      <c r="J117" s="12"/>
      <c r="K117" s="12"/>
      <c r="L117" s="13"/>
      <c r="M117" s="12" t="str">
        <f>IFERROR(IF('Tháng 3'!$L117="",IF('Tháng 3'!$K117&lt;&gt;"", TODAY()-'Tháng 3'!$K117,""),'Tháng 3'!$L117-'Tháng 3'!$K117), "")</f>
        <v/>
      </c>
      <c r="N117" s="1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4.0" customHeight="1">
      <c r="A118" s="11">
        <f>IFERROR((('Tháng 3'!$K118+'Tháng 3'!Ngayquahan)&lt;TODAY())*(LEN('Tháng 3'!$L118)=0)*(LEN('Tháng 3'!$K118)&gt;0),0)</f>
        <v>0</v>
      </c>
      <c r="B118" s="12" t="str">
        <f>IF('Tháng 3'!$C118&lt;&gt;"",COUNTA($C$6:C118),"")</f>
        <v/>
      </c>
      <c r="C118" s="11"/>
      <c r="D118" s="12" t="str">
        <f>IF('Tháng 3'!$C118&lt;&gt;"",VLOOKUP('Tháng 3'!$C118,'Danh sách HS'!$B$6:$D$421,2,),"")</f>
        <v/>
      </c>
      <c r="E118" s="11" t="str">
        <f>IF('Tháng 3'!$D118&lt;&gt;"",VLOOKUP('Tháng 3'!$C118,'Danh sách HS'!$B$6:$D$421,3,),"")</f>
        <v/>
      </c>
      <c r="F118" s="11"/>
      <c r="G118" s="12" t="str">
        <f>IF('Tháng 3'!$F118&lt;&gt;"",VLOOKUP('Tháng 3'!$F118,'Quản lý sách'!$C$6:$F$1000,3,FALSE),"")</f>
        <v/>
      </c>
      <c r="H118" s="12" t="str">
        <f>IF('Tháng 3'!$G118&lt;&gt;"",VLOOKUP('Tháng 3'!$F118,'Quản lý sách'!$C$6:$F$1000,4,FALSE),"")</f>
        <v/>
      </c>
      <c r="I118" s="12" t="str">
        <f>IF('Tháng 3'!$F118&lt;&gt;"",VLOOKUP(LEFT('Tháng 3'!$F118,2),'Biên mục sách'!$A$1:$B$13,2,FALSE),"")</f>
        <v/>
      </c>
      <c r="J118" s="12"/>
      <c r="K118" s="12"/>
      <c r="L118" s="13"/>
      <c r="M118" s="12" t="str">
        <f>IFERROR(IF('Tháng 3'!$L118="",IF('Tháng 3'!$K118&lt;&gt;"", TODAY()-'Tháng 3'!$K118,""),'Tháng 3'!$L118-'Tháng 3'!$K118), "")</f>
        <v/>
      </c>
      <c r="N118" s="1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4.0" customHeight="1">
      <c r="A119" s="11">
        <f>IFERROR((('Tháng 3'!$K119+'Tháng 3'!Ngayquahan)&lt;TODAY())*(LEN('Tháng 3'!$L119)=0)*(LEN('Tháng 3'!$K119)&gt;0),0)</f>
        <v>0</v>
      </c>
      <c r="B119" s="12" t="str">
        <f>IF('Tháng 3'!$C119&lt;&gt;"",COUNTA($C$6:C119),"")</f>
        <v/>
      </c>
      <c r="C119" s="11"/>
      <c r="D119" s="12" t="str">
        <f>IF('Tháng 3'!$C119&lt;&gt;"",VLOOKUP('Tháng 3'!$C119,'Danh sách HS'!$B$6:$D$421,2,),"")</f>
        <v/>
      </c>
      <c r="E119" s="11" t="str">
        <f>IF('Tháng 3'!$D119&lt;&gt;"",VLOOKUP('Tháng 3'!$C119,'Danh sách HS'!$B$6:$D$421,3,),"")</f>
        <v/>
      </c>
      <c r="F119" s="11"/>
      <c r="G119" s="12" t="str">
        <f>IF('Tháng 3'!$F119&lt;&gt;"",VLOOKUP('Tháng 3'!$F119,'Quản lý sách'!$C$6:$F$1000,3,FALSE),"")</f>
        <v/>
      </c>
      <c r="H119" s="12" t="str">
        <f>IF('Tháng 3'!$G119&lt;&gt;"",VLOOKUP('Tháng 3'!$F119,'Quản lý sách'!$C$6:$F$1000,4,FALSE),"")</f>
        <v/>
      </c>
      <c r="I119" s="12" t="str">
        <f>IF('Tháng 3'!$F119&lt;&gt;"",VLOOKUP(LEFT('Tháng 3'!$F119,2),'Biên mục sách'!$A$1:$B$13,2,FALSE),"")</f>
        <v/>
      </c>
      <c r="J119" s="12"/>
      <c r="K119" s="12"/>
      <c r="L119" s="13"/>
      <c r="M119" s="12" t="str">
        <f>IFERROR(IF('Tháng 3'!$L119="",IF('Tháng 3'!$K119&lt;&gt;"", TODAY()-'Tháng 3'!$K119,""),'Tháng 3'!$L119-'Tháng 3'!$K119), "")</f>
        <v/>
      </c>
      <c r="N119" s="1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4.0" customHeight="1">
      <c r="A120" s="11">
        <f>IFERROR((('Tháng 3'!$K120+'Tháng 3'!Ngayquahan)&lt;TODAY())*(LEN('Tháng 3'!$L120)=0)*(LEN('Tháng 3'!$K120)&gt;0),0)</f>
        <v>0</v>
      </c>
      <c r="B120" s="12" t="str">
        <f>IF('Tháng 3'!$C120&lt;&gt;"",COUNTA($C$6:C120),"")</f>
        <v/>
      </c>
      <c r="C120" s="11"/>
      <c r="D120" s="12" t="str">
        <f>IF('Tháng 3'!$C120&lt;&gt;"",VLOOKUP('Tháng 3'!$C120,'Danh sách HS'!$B$6:$D$421,2,),"")</f>
        <v/>
      </c>
      <c r="E120" s="11" t="str">
        <f>IF('Tháng 3'!$D120&lt;&gt;"",VLOOKUP('Tháng 3'!$C120,'Danh sách HS'!$B$6:$D$421,3,),"")</f>
        <v/>
      </c>
      <c r="F120" s="11"/>
      <c r="G120" s="12" t="str">
        <f>IF('Tháng 3'!$F120&lt;&gt;"",VLOOKUP('Tháng 3'!$F120,'Quản lý sách'!$C$6:$F$1000,3,FALSE),"")</f>
        <v/>
      </c>
      <c r="H120" s="12" t="str">
        <f>IF('Tháng 3'!$G120&lt;&gt;"",VLOOKUP('Tháng 3'!$F120,'Quản lý sách'!$C$6:$F$1000,4,FALSE),"")</f>
        <v/>
      </c>
      <c r="I120" s="12" t="str">
        <f>IF('Tháng 3'!$F120&lt;&gt;"",VLOOKUP(LEFT('Tháng 3'!$F120,2),'Biên mục sách'!$A$1:$B$13,2,FALSE),"")</f>
        <v/>
      </c>
      <c r="J120" s="12"/>
      <c r="K120" s="12"/>
      <c r="L120" s="13"/>
      <c r="M120" s="12" t="str">
        <f>IFERROR(IF('Tháng 3'!$L120="",IF('Tháng 3'!$K120&lt;&gt;"", TODAY()-'Tháng 3'!$K120,""),'Tháng 3'!$L120-'Tháng 3'!$K120), "")</f>
        <v/>
      </c>
      <c r="N120" s="1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4.0" customHeight="1">
      <c r="A121" s="11">
        <f>IFERROR((('Tháng 3'!$K121+'Tháng 3'!Ngayquahan)&lt;TODAY())*(LEN('Tháng 3'!$L121)=0)*(LEN('Tháng 3'!$K121)&gt;0),0)</f>
        <v>0</v>
      </c>
      <c r="B121" s="12" t="str">
        <f>IF('Tháng 3'!$C121&lt;&gt;"",COUNTA($C$6:C121),"")</f>
        <v/>
      </c>
      <c r="C121" s="11"/>
      <c r="D121" s="12" t="str">
        <f>IF('Tháng 3'!$C121&lt;&gt;"",VLOOKUP('Tháng 3'!$C121,'Danh sách HS'!$B$6:$D$421,2,),"")</f>
        <v/>
      </c>
      <c r="E121" s="11" t="str">
        <f>IF('Tháng 3'!$D121&lt;&gt;"",VLOOKUP('Tháng 3'!$C121,'Danh sách HS'!$B$6:$D$421,3,),"")</f>
        <v/>
      </c>
      <c r="F121" s="11"/>
      <c r="G121" s="12" t="str">
        <f>IF('Tháng 3'!$F121&lt;&gt;"",VLOOKUP('Tháng 3'!$F121,'Quản lý sách'!$C$6:$F$1000,3,FALSE),"")</f>
        <v/>
      </c>
      <c r="H121" s="12" t="str">
        <f>IF('Tháng 3'!$G121&lt;&gt;"",VLOOKUP('Tháng 3'!$F121,'Quản lý sách'!$C$6:$F$1000,4,FALSE),"")</f>
        <v/>
      </c>
      <c r="I121" s="12" t="str">
        <f>IF('Tháng 3'!$F121&lt;&gt;"",VLOOKUP(LEFT('Tháng 3'!$F121,2),'Biên mục sách'!$A$1:$B$13,2,FALSE),"")</f>
        <v/>
      </c>
      <c r="J121" s="12"/>
      <c r="K121" s="12"/>
      <c r="L121" s="13"/>
      <c r="M121" s="12" t="str">
        <f>IFERROR(IF('Tháng 3'!$L121="",IF('Tháng 3'!$K121&lt;&gt;"", TODAY()-'Tháng 3'!$K121,""),'Tháng 3'!$L121-'Tháng 3'!$K121), "")</f>
        <v/>
      </c>
      <c r="N121" s="1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4.0" customHeight="1">
      <c r="A122" s="11">
        <f>IFERROR((('Tháng 3'!$K122+'Tháng 3'!Ngayquahan)&lt;TODAY())*(LEN('Tháng 3'!$L122)=0)*(LEN('Tháng 3'!$K122)&gt;0),0)</f>
        <v>0</v>
      </c>
      <c r="B122" s="12" t="str">
        <f>IF('Tháng 3'!$C122&lt;&gt;"",COUNTA($C$6:C122),"")</f>
        <v/>
      </c>
      <c r="C122" s="11"/>
      <c r="D122" s="12" t="str">
        <f>IF('Tháng 3'!$C122&lt;&gt;"",VLOOKUP('Tháng 3'!$C122,'Danh sách HS'!$B$6:$D$421,2,),"")</f>
        <v/>
      </c>
      <c r="E122" s="11" t="str">
        <f>IF('Tháng 3'!$D122&lt;&gt;"",VLOOKUP('Tháng 3'!$C122,'Danh sách HS'!$B$6:$D$421,3,),"")</f>
        <v/>
      </c>
      <c r="F122" s="11"/>
      <c r="G122" s="12" t="str">
        <f>IF('Tháng 3'!$F122&lt;&gt;"",VLOOKUP('Tháng 3'!$F122,'Quản lý sách'!$C$6:$F$1000,3,FALSE),"")</f>
        <v/>
      </c>
      <c r="H122" s="12" t="str">
        <f>IF('Tháng 3'!$G122&lt;&gt;"",VLOOKUP('Tháng 3'!$F122,'Quản lý sách'!$C$6:$F$1000,4,FALSE),"")</f>
        <v/>
      </c>
      <c r="I122" s="12" t="str">
        <f>IF('Tháng 3'!$F122&lt;&gt;"",VLOOKUP(LEFT('Tháng 3'!$F122,2),'Biên mục sách'!$A$1:$B$13,2,FALSE),"")</f>
        <v/>
      </c>
      <c r="J122" s="12"/>
      <c r="K122" s="12"/>
      <c r="L122" s="13"/>
      <c r="M122" s="12" t="str">
        <f>IFERROR(IF('Tháng 3'!$L122="",IF('Tháng 3'!$K122&lt;&gt;"", TODAY()-'Tháng 3'!$K122,""),'Tháng 3'!$L122-'Tháng 3'!$K122), "")</f>
        <v/>
      </c>
      <c r="N122" s="1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4.0" customHeight="1">
      <c r="A123" s="11">
        <f>IFERROR((('Tháng 3'!$K123+'Tháng 3'!Ngayquahan)&lt;TODAY())*(LEN('Tháng 3'!$L123)=0)*(LEN('Tháng 3'!$K123)&gt;0),0)</f>
        <v>0</v>
      </c>
      <c r="B123" s="12" t="str">
        <f>IF('Tháng 3'!$C123&lt;&gt;"",COUNTA($C$6:C123),"")</f>
        <v/>
      </c>
      <c r="C123" s="11"/>
      <c r="D123" s="12" t="str">
        <f>IF('Tháng 3'!$C123&lt;&gt;"",VLOOKUP('Tháng 3'!$C123,'Danh sách HS'!$B$6:$D$421,2,),"")</f>
        <v/>
      </c>
      <c r="E123" s="11" t="str">
        <f>IF('Tháng 3'!$D123&lt;&gt;"",VLOOKUP('Tháng 3'!$C123,'Danh sách HS'!$B$6:$D$421,3,),"")</f>
        <v/>
      </c>
      <c r="F123" s="11"/>
      <c r="G123" s="12" t="str">
        <f>IF('Tháng 3'!$F123&lt;&gt;"",VLOOKUP('Tháng 3'!$F123,'Quản lý sách'!$C$6:$F$1000,3,FALSE),"")</f>
        <v/>
      </c>
      <c r="H123" s="12" t="str">
        <f>IF('Tháng 3'!$G123&lt;&gt;"",VLOOKUP('Tháng 3'!$F123,'Quản lý sách'!$C$6:$F$1000,4,FALSE),"")</f>
        <v/>
      </c>
      <c r="I123" s="12" t="str">
        <f>IF('Tháng 3'!$F123&lt;&gt;"",VLOOKUP(LEFT('Tháng 3'!$F123,2),'Biên mục sách'!$A$1:$B$13,2,FALSE),"")</f>
        <v/>
      </c>
      <c r="J123" s="12"/>
      <c r="K123" s="12"/>
      <c r="L123" s="13"/>
      <c r="M123" s="12" t="str">
        <f>IFERROR(IF('Tháng 3'!$L123="",IF('Tháng 3'!$K123&lt;&gt;"", TODAY()-'Tháng 3'!$K123,""),'Tháng 3'!$L123-'Tháng 3'!$K123), "")</f>
        <v/>
      </c>
      <c r="N123" s="1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4.0" customHeight="1">
      <c r="A124" s="11">
        <f>IFERROR((('Tháng 3'!$K124+'Tháng 3'!Ngayquahan)&lt;TODAY())*(LEN('Tháng 3'!$L124)=0)*(LEN('Tháng 3'!$K124)&gt;0),0)</f>
        <v>0</v>
      </c>
      <c r="B124" s="12" t="str">
        <f>IF('Tháng 3'!$C124&lt;&gt;"",COUNTA($C$6:C124),"")</f>
        <v/>
      </c>
      <c r="C124" s="11"/>
      <c r="D124" s="12" t="str">
        <f>IF('Tháng 3'!$C124&lt;&gt;"",VLOOKUP('Tháng 3'!$C124,'Danh sách HS'!$B$6:$D$421,2,),"")</f>
        <v/>
      </c>
      <c r="E124" s="11" t="str">
        <f>IF('Tháng 3'!$D124&lt;&gt;"",VLOOKUP('Tháng 3'!$C124,'Danh sách HS'!$B$6:$D$421,3,),"")</f>
        <v/>
      </c>
      <c r="F124" s="11"/>
      <c r="G124" s="12" t="str">
        <f>IF('Tháng 3'!$F124&lt;&gt;"",VLOOKUP('Tháng 3'!$F124,'Quản lý sách'!$C$6:$F$1000,3,FALSE),"")</f>
        <v/>
      </c>
      <c r="H124" s="12" t="str">
        <f>IF('Tháng 3'!$G124&lt;&gt;"",VLOOKUP('Tháng 3'!$F124,'Quản lý sách'!$C$6:$F$1000,4,FALSE),"")</f>
        <v/>
      </c>
      <c r="I124" s="12" t="str">
        <f>IF('Tháng 3'!$F124&lt;&gt;"",VLOOKUP(LEFT('Tháng 3'!$F124,2),'Biên mục sách'!$A$1:$B$13,2,FALSE),"")</f>
        <v/>
      </c>
      <c r="J124" s="12"/>
      <c r="K124" s="12"/>
      <c r="L124" s="13"/>
      <c r="M124" s="12" t="str">
        <f>IFERROR(IF('Tháng 3'!$L124="",IF('Tháng 3'!$K124&lt;&gt;"", TODAY()-'Tháng 3'!$K124,""),'Tháng 3'!$L124-'Tháng 3'!$K124), "")</f>
        <v/>
      </c>
      <c r="N124" s="1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4.0" customHeight="1">
      <c r="A125" s="11">
        <f>IFERROR((('Tháng 3'!$K125+'Tháng 3'!Ngayquahan)&lt;TODAY())*(LEN('Tháng 3'!$L125)=0)*(LEN('Tháng 3'!$K125)&gt;0),0)</f>
        <v>0</v>
      </c>
      <c r="B125" s="12" t="str">
        <f>IF('Tháng 3'!$C125&lt;&gt;"",COUNTA($C$6:C125),"")</f>
        <v/>
      </c>
      <c r="C125" s="11"/>
      <c r="D125" s="12" t="str">
        <f>IF('Tháng 3'!$C125&lt;&gt;"",VLOOKUP('Tháng 3'!$C125,'Danh sách HS'!$B$6:$D$421,2,),"")</f>
        <v/>
      </c>
      <c r="E125" s="11" t="str">
        <f>IF('Tháng 3'!$D125&lt;&gt;"",VLOOKUP('Tháng 3'!$C125,'Danh sách HS'!$B$6:$D$421,3,),"")</f>
        <v/>
      </c>
      <c r="F125" s="11"/>
      <c r="G125" s="12" t="str">
        <f>IF('Tháng 3'!$F125&lt;&gt;"",VLOOKUP('Tháng 3'!$F125,'Quản lý sách'!$C$6:$F$1000,3,FALSE),"")</f>
        <v/>
      </c>
      <c r="H125" s="12" t="str">
        <f>IF('Tháng 3'!$G125&lt;&gt;"",VLOOKUP('Tháng 3'!$F125,'Quản lý sách'!$C$6:$F$1000,4,FALSE),"")</f>
        <v/>
      </c>
      <c r="I125" s="12" t="str">
        <f>IF('Tháng 3'!$F125&lt;&gt;"",VLOOKUP(LEFT('Tháng 3'!$F125,2),'Biên mục sách'!$A$1:$B$13,2,FALSE),"")</f>
        <v/>
      </c>
      <c r="J125" s="12"/>
      <c r="K125" s="12"/>
      <c r="L125" s="13"/>
      <c r="M125" s="12" t="str">
        <f>IFERROR(IF('Tháng 3'!$L125="",IF('Tháng 3'!$K125&lt;&gt;"", TODAY()-'Tháng 3'!$K125,""),'Tháng 3'!$L125-'Tháng 3'!$K125), "")</f>
        <v/>
      </c>
      <c r="N125" s="1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4.0" customHeight="1">
      <c r="A126" s="1"/>
      <c r="B126" s="2"/>
      <c r="C126" s="1"/>
      <c r="D126" s="2"/>
      <c r="E126" s="1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4.0" customHeight="1">
      <c r="A127" s="1"/>
      <c r="B127" s="2"/>
      <c r="C127" s="1"/>
      <c r="D127" s="2"/>
      <c r="E127" s="1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4.0" customHeight="1">
      <c r="A128" s="1"/>
      <c r="B128" s="2"/>
      <c r="C128" s="1"/>
      <c r="D128" s="2"/>
      <c r="E128" s="1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4.0" customHeight="1">
      <c r="A129" s="1"/>
      <c r="B129" s="2"/>
      <c r="C129" s="1"/>
      <c r="D129" s="2"/>
      <c r="E129" s="1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4.0" customHeight="1">
      <c r="A130" s="1"/>
      <c r="B130" s="2"/>
      <c r="C130" s="1"/>
      <c r="D130" s="2"/>
      <c r="E130" s="1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4.0" customHeight="1">
      <c r="A131" s="1"/>
      <c r="B131" s="2"/>
      <c r="C131" s="1"/>
      <c r="D131" s="2"/>
      <c r="E131" s="1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4.0" customHeight="1">
      <c r="A132" s="1"/>
      <c r="B132" s="2"/>
      <c r="C132" s="1"/>
      <c r="D132" s="2"/>
      <c r="E132" s="1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4.0" customHeight="1">
      <c r="A133" s="1"/>
      <c r="B133" s="2"/>
      <c r="C133" s="1"/>
      <c r="D133" s="2"/>
      <c r="E133" s="1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4.0" customHeight="1">
      <c r="A134" s="1"/>
      <c r="B134" s="2"/>
      <c r="C134" s="1"/>
      <c r="D134" s="2"/>
      <c r="E134" s="1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4.0" customHeight="1">
      <c r="A135" s="1"/>
      <c r="B135" s="2"/>
      <c r="C135" s="1"/>
      <c r="D135" s="2"/>
      <c r="E135" s="1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4.0" customHeight="1">
      <c r="A136" s="1"/>
      <c r="B136" s="2"/>
      <c r="C136" s="1"/>
      <c r="D136" s="2"/>
      <c r="E136" s="1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4.0" customHeight="1">
      <c r="A137" s="1"/>
      <c r="B137" s="2"/>
      <c r="C137" s="1"/>
      <c r="D137" s="2"/>
      <c r="E137" s="1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4.0" customHeight="1">
      <c r="A138" s="1"/>
      <c r="B138" s="2"/>
      <c r="C138" s="1"/>
      <c r="D138" s="2"/>
      <c r="E138" s="1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4.0" customHeight="1">
      <c r="A139" s="1"/>
      <c r="B139" s="2"/>
      <c r="C139" s="1"/>
      <c r="D139" s="2"/>
      <c r="E139" s="1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4.0" customHeight="1">
      <c r="A140" s="1"/>
      <c r="B140" s="2"/>
      <c r="C140" s="1"/>
      <c r="D140" s="2"/>
      <c r="E140" s="1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4.0" customHeight="1">
      <c r="A141" s="1"/>
      <c r="B141" s="2"/>
      <c r="C141" s="1"/>
      <c r="D141" s="2"/>
      <c r="E141" s="1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4.0" customHeight="1">
      <c r="A142" s="1"/>
      <c r="B142" s="2"/>
      <c r="C142" s="1"/>
      <c r="D142" s="2"/>
      <c r="E142" s="1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4.0" customHeight="1">
      <c r="A143" s="1"/>
      <c r="B143" s="2"/>
      <c r="C143" s="1"/>
      <c r="D143" s="2"/>
      <c r="E143" s="1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4.0" customHeight="1">
      <c r="A144" s="1"/>
      <c r="B144" s="2"/>
      <c r="C144" s="1"/>
      <c r="D144" s="2"/>
      <c r="E144" s="1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4.0" customHeight="1">
      <c r="A145" s="1"/>
      <c r="B145" s="2"/>
      <c r="C145" s="1"/>
      <c r="D145" s="2"/>
      <c r="E145" s="1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4.0" customHeight="1">
      <c r="A146" s="1"/>
      <c r="B146" s="2"/>
      <c r="C146" s="1"/>
      <c r="D146" s="2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4.0" customHeight="1">
      <c r="A147" s="1"/>
      <c r="B147" s="2"/>
      <c r="C147" s="1"/>
      <c r="D147" s="2"/>
      <c r="E147" s="1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4.0" customHeight="1">
      <c r="A148" s="1"/>
      <c r="B148" s="2"/>
      <c r="C148" s="1"/>
      <c r="D148" s="2"/>
      <c r="E148" s="1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4.0" customHeight="1">
      <c r="A149" s="1"/>
      <c r="B149" s="2"/>
      <c r="C149" s="1"/>
      <c r="D149" s="2"/>
      <c r="E149" s="1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4.0" customHeight="1">
      <c r="A150" s="1"/>
      <c r="B150" s="2"/>
      <c r="C150" s="1"/>
      <c r="D150" s="2"/>
      <c r="E150" s="1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4.0" customHeight="1">
      <c r="A151" s="1"/>
      <c r="B151" s="2"/>
      <c r="C151" s="1"/>
      <c r="D151" s="2"/>
      <c r="E151" s="1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4.0" customHeight="1">
      <c r="A152" s="1"/>
      <c r="B152" s="2"/>
      <c r="C152" s="1"/>
      <c r="D152" s="2"/>
      <c r="E152" s="1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4.0" customHeight="1">
      <c r="A153" s="1"/>
      <c r="B153" s="2"/>
      <c r="C153" s="1"/>
      <c r="D153" s="2"/>
      <c r="E153" s="1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4.0" customHeight="1">
      <c r="A154" s="1"/>
      <c r="B154" s="2"/>
      <c r="C154" s="1"/>
      <c r="D154" s="2"/>
      <c r="E154" s="1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4.0" customHeight="1">
      <c r="A155" s="1"/>
      <c r="B155" s="2"/>
      <c r="C155" s="1"/>
      <c r="D155" s="2"/>
      <c r="E155" s="1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4.0" customHeight="1">
      <c r="A156" s="1"/>
      <c r="B156" s="2"/>
      <c r="C156" s="1"/>
      <c r="D156" s="2"/>
      <c r="E156" s="1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4.0" customHeight="1">
      <c r="A157" s="1"/>
      <c r="B157" s="2"/>
      <c r="C157" s="1"/>
      <c r="D157" s="2"/>
      <c r="E157" s="1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4.0" customHeight="1">
      <c r="A158" s="1"/>
      <c r="B158" s="2"/>
      <c r="C158" s="1"/>
      <c r="D158" s="2"/>
      <c r="E158" s="1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4.0" customHeight="1">
      <c r="A159" s="1"/>
      <c r="B159" s="2"/>
      <c r="C159" s="1"/>
      <c r="D159" s="2"/>
      <c r="E159" s="1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4.0" customHeight="1">
      <c r="A160" s="1"/>
      <c r="B160" s="2"/>
      <c r="C160" s="1"/>
      <c r="D160" s="2"/>
      <c r="E160" s="1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4.0" customHeight="1">
      <c r="A161" s="1"/>
      <c r="B161" s="2"/>
      <c r="C161" s="1"/>
      <c r="D161" s="2"/>
      <c r="E161" s="1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4.0" customHeight="1">
      <c r="A162" s="1"/>
      <c r="B162" s="2"/>
      <c r="C162" s="1"/>
      <c r="D162" s="2"/>
      <c r="E162" s="1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4.0" customHeight="1">
      <c r="A163" s="1"/>
      <c r="B163" s="2"/>
      <c r="C163" s="1"/>
      <c r="D163" s="2"/>
      <c r="E163" s="1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4.0" customHeight="1">
      <c r="A164" s="1"/>
      <c r="B164" s="2"/>
      <c r="C164" s="1"/>
      <c r="D164" s="2"/>
      <c r="E164" s="1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4.0" customHeight="1">
      <c r="A165" s="1"/>
      <c r="B165" s="2"/>
      <c r="C165" s="1"/>
      <c r="D165" s="2"/>
      <c r="E165" s="1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4.0" customHeight="1">
      <c r="A166" s="1"/>
      <c r="B166" s="2"/>
      <c r="C166" s="1"/>
      <c r="D166" s="2"/>
      <c r="E166" s="1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4.0" customHeight="1">
      <c r="A167" s="1"/>
      <c r="B167" s="2"/>
      <c r="C167" s="1"/>
      <c r="D167" s="2"/>
      <c r="E167" s="1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4.0" customHeight="1">
      <c r="A168" s="1"/>
      <c r="B168" s="2"/>
      <c r="C168" s="1"/>
      <c r="D168" s="2"/>
      <c r="E168" s="1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4.0" customHeight="1">
      <c r="A169" s="1"/>
      <c r="B169" s="2"/>
      <c r="C169" s="1"/>
      <c r="D169" s="2"/>
      <c r="E169" s="1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4.0" customHeight="1">
      <c r="A170" s="1"/>
      <c r="B170" s="2"/>
      <c r="C170" s="1"/>
      <c r="D170" s="2"/>
      <c r="E170" s="1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4.0" customHeight="1">
      <c r="A171" s="1"/>
      <c r="B171" s="2"/>
      <c r="C171" s="1"/>
      <c r="D171" s="2"/>
      <c r="E171" s="1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4.0" customHeight="1">
      <c r="A172" s="1"/>
      <c r="B172" s="2"/>
      <c r="C172" s="1"/>
      <c r="D172" s="2"/>
      <c r="E172" s="1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4.0" customHeight="1">
      <c r="A173" s="1"/>
      <c r="B173" s="2"/>
      <c r="C173" s="1"/>
      <c r="D173" s="2"/>
      <c r="E173" s="1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4.0" customHeight="1">
      <c r="A174" s="1"/>
      <c r="B174" s="2"/>
      <c r="C174" s="1"/>
      <c r="D174" s="2"/>
      <c r="E174" s="1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4.0" customHeight="1">
      <c r="A175" s="1"/>
      <c r="B175" s="2"/>
      <c r="C175" s="1"/>
      <c r="D175" s="2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4.0" customHeight="1">
      <c r="A176" s="1"/>
      <c r="B176" s="2"/>
      <c r="C176" s="1"/>
      <c r="D176" s="2"/>
      <c r="E176" s="1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4.0" customHeight="1">
      <c r="A177" s="1"/>
      <c r="B177" s="2"/>
      <c r="C177" s="1"/>
      <c r="D177" s="2"/>
      <c r="E177" s="1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4.0" customHeight="1">
      <c r="A178" s="1"/>
      <c r="B178" s="2"/>
      <c r="C178" s="1"/>
      <c r="D178" s="2"/>
      <c r="E178" s="1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4.0" customHeight="1">
      <c r="A179" s="1"/>
      <c r="B179" s="2"/>
      <c r="C179" s="1"/>
      <c r="D179" s="2"/>
      <c r="E179" s="1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4.0" customHeight="1">
      <c r="A180" s="1"/>
      <c r="B180" s="2"/>
      <c r="C180" s="1"/>
      <c r="D180" s="2"/>
      <c r="E180" s="1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4.0" customHeight="1">
      <c r="A181" s="1"/>
      <c r="B181" s="2"/>
      <c r="C181" s="1"/>
      <c r="D181" s="2"/>
      <c r="E181" s="1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4.0" customHeight="1">
      <c r="A182" s="1"/>
      <c r="B182" s="2"/>
      <c r="C182" s="1"/>
      <c r="D182" s="2"/>
      <c r="E182" s="1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4.0" customHeight="1">
      <c r="A183" s="1"/>
      <c r="B183" s="2"/>
      <c r="C183" s="1"/>
      <c r="D183" s="2"/>
      <c r="E183" s="1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4.0" customHeight="1">
      <c r="A184" s="1"/>
      <c r="B184" s="2"/>
      <c r="C184" s="1"/>
      <c r="D184" s="2"/>
      <c r="E184" s="1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4.0" customHeight="1">
      <c r="A185" s="1"/>
      <c r="B185" s="2"/>
      <c r="C185" s="1"/>
      <c r="D185" s="2"/>
      <c r="E185" s="1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4.0" customHeight="1">
      <c r="A186" s="1"/>
      <c r="B186" s="2"/>
      <c r="C186" s="1"/>
      <c r="D186" s="2"/>
      <c r="E186" s="1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4.0" customHeight="1">
      <c r="A187" s="1"/>
      <c r="B187" s="2"/>
      <c r="C187" s="1"/>
      <c r="D187" s="2"/>
      <c r="E187" s="1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4.0" customHeight="1">
      <c r="A188" s="1"/>
      <c r="B188" s="2"/>
      <c r="C188" s="1"/>
      <c r="D188" s="2"/>
      <c r="E188" s="1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4.0" customHeight="1">
      <c r="A189" s="1"/>
      <c r="B189" s="2"/>
      <c r="C189" s="1"/>
      <c r="D189" s="2"/>
      <c r="E189" s="1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4.0" customHeight="1">
      <c r="A190" s="1"/>
      <c r="B190" s="2"/>
      <c r="C190" s="1"/>
      <c r="D190" s="2"/>
      <c r="E190" s="1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4.0" customHeight="1">
      <c r="A191" s="1"/>
      <c r="B191" s="2"/>
      <c r="C191" s="1"/>
      <c r="D191" s="2"/>
      <c r="E191" s="1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4.0" customHeight="1">
      <c r="A192" s="1"/>
      <c r="B192" s="2"/>
      <c r="C192" s="1"/>
      <c r="D192" s="2"/>
      <c r="E192" s="1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4.0" customHeight="1">
      <c r="A193" s="1"/>
      <c r="B193" s="2"/>
      <c r="C193" s="1"/>
      <c r="D193" s="2"/>
      <c r="E193" s="1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4.0" customHeight="1">
      <c r="A194" s="1"/>
      <c r="B194" s="2"/>
      <c r="C194" s="1"/>
      <c r="D194" s="2"/>
      <c r="E194" s="1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4.0" customHeight="1">
      <c r="A195" s="1"/>
      <c r="B195" s="2"/>
      <c r="C195" s="1"/>
      <c r="D195" s="2"/>
      <c r="E195" s="1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4.0" customHeight="1">
      <c r="A196" s="1"/>
      <c r="B196" s="2"/>
      <c r="C196" s="1"/>
      <c r="D196" s="2"/>
      <c r="E196" s="1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4.0" customHeight="1">
      <c r="A197" s="1"/>
      <c r="B197" s="2"/>
      <c r="C197" s="1"/>
      <c r="D197" s="2"/>
      <c r="E197" s="1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4.0" customHeight="1">
      <c r="A198" s="1"/>
      <c r="B198" s="2"/>
      <c r="C198" s="1"/>
      <c r="D198" s="2"/>
      <c r="E198" s="1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4.0" customHeight="1">
      <c r="A199" s="1"/>
      <c r="B199" s="2"/>
      <c r="C199" s="1"/>
      <c r="D199" s="2"/>
      <c r="E199" s="1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4.0" customHeight="1">
      <c r="A200" s="1"/>
      <c r="B200" s="2"/>
      <c r="C200" s="1"/>
      <c r="D200" s="2"/>
      <c r="E200" s="1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4.0" customHeight="1">
      <c r="A201" s="1"/>
      <c r="B201" s="2"/>
      <c r="C201" s="1"/>
      <c r="D201" s="2"/>
      <c r="E201" s="1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4.0" customHeight="1">
      <c r="A202" s="1"/>
      <c r="B202" s="2"/>
      <c r="C202" s="1"/>
      <c r="D202" s="2"/>
      <c r="E202" s="1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4.0" customHeight="1">
      <c r="A203" s="1"/>
      <c r="B203" s="2"/>
      <c r="C203" s="1"/>
      <c r="D203" s="2"/>
      <c r="E203" s="1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4.0" customHeight="1">
      <c r="A204" s="1"/>
      <c r="B204" s="2"/>
      <c r="C204" s="1"/>
      <c r="D204" s="2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4.0" customHeight="1">
      <c r="A205" s="1"/>
      <c r="B205" s="2"/>
      <c r="C205" s="1"/>
      <c r="D205" s="2"/>
      <c r="E205" s="1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4.0" customHeight="1">
      <c r="A206" s="1"/>
      <c r="B206" s="2"/>
      <c r="C206" s="1"/>
      <c r="D206" s="2"/>
      <c r="E206" s="1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4.0" customHeight="1">
      <c r="A207" s="1"/>
      <c r="B207" s="2"/>
      <c r="C207" s="1"/>
      <c r="D207" s="2"/>
      <c r="E207" s="1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4.0" customHeight="1">
      <c r="A208" s="1"/>
      <c r="B208" s="2"/>
      <c r="C208" s="1"/>
      <c r="D208" s="2"/>
      <c r="E208" s="1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4.0" customHeight="1">
      <c r="A209" s="1"/>
      <c r="B209" s="2"/>
      <c r="C209" s="1"/>
      <c r="D209" s="2"/>
      <c r="E209" s="1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4.0" customHeight="1">
      <c r="A210" s="1"/>
      <c r="B210" s="2"/>
      <c r="C210" s="1"/>
      <c r="D210" s="2"/>
      <c r="E210" s="1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4.0" customHeight="1">
      <c r="A211" s="1"/>
      <c r="B211" s="2"/>
      <c r="C211" s="1"/>
      <c r="D211" s="2"/>
      <c r="E211" s="1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4.0" customHeight="1">
      <c r="A212" s="1"/>
      <c r="B212" s="2"/>
      <c r="C212" s="1"/>
      <c r="D212" s="2"/>
      <c r="E212" s="1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4.0" customHeight="1">
      <c r="A213" s="1"/>
      <c r="B213" s="2"/>
      <c r="C213" s="1"/>
      <c r="D213" s="2"/>
      <c r="E213" s="1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4.0" customHeight="1">
      <c r="A214" s="1"/>
      <c r="B214" s="2"/>
      <c r="C214" s="1"/>
      <c r="D214" s="2"/>
      <c r="E214" s="1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4.0" customHeight="1">
      <c r="A215" s="1"/>
      <c r="B215" s="2"/>
      <c r="C215" s="1"/>
      <c r="D215" s="2"/>
      <c r="E215" s="1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4.0" customHeight="1">
      <c r="A216" s="1"/>
      <c r="B216" s="2"/>
      <c r="C216" s="1"/>
      <c r="D216" s="2"/>
      <c r="E216" s="1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4.0" customHeight="1">
      <c r="A217" s="1"/>
      <c r="B217" s="2"/>
      <c r="C217" s="1"/>
      <c r="D217" s="2"/>
      <c r="E217" s="1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4.0" customHeight="1">
      <c r="A218" s="1"/>
      <c r="B218" s="2"/>
      <c r="C218" s="1"/>
      <c r="D218" s="2"/>
      <c r="E218" s="1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4.0" customHeight="1">
      <c r="A219" s="1"/>
      <c r="B219" s="2"/>
      <c r="C219" s="1"/>
      <c r="D219" s="2"/>
      <c r="E219" s="1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4.0" customHeight="1">
      <c r="A220" s="1"/>
      <c r="B220" s="2"/>
      <c r="C220" s="1"/>
      <c r="D220" s="2"/>
      <c r="E220" s="1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4.0" customHeight="1">
      <c r="A221" s="1"/>
      <c r="B221" s="2"/>
      <c r="C221" s="1"/>
      <c r="D221" s="2"/>
      <c r="E221" s="1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4.0" customHeight="1">
      <c r="A222" s="1"/>
      <c r="B222" s="2"/>
      <c r="C222" s="1"/>
      <c r="D222" s="2"/>
      <c r="E222" s="1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4.0" customHeight="1">
      <c r="A223" s="1"/>
      <c r="B223" s="2"/>
      <c r="C223" s="1"/>
      <c r="D223" s="2"/>
      <c r="E223" s="1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4.0" customHeight="1">
      <c r="A224" s="1"/>
      <c r="B224" s="2"/>
      <c r="C224" s="1"/>
      <c r="D224" s="2"/>
      <c r="E224" s="1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4.0" customHeight="1">
      <c r="A225" s="1"/>
      <c r="B225" s="2"/>
      <c r="C225" s="1"/>
      <c r="D225" s="2"/>
      <c r="E225" s="1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4.0" customHeight="1">
      <c r="A226" s="1"/>
      <c r="B226" s="2"/>
      <c r="C226" s="1"/>
      <c r="D226" s="2"/>
      <c r="E226" s="1"/>
      <c r="F226" s="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4.0" customHeight="1">
      <c r="A227" s="1"/>
      <c r="B227" s="2"/>
      <c r="C227" s="1"/>
      <c r="D227" s="2"/>
      <c r="E227" s="1"/>
      <c r="F227" s="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4.0" customHeight="1">
      <c r="A228" s="1"/>
      <c r="B228" s="2"/>
      <c r="C228" s="1"/>
      <c r="D228" s="2"/>
      <c r="E228" s="1"/>
      <c r="F228" s="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4.0" customHeight="1">
      <c r="A229" s="1"/>
      <c r="B229" s="2"/>
      <c r="C229" s="1"/>
      <c r="D229" s="2"/>
      <c r="E229" s="1"/>
      <c r="F229" s="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4.0" customHeight="1">
      <c r="A230" s="1"/>
      <c r="B230" s="2"/>
      <c r="C230" s="1"/>
      <c r="D230" s="2"/>
      <c r="E230" s="1"/>
      <c r="F230" s="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4.0" customHeight="1">
      <c r="A231" s="1"/>
      <c r="B231" s="2"/>
      <c r="C231" s="1"/>
      <c r="D231" s="2"/>
      <c r="E231" s="1"/>
      <c r="F231" s="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4.0" customHeight="1">
      <c r="A232" s="1"/>
      <c r="B232" s="2"/>
      <c r="C232" s="1"/>
      <c r="D232" s="2"/>
      <c r="E232" s="1"/>
      <c r="F232" s="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4.0" customHeight="1">
      <c r="A233" s="1"/>
      <c r="B233" s="2"/>
      <c r="C233" s="1"/>
      <c r="D233" s="2"/>
      <c r="E233" s="1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4.0" customHeight="1">
      <c r="A234" s="1"/>
      <c r="B234" s="2"/>
      <c r="C234" s="1"/>
      <c r="D234" s="2"/>
      <c r="E234" s="1"/>
      <c r="F234" s="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4.0" customHeight="1">
      <c r="A235" s="1"/>
      <c r="B235" s="2"/>
      <c r="C235" s="1"/>
      <c r="D235" s="2"/>
      <c r="E235" s="1"/>
      <c r="F235" s="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4.0" customHeight="1">
      <c r="A236" s="1"/>
      <c r="B236" s="2"/>
      <c r="C236" s="1"/>
      <c r="D236" s="2"/>
      <c r="E236" s="1"/>
      <c r="F236" s="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4.0" customHeight="1">
      <c r="A237" s="1"/>
      <c r="B237" s="2"/>
      <c r="C237" s="1"/>
      <c r="D237" s="2"/>
      <c r="E237" s="1"/>
      <c r="F237" s="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4.0" customHeight="1">
      <c r="A238" s="1"/>
      <c r="B238" s="2"/>
      <c r="C238" s="1"/>
      <c r="D238" s="2"/>
      <c r="E238" s="1"/>
      <c r="F238" s="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4.0" customHeight="1">
      <c r="A239" s="1"/>
      <c r="B239" s="2"/>
      <c r="C239" s="1"/>
      <c r="D239" s="2"/>
      <c r="E239" s="1"/>
      <c r="F239" s="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4.0" customHeight="1">
      <c r="A240" s="1"/>
      <c r="B240" s="2"/>
      <c r="C240" s="1"/>
      <c r="D240" s="2"/>
      <c r="E240" s="1"/>
      <c r="F240" s="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4.0" customHeight="1">
      <c r="A241" s="1"/>
      <c r="B241" s="2"/>
      <c r="C241" s="1"/>
      <c r="D241" s="2"/>
      <c r="E241" s="1"/>
      <c r="F241" s="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4.0" customHeight="1">
      <c r="A242" s="1"/>
      <c r="B242" s="2"/>
      <c r="C242" s="1"/>
      <c r="D242" s="2"/>
      <c r="E242" s="1"/>
      <c r="F242" s="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4.0" customHeight="1">
      <c r="A243" s="1"/>
      <c r="B243" s="2"/>
      <c r="C243" s="1"/>
      <c r="D243" s="2"/>
      <c r="E243" s="1"/>
      <c r="F243" s="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4.0" customHeight="1">
      <c r="A244" s="1"/>
      <c r="B244" s="2"/>
      <c r="C244" s="1"/>
      <c r="D244" s="2"/>
      <c r="E244" s="1"/>
      <c r="F244" s="1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4.0" customHeight="1">
      <c r="A245" s="1"/>
      <c r="B245" s="2"/>
      <c r="C245" s="1"/>
      <c r="D245" s="2"/>
      <c r="E245" s="1"/>
      <c r="F245" s="1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4.0" customHeight="1">
      <c r="A246" s="1"/>
      <c r="B246" s="2"/>
      <c r="C246" s="1"/>
      <c r="D246" s="2"/>
      <c r="E246" s="1"/>
      <c r="F246" s="1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4.0" customHeight="1">
      <c r="A247" s="1"/>
      <c r="B247" s="2"/>
      <c r="C247" s="1"/>
      <c r="D247" s="2"/>
      <c r="E247" s="1"/>
      <c r="F247" s="1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4.0" customHeight="1">
      <c r="A248" s="1"/>
      <c r="B248" s="2"/>
      <c r="C248" s="1"/>
      <c r="D248" s="2"/>
      <c r="E248" s="1"/>
      <c r="F248" s="1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4.0" customHeight="1">
      <c r="A249" s="1"/>
      <c r="B249" s="2"/>
      <c r="C249" s="1"/>
      <c r="D249" s="2"/>
      <c r="E249" s="1"/>
      <c r="F249" s="1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4.0" customHeight="1">
      <c r="A250" s="1"/>
      <c r="B250" s="2"/>
      <c r="C250" s="1"/>
      <c r="D250" s="2"/>
      <c r="E250" s="1"/>
      <c r="F250" s="1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4.0" customHeight="1">
      <c r="A251" s="1"/>
      <c r="B251" s="2"/>
      <c r="C251" s="1"/>
      <c r="D251" s="2"/>
      <c r="E251" s="1"/>
      <c r="F251" s="1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4.0" customHeight="1">
      <c r="A252" s="1"/>
      <c r="B252" s="2"/>
      <c r="C252" s="1"/>
      <c r="D252" s="2"/>
      <c r="E252" s="1"/>
      <c r="F252" s="1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4.0" customHeight="1">
      <c r="A253" s="1"/>
      <c r="B253" s="2"/>
      <c r="C253" s="1"/>
      <c r="D253" s="2"/>
      <c r="E253" s="1"/>
      <c r="F253" s="1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4.0" customHeight="1">
      <c r="A254" s="1"/>
      <c r="B254" s="2"/>
      <c r="C254" s="1"/>
      <c r="D254" s="2"/>
      <c r="E254" s="1"/>
      <c r="F254" s="1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4.0" customHeight="1">
      <c r="A255" s="1"/>
      <c r="B255" s="2"/>
      <c r="C255" s="1"/>
      <c r="D255" s="2"/>
      <c r="E255" s="1"/>
      <c r="F255" s="1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4.0" customHeight="1">
      <c r="A256" s="1"/>
      <c r="B256" s="2"/>
      <c r="C256" s="1"/>
      <c r="D256" s="2"/>
      <c r="E256" s="1"/>
      <c r="F256" s="1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4.0" customHeight="1">
      <c r="A257" s="1"/>
      <c r="B257" s="2"/>
      <c r="C257" s="1"/>
      <c r="D257" s="2"/>
      <c r="E257" s="1"/>
      <c r="F257" s="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4.0" customHeight="1">
      <c r="A258" s="1"/>
      <c r="B258" s="2"/>
      <c r="C258" s="1"/>
      <c r="D258" s="2"/>
      <c r="E258" s="1"/>
      <c r="F258" s="1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4.0" customHeight="1">
      <c r="A259" s="1"/>
      <c r="B259" s="2"/>
      <c r="C259" s="1"/>
      <c r="D259" s="2"/>
      <c r="E259" s="1"/>
      <c r="F259" s="1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4.0" customHeight="1">
      <c r="A260" s="1"/>
      <c r="B260" s="2"/>
      <c r="C260" s="1"/>
      <c r="D260" s="2"/>
      <c r="E260" s="1"/>
      <c r="F260" s="1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4.0" customHeight="1">
      <c r="A261" s="1"/>
      <c r="B261" s="2"/>
      <c r="C261" s="1"/>
      <c r="D261" s="2"/>
      <c r="E261" s="1"/>
      <c r="F261" s="1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4.0" customHeight="1">
      <c r="A262" s="1"/>
      <c r="B262" s="2"/>
      <c r="C262" s="1"/>
      <c r="D262" s="2"/>
      <c r="E262" s="1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4.0" customHeight="1">
      <c r="A263" s="1"/>
      <c r="B263" s="2"/>
      <c r="C263" s="1"/>
      <c r="D263" s="2"/>
      <c r="E263" s="1"/>
      <c r="F263" s="1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4.0" customHeight="1">
      <c r="A264" s="1"/>
      <c r="B264" s="2"/>
      <c r="C264" s="1"/>
      <c r="D264" s="2"/>
      <c r="E264" s="1"/>
      <c r="F264" s="1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4.0" customHeight="1">
      <c r="A265" s="1"/>
      <c r="B265" s="2"/>
      <c r="C265" s="1"/>
      <c r="D265" s="2"/>
      <c r="E265" s="1"/>
      <c r="F265" s="1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4.0" customHeight="1">
      <c r="A266" s="1"/>
      <c r="B266" s="2"/>
      <c r="C266" s="1"/>
      <c r="D266" s="2"/>
      <c r="E266" s="1"/>
      <c r="F266" s="1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4.0" customHeight="1">
      <c r="A267" s="1"/>
      <c r="B267" s="2"/>
      <c r="C267" s="1"/>
      <c r="D267" s="2"/>
      <c r="E267" s="1"/>
      <c r="F267" s="1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4.0" customHeight="1">
      <c r="A268" s="1"/>
      <c r="B268" s="2"/>
      <c r="C268" s="1"/>
      <c r="D268" s="2"/>
      <c r="E268" s="1"/>
      <c r="F268" s="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4.0" customHeight="1">
      <c r="A269" s="1"/>
      <c r="B269" s="2"/>
      <c r="C269" s="1"/>
      <c r="D269" s="2"/>
      <c r="E269" s="1"/>
      <c r="F269" s="1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4.0" customHeight="1">
      <c r="A270" s="1"/>
      <c r="B270" s="2"/>
      <c r="C270" s="1"/>
      <c r="D270" s="2"/>
      <c r="E270" s="1"/>
      <c r="F270" s="1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4.0" customHeight="1">
      <c r="A271" s="1"/>
      <c r="B271" s="2"/>
      <c r="C271" s="1"/>
      <c r="D271" s="2"/>
      <c r="E271" s="1"/>
      <c r="F271" s="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4.0" customHeight="1">
      <c r="A272" s="1"/>
      <c r="B272" s="2"/>
      <c r="C272" s="1"/>
      <c r="D272" s="2"/>
      <c r="E272" s="1"/>
      <c r="F272" s="1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4.0" customHeight="1">
      <c r="A273" s="1"/>
      <c r="B273" s="2"/>
      <c r="C273" s="1"/>
      <c r="D273" s="2"/>
      <c r="E273" s="1"/>
      <c r="F273" s="1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4.0" customHeight="1">
      <c r="A274" s="1"/>
      <c r="B274" s="2"/>
      <c r="C274" s="1"/>
      <c r="D274" s="2"/>
      <c r="E274" s="1"/>
      <c r="F274" s="1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4.0" customHeight="1">
      <c r="A275" s="1"/>
      <c r="B275" s="2"/>
      <c r="C275" s="1"/>
      <c r="D275" s="2"/>
      <c r="E275" s="1"/>
      <c r="F275" s="1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4.0" customHeight="1">
      <c r="A276" s="1"/>
      <c r="B276" s="2"/>
      <c r="C276" s="1"/>
      <c r="D276" s="2"/>
      <c r="E276" s="1"/>
      <c r="F276" s="1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4.0" customHeight="1">
      <c r="A277" s="1"/>
      <c r="B277" s="2"/>
      <c r="C277" s="1"/>
      <c r="D277" s="2"/>
      <c r="E277" s="1"/>
      <c r="F277" s="1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4.0" customHeight="1">
      <c r="A278" s="1"/>
      <c r="B278" s="2"/>
      <c r="C278" s="1"/>
      <c r="D278" s="2"/>
      <c r="E278" s="1"/>
      <c r="F278" s="1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4.0" customHeight="1">
      <c r="A279" s="1"/>
      <c r="B279" s="2"/>
      <c r="C279" s="1"/>
      <c r="D279" s="2"/>
      <c r="E279" s="1"/>
      <c r="F279" s="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4.0" customHeight="1">
      <c r="A280" s="1"/>
      <c r="B280" s="2"/>
      <c r="C280" s="1"/>
      <c r="D280" s="2"/>
      <c r="E280" s="1"/>
      <c r="F280" s="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4.0" customHeight="1">
      <c r="A281" s="1"/>
      <c r="B281" s="2"/>
      <c r="C281" s="1"/>
      <c r="D281" s="2"/>
      <c r="E281" s="1"/>
      <c r="F281" s="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4.0" customHeight="1">
      <c r="A282" s="1"/>
      <c r="B282" s="2"/>
      <c r="C282" s="1"/>
      <c r="D282" s="2"/>
      <c r="E282" s="1"/>
      <c r="F282" s="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4.0" customHeight="1">
      <c r="A283" s="1"/>
      <c r="B283" s="2"/>
      <c r="C283" s="1"/>
      <c r="D283" s="2"/>
      <c r="E283" s="1"/>
      <c r="F283" s="1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4.0" customHeight="1">
      <c r="A284" s="1"/>
      <c r="B284" s="2"/>
      <c r="C284" s="1"/>
      <c r="D284" s="2"/>
      <c r="E284" s="1"/>
      <c r="F284" s="1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4.0" customHeight="1">
      <c r="A285" s="1"/>
      <c r="B285" s="2"/>
      <c r="C285" s="1"/>
      <c r="D285" s="2"/>
      <c r="E285" s="1"/>
      <c r="F285" s="1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4.0" customHeight="1">
      <c r="A286" s="1"/>
      <c r="B286" s="2"/>
      <c r="C286" s="1"/>
      <c r="D286" s="2"/>
      <c r="E286" s="1"/>
      <c r="F286" s="1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4.0" customHeight="1">
      <c r="A287" s="1"/>
      <c r="B287" s="2"/>
      <c r="C287" s="1"/>
      <c r="D287" s="2"/>
      <c r="E287" s="1"/>
      <c r="F287" s="1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4.0" customHeight="1">
      <c r="A288" s="1"/>
      <c r="B288" s="2"/>
      <c r="C288" s="1"/>
      <c r="D288" s="2"/>
      <c r="E288" s="1"/>
      <c r="F288" s="1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4.0" customHeight="1">
      <c r="A289" s="1"/>
      <c r="B289" s="2"/>
      <c r="C289" s="1"/>
      <c r="D289" s="2"/>
      <c r="E289" s="1"/>
      <c r="F289" s="1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4.0" customHeight="1">
      <c r="A290" s="1"/>
      <c r="B290" s="2"/>
      <c r="C290" s="1"/>
      <c r="D290" s="2"/>
      <c r="E290" s="1"/>
      <c r="F290" s="1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4.0" customHeight="1">
      <c r="A291" s="1"/>
      <c r="B291" s="2"/>
      <c r="C291" s="1"/>
      <c r="D291" s="2"/>
      <c r="E291" s="1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4.0" customHeight="1">
      <c r="A292" s="1"/>
      <c r="B292" s="2"/>
      <c r="C292" s="1"/>
      <c r="D292" s="2"/>
      <c r="E292" s="1"/>
      <c r="F292" s="1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4.0" customHeight="1">
      <c r="A293" s="1"/>
      <c r="B293" s="2"/>
      <c r="C293" s="1"/>
      <c r="D293" s="2"/>
      <c r="E293" s="1"/>
      <c r="F293" s="1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4.0" customHeight="1">
      <c r="A294" s="1"/>
      <c r="B294" s="2"/>
      <c r="C294" s="1"/>
      <c r="D294" s="2"/>
      <c r="E294" s="1"/>
      <c r="F294" s="1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4.0" customHeight="1">
      <c r="A295" s="1"/>
      <c r="B295" s="2"/>
      <c r="C295" s="1"/>
      <c r="D295" s="2"/>
      <c r="E295" s="1"/>
      <c r="F295" s="1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4.0" customHeight="1">
      <c r="A296" s="1"/>
      <c r="B296" s="2"/>
      <c r="C296" s="1"/>
      <c r="D296" s="2"/>
      <c r="E296" s="1"/>
      <c r="F296" s="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4.0" customHeight="1">
      <c r="A297" s="1"/>
      <c r="B297" s="2"/>
      <c r="C297" s="1"/>
      <c r="D297" s="2"/>
      <c r="E297" s="1"/>
      <c r="F297" s="1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4.0" customHeight="1">
      <c r="A298" s="1"/>
      <c r="B298" s="2"/>
      <c r="C298" s="1"/>
      <c r="D298" s="2"/>
      <c r="E298" s="1"/>
      <c r="F298" s="1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4.0" customHeight="1">
      <c r="A299" s="1"/>
      <c r="B299" s="2"/>
      <c r="C299" s="1"/>
      <c r="D299" s="2"/>
      <c r="E299" s="1"/>
      <c r="F299" s="1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4.0" customHeight="1">
      <c r="A300" s="1"/>
      <c r="B300" s="2"/>
      <c r="C300" s="1"/>
      <c r="D300" s="2"/>
      <c r="E300" s="1"/>
      <c r="F300" s="1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4.0" customHeight="1">
      <c r="A301" s="1"/>
      <c r="B301" s="2"/>
      <c r="C301" s="1"/>
      <c r="D301" s="2"/>
      <c r="E301" s="1"/>
      <c r="F301" s="1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4.0" customHeight="1">
      <c r="A302" s="1"/>
      <c r="B302" s="2"/>
      <c r="C302" s="1"/>
      <c r="D302" s="2"/>
      <c r="E302" s="1"/>
      <c r="F302" s="1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4.0" customHeight="1">
      <c r="A303" s="1"/>
      <c r="B303" s="2"/>
      <c r="C303" s="1"/>
      <c r="D303" s="2"/>
      <c r="E303" s="1"/>
      <c r="F303" s="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4.0" customHeight="1">
      <c r="A304" s="1"/>
      <c r="B304" s="2"/>
      <c r="C304" s="1"/>
      <c r="D304" s="2"/>
      <c r="E304" s="1"/>
      <c r="F304" s="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4.0" customHeight="1">
      <c r="A305" s="1"/>
      <c r="B305" s="2"/>
      <c r="C305" s="1"/>
      <c r="D305" s="2"/>
      <c r="E305" s="1"/>
      <c r="F305" s="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4.0" customHeight="1">
      <c r="A306" s="1"/>
      <c r="B306" s="2"/>
      <c r="C306" s="1"/>
      <c r="D306" s="2"/>
      <c r="E306" s="1"/>
      <c r="F306" s="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4.0" customHeight="1">
      <c r="A307" s="1"/>
      <c r="B307" s="2"/>
      <c r="C307" s="1"/>
      <c r="D307" s="2"/>
      <c r="E307" s="1"/>
      <c r="F307" s="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4.0" customHeight="1">
      <c r="A308" s="1"/>
      <c r="B308" s="2"/>
      <c r="C308" s="1"/>
      <c r="D308" s="2"/>
      <c r="E308" s="1"/>
      <c r="F308" s="1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4.0" customHeight="1">
      <c r="A309" s="1"/>
      <c r="B309" s="2"/>
      <c r="C309" s="1"/>
      <c r="D309" s="2"/>
      <c r="E309" s="1"/>
      <c r="F309" s="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4.0" customHeight="1">
      <c r="A310" s="1"/>
      <c r="B310" s="2"/>
      <c r="C310" s="1"/>
      <c r="D310" s="2"/>
      <c r="E310" s="1"/>
      <c r="F310" s="1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4.0" customHeight="1">
      <c r="A311" s="1"/>
      <c r="B311" s="2"/>
      <c r="C311" s="1"/>
      <c r="D311" s="2"/>
      <c r="E311" s="1"/>
      <c r="F311" s="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4.0" customHeight="1">
      <c r="A312" s="1"/>
      <c r="B312" s="2"/>
      <c r="C312" s="1"/>
      <c r="D312" s="2"/>
      <c r="E312" s="1"/>
      <c r="F312" s="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4.0" customHeight="1">
      <c r="A313" s="1"/>
      <c r="B313" s="2"/>
      <c r="C313" s="1"/>
      <c r="D313" s="2"/>
      <c r="E313" s="1"/>
      <c r="F313" s="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4.0" customHeight="1">
      <c r="A314" s="1"/>
      <c r="B314" s="2"/>
      <c r="C314" s="1"/>
      <c r="D314" s="2"/>
      <c r="E314" s="1"/>
      <c r="F314" s="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4.0" customHeight="1">
      <c r="A315" s="1"/>
      <c r="B315" s="2"/>
      <c r="C315" s="1"/>
      <c r="D315" s="2"/>
      <c r="E315" s="1"/>
      <c r="F315" s="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4.0" customHeight="1">
      <c r="A316" s="1"/>
      <c r="B316" s="2"/>
      <c r="C316" s="1"/>
      <c r="D316" s="2"/>
      <c r="E316" s="1"/>
      <c r="F316" s="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4.0" customHeight="1">
      <c r="A317" s="1"/>
      <c r="B317" s="2"/>
      <c r="C317" s="1"/>
      <c r="D317" s="2"/>
      <c r="E317" s="1"/>
      <c r="F317" s="1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4.0" customHeight="1">
      <c r="A318" s="1"/>
      <c r="B318" s="2"/>
      <c r="C318" s="1"/>
      <c r="D318" s="2"/>
      <c r="E318" s="1"/>
      <c r="F318" s="1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4.0" customHeight="1">
      <c r="A319" s="1"/>
      <c r="B319" s="2"/>
      <c r="C319" s="1"/>
      <c r="D319" s="2"/>
      <c r="E319" s="1"/>
      <c r="F319" s="1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4.0" customHeight="1">
      <c r="A320" s="1"/>
      <c r="B320" s="2"/>
      <c r="C320" s="1"/>
      <c r="D320" s="2"/>
      <c r="E320" s="1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4.0" customHeight="1">
      <c r="A321" s="1"/>
      <c r="B321" s="2"/>
      <c r="C321" s="1"/>
      <c r="D321" s="2"/>
      <c r="E321" s="1"/>
      <c r="F321" s="1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4.0" customHeight="1">
      <c r="A322" s="1"/>
      <c r="B322" s="2"/>
      <c r="C322" s="1"/>
      <c r="D322" s="2"/>
      <c r="E322" s="1"/>
      <c r="F322" s="1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4.0" customHeight="1">
      <c r="A323" s="1"/>
      <c r="B323" s="2"/>
      <c r="C323" s="1"/>
      <c r="D323" s="2"/>
      <c r="E323" s="1"/>
      <c r="F323" s="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4.0" customHeight="1">
      <c r="A324" s="1"/>
      <c r="B324" s="2"/>
      <c r="C324" s="1"/>
      <c r="D324" s="2"/>
      <c r="E324" s="1"/>
      <c r="F324" s="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4.0" customHeight="1">
      <c r="A325" s="1"/>
      <c r="B325" s="2"/>
      <c r="C325" s="1"/>
      <c r="D325" s="2"/>
      <c r="E325" s="1"/>
      <c r="F325" s="1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4.0" customHeight="1">
      <c r="A326" s="1"/>
      <c r="B326" s="2"/>
      <c r="C326" s="1"/>
      <c r="D326" s="2"/>
      <c r="E326" s="1"/>
      <c r="F326" s="1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4.0" customHeight="1">
      <c r="A327" s="1"/>
      <c r="B327" s="2"/>
      <c r="C327" s="1"/>
      <c r="D327" s="2"/>
      <c r="E327" s="1"/>
      <c r="F327" s="1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4.0" customHeight="1">
      <c r="A328" s="1"/>
      <c r="B328" s="2"/>
      <c r="C328" s="1"/>
      <c r="D328" s="2"/>
      <c r="E328" s="1"/>
      <c r="F328" s="1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4.0" customHeight="1">
      <c r="A329" s="1"/>
      <c r="B329" s="2"/>
      <c r="C329" s="1"/>
      <c r="D329" s="2"/>
      <c r="E329" s="1"/>
      <c r="F329" s="1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4.0" customHeight="1">
      <c r="A330" s="1"/>
      <c r="B330" s="2"/>
      <c r="C330" s="1"/>
      <c r="D330" s="2"/>
      <c r="E330" s="1"/>
      <c r="F330" s="1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4.0" customHeight="1">
      <c r="A331" s="1"/>
      <c r="B331" s="2"/>
      <c r="C331" s="1"/>
      <c r="D331" s="2"/>
      <c r="E331" s="1"/>
      <c r="F331" s="1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4.0" customHeight="1">
      <c r="A332" s="1"/>
      <c r="B332" s="2"/>
      <c r="C332" s="1"/>
      <c r="D332" s="2"/>
      <c r="E332" s="1"/>
      <c r="F332" s="1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4.0" customHeight="1">
      <c r="A333" s="1"/>
      <c r="B333" s="2"/>
      <c r="C333" s="1"/>
      <c r="D333" s="2"/>
      <c r="E333" s="1"/>
      <c r="F333" s="1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4.0" customHeight="1">
      <c r="A334" s="1"/>
      <c r="B334" s="2"/>
      <c r="C334" s="1"/>
      <c r="D334" s="2"/>
      <c r="E334" s="1"/>
      <c r="F334" s="1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4.0" customHeight="1">
      <c r="A335" s="1"/>
      <c r="B335" s="2"/>
      <c r="C335" s="1"/>
      <c r="D335" s="2"/>
      <c r="E335" s="1"/>
      <c r="F335" s="1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4.0" customHeight="1">
      <c r="A336" s="1"/>
      <c r="B336" s="2"/>
      <c r="C336" s="1"/>
      <c r="D336" s="2"/>
      <c r="E336" s="1"/>
      <c r="F336" s="1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4.0" customHeight="1">
      <c r="A337" s="1"/>
      <c r="B337" s="2"/>
      <c r="C337" s="1"/>
      <c r="D337" s="2"/>
      <c r="E337" s="1"/>
      <c r="F337" s="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4.0" customHeight="1">
      <c r="A338" s="1"/>
      <c r="B338" s="2"/>
      <c r="C338" s="1"/>
      <c r="D338" s="2"/>
      <c r="E338" s="1"/>
      <c r="F338" s="1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4.0" customHeight="1">
      <c r="A339" s="1"/>
      <c r="B339" s="2"/>
      <c r="C339" s="1"/>
      <c r="D339" s="2"/>
      <c r="E339" s="1"/>
      <c r="F339" s="1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4.0" customHeight="1">
      <c r="A340" s="1"/>
      <c r="B340" s="2"/>
      <c r="C340" s="1"/>
      <c r="D340" s="2"/>
      <c r="E340" s="1"/>
      <c r="F340" s="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4.0" customHeight="1">
      <c r="A341" s="1"/>
      <c r="B341" s="2"/>
      <c r="C341" s="1"/>
      <c r="D341" s="2"/>
      <c r="E341" s="1"/>
      <c r="F341" s="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4.0" customHeight="1">
      <c r="A342" s="1"/>
      <c r="B342" s="2"/>
      <c r="C342" s="1"/>
      <c r="D342" s="2"/>
      <c r="E342" s="1"/>
      <c r="F342" s="1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4.0" customHeight="1">
      <c r="A343" s="1"/>
      <c r="B343" s="2"/>
      <c r="C343" s="1"/>
      <c r="D343" s="2"/>
      <c r="E343" s="1"/>
      <c r="F343" s="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4.0" customHeight="1">
      <c r="A344" s="1"/>
      <c r="B344" s="2"/>
      <c r="C344" s="1"/>
      <c r="D344" s="2"/>
      <c r="E344" s="1"/>
      <c r="F344" s="1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4.0" customHeight="1">
      <c r="A345" s="1"/>
      <c r="B345" s="2"/>
      <c r="C345" s="1"/>
      <c r="D345" s="2"/>
      <c r="E345" s="1"/>
      <c r="F345" s="1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4.0" customHeight="1">
      <c r="A346" s="1"/>
      <c r="B346" s="2"/>
      <c r="C346" s="1"/>
      <c r="D346" s="2"/>
      <c r="E346" s="1"/>
      <c r="F346" s="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4.0" customHeight="1">
      <c r="A347" s="1"/>
      <c r="B347" s="2"/>
      <c r="C347" s="1"/>
      <c r="D347" s="2"/>
      <c r="E347" s="1"/>
      <c r="F347" s="1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4.0" customHeight="1">
      <c r="A348" s="1"/>
      <c r="B348" s="2"/>
      <c r="C348" s="1"/>
      <c r="D348" s="2"/>
      <c r="E348" s="1"/>
      <c r="F348" s="1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4.0" customHeight="1">
      <c r="A349" s="1"/>
      <c r="B349" s="2"/>
      <c r="C349" s="1"/>
      <c r="D349" s="2"/>
      <c r="E349" s="1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4.0" customHeight="1">
      <c r="A350" s="1"/>
      <c r="B350" s="2"/>
      <c r="C350" s="1"/>
      <c r="D350" s="2"/>
      <c r="E350" s="1"/>
      <c r="F350" s="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4.0" customHeight="1">
      <c r="A351" s="1"/>
      <c r="B351" s="2"/>
      <c r="C351" s="1"/>
      <c r="D351" s="2"/>
      <c r="E351" s="1"/>
      <c r="F351" s="1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4.0" customHeight="1">
      <c r="A352" s="1"/>
      <c r="B352" s="2"/>
      <c r="C352" s="1"/>
      <c r="D352" s="2"/>
      <c r="E352" s="1"/>
      <c r="F352" s="1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4.0" customHeight="1">
      <c r="A353" s="1"/>
      <c r="B353" s="2"/>
      <c r="C353" s="1"/>
      <c r="D353" s="2"/>
      <c r="E353" s="1"/>
      <c r="F353" s="1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4.0" customHeight="1">
      <c r="A354" s="1"/>
      <c r="B354" s="2"/>
      <c r="C354" s="1"/>
      <c r="D354" s="2"/>
      <c r="E354" s="1"/>
      <c r="F354" s="1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4.0" customHeight="1">
      <c r="A355" s="1"/>
      <c r="B355" s="2"/>
      <c r="C355" s="1"/>
      <c r="D355" s="2"/>
      <c r="E355" s="1"/>
      <c r="F355" s="1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4.0" customHeight="1">
      <c r="A356" s="1"/>
      <c r="B356" s="2"/>
      <c r="C356" s="1"/>
      <c r="D356" s="2"/>
      <c r="E356" s="1"/>
      <c r="F356" s="1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4.0" customHeight="1">
      <c r="A357" s="1"/>
      <c r="B357" s="2"/>
      <c r="C357" s="1"/>
      <c r="D357" s="2"/>
      <c r="E357" s="1"/>
      <c r="F357" s="1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4.0" customHeight="1">
      <c r="A358" s="1"/>
      <c r="B358" s="2"/>
      <c r="C358" s="1"/>
      <c r="D358" s="2"/>
      <c r="E358" s="1"/>
      <c r="F358" s="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4.0" customHeight="1">
      <c r="A359" s="1"/>
      <c r="B359" s="2"/>
      <c r="C359" s="1"/>
      <c r="D359" s="2"/>
      <c r="E359" s="1"/>
      <c r="F359" s="1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4.0" customHeight="1">
      <c r="A360" s="1"/>
      <c r="B360" s="2"/>
      <c r="C360" s="1"/>
      <c r="D360" s="2"/>
      <c r="E360" s="1"/>
      <c r="F360" s="1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4.0" customHeight="1">
      <c r="A361" s="1"/>
      <c r="B361" s="2"/>
      <c r="C361" s="1"/>
      <c r="D361" s="2"/>
      <c r="E361" s="1"/>
      <c r="F361" s="1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4.0" customHeight="1">
      <c r="A362" s="1"/>
      <c r="B362" s="2"/>
      <c r="C362" s="1"/>
      <c r="D362" s="2"/>
      <c r="E362" s="1"/>
      <c r="F362" s="1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4.0" customHeight="1">
      <c r="A363" s="1"/>
      <c r="B363" s="2"/>
      <c r="C363" s="1"/>
      <c r="D363" s="2"/>
      <c r="E363" s="1"/>
      <c r="F363" s="1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4.0" customHeight="1">
      <c r="A364" s="1"/>
      <c r="B364" s="2"/>
      <c r="C364" s="1"/>
      <c r="D364" s="2"/>
      <c r="E364" s="1"/>
      <c r="F364" s="1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4.0" customHeight="1">
      <c r="A365" s="1"/>
      <c r="B365" s="2"/>
      <c r="C365" s="1"/>
      <c r="D365" s="2"/>
      <c r="E365" s="1"/>
      <c r="F365" s="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4.0" customHeight="1">
      <c r="A366" s="1"/>
      <c r="B366" s="2"/>
      <c r="C366" s="1"/>
      <c r="D366" s="2"/>
      <c r="E366" s="1"/>
      <c r="F366" s="1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4.0" customHeight="1">
      <c r="A367" s="1"/>
      <c r="B367" s="2"/>
      <c r="C367" s="1"/>
      <c r="D367" s="2"/>
      <c r="E367" s="1"/>
      <c r="F367" s="1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4.0" customHeight="1">
      <c r="A368" s="1"/>
      <c r="B368" s="2"/>
      <c r="C368" s="1"/>
      <c r="D368" s="2"/>
      <c r="E368" s="1"/>
      <c r="F368" s="1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4.0" customHeight="1">
      <c r="A369" s="1"/>
      <c r="B369" s="2"/>
      <c r="C369" s="1"/>
      <c r="D369" s="2"/>
      <c r="E369" s="1"/>
      <c r="F369" s="1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4.0" customHeight="1">
      <c r="A370" s="1"/>
      <c r="B370" s="2"/>
      <c r="C370" s="1"/>
      <c r="D370" s="2"/>
      <c r="E370" s="1"/>
      <c r="F370" s="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4.0" customHeight="1">
      <c r="A371" s="1"/>
      <c r="B371" s="2"/>
      <c r="C371" s="1"/>
      <c r="D371" s="2"/>
      <c r="E371" s="1"/>
      <c r="F371" s="1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4.0" customHeight="1">
      <c r="A372" s="1"/>
      <c r="B372" s="2"/>
      <c r="C372" s="1"/>
      <c r="D372" s="2"/>
      <c r="E372" s="1"/>
      <c r="F372" s="1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4.0" customHeight="1">
      <c r="A373" s="1"/>
      <c r="B373" s="2"/>
      <c r="C373" s="1"/>
      <c r="D373" s="2"/>
      <c r="E373" s="1"/>
      <c r="F373" s="1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4.0" customHeight="1">
      <c r="A374" s="1"/>
      <c r="B374" s="2"/>
      <c r="C374" s="1"/>
      <c r="D374" s="2"/>
      <c r="E374" s="1"/>
      <c r="F374" s="1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4.0" customHeight="1">
      <c r="A375" s="1"/>
      <c r="B375" s="2"/>
      <c r="C375" s="1"/>
      <c r="D375" s="2"/>
      <c r="E375" s="1"/>
      <c r="F375" s="1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4.0" customHeight="1">
      <c r="A376" s="1"/>
      <c r="B376" s="2"/>
      <c r="C376" s="1"/>
      <c r="D376" s="2"/>
      <c r="E376" s="1"/>
      <c r="F376" s="1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4.0" customHeight="1">
      <c r="A377" s="1"/>
      <c r="B377" s="2"/>
      <c r="C377" s="1"/>
      <c r="D377" s="2"/>
      <c r="E377" s="1"/>
      <c r="F377" s="1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4.0" customHeight="1">
      <c r="A378" s="1"/>
      <c r="B378" s="2"/>
      <c r="C378" s="1"/>
      <c r="D378" s="2"/>
      <c r="E378" s="1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4.0" customHeight="1">
      <c r="A379" s="1"/>
      <c r="B379" s="2"/>
      <c r="C379" s="1"/>
      <c r="D379" s="2"/>
      <c r="E379" s="1"/>
      <c r="F379" s="1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4.0" customHeight="1">
      <c r="A380" s="1"/>
      <c r="B380" s="2"/>
      <c r="C380" s="1"/>
      <c r="D380" s="2"/>
      <c r="E380" s="1"/>
      <c r="F380" s="1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4.0" customHeight="1">
      <c r="A381" s="1"/>
      <c r="B381" s="2"/>
      <c r="C381" s="1"/>
      <c r="D381" s="2"/>
      <c r="E381" s="1"/>
      <c r="F381" s="1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4.0" customHeight="1">
      <c r="A382" s="1"/>
      <c r="B382" s="2"/>
      <c r="C382" s="1"/>
      <c r="D382" s="2"/>
      <c r="E382" s="1"/>
      <c r="F382" s="1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4.0" customHeight="1">
      <c r="A383" s="1"/>
      <c r="B383" s="2"/>
      <c r="C383" s="1"/>
      <c r="D383" s="2"/>
      <c r="E383" s="1"/>
      <c r="F383" s="1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4.0" customHeight="1">
      <c r="A384" s="1"/>
      <c r="B384" s="2"/>
      <c r="C384" s="1"/>
      <c r="D384" s="2"/>
      <c r="E384" s="1"/>
      <c r="F384" s="1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4.0" customHeight="1">
      <c r="A385" s="1"/>
      <c r="B385" s="2"/>
      <c r="C385" s="1"/>
      <c r="D385" s="2"/>
      <c r="E385" s="1"/>
      <c r="F385" s="1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4.0" customHeight="1">
      <c r="A386" s="1"/>
      <c r="B386" s="2"/>
      <c r="C386" s="1"/>
      <c r="D386" s="2"/>
      <c r="E386" s="1"/>
      <c r="F386" s="1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4.0" customHeight="1">
      <c r="A387" s="1"/>
      <c r="B387" s="2"/>
      <c r="C387" s="1"/>
      <c r="D387" s="2"/>
      <c r="E387" s="1"/>
      <c r="F387" s="1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4.0" customHeight="1">
      <c r="A388" s="1"/>
      <c r="B388" s="2"/>
      <c r="C388" s="1"/>
      <c r="D388" s="2"/>
      <c r="E388" s="1"/>
      <c r="F388" s="1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4.0" customHeight="1">
      <c r="A389" s="1"/>
      <c r="B389" s="2"/>
      <c r="C389" s="1"/>
      <c r="D389" s="2"/>
      <c r="E389" s="1"/>
      <c r="F389" s="1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4.0" customHeight="1">
      <c r="A390" s="1"/>
      <c r="B390" s="2"/>
      <c r="C390" s="1"/>
      <c r="D390" s="2"/>
      <c r="E390" s="1"/>
      <c r="F390" s="1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4.0" customHeight="1">
      <c r="A391" s="1"/>
      <c r="B391" s="2"/>
      <c r="C391" s="1"/>
      <c r="D391" s="2"/>
      <c r="E391" s="1"/>
      <c r="F391" s="1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4.0" customHeight="1">
      <c r="A392" s="1"/>
      <c r="B392" s="2"/>
      <c r="C392" s="1"/>
      <c r="D392" s="2"/>
      <c r="E392" s="1"/>
      <c r="F392" s="1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4.0" customHeight="1">
      <c r="A393" s="1"/>
      <c r="B393" s="2"/>
      <c r="C393" s="1"/>
      <c r="D393" s="2"/>
      <c r="E393" s="1"/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4.0" customHeight="1">
      <c r="A394" s="1"/>
      <c r="B394" s="2"/>
      <c r="C394" s="1"/>
      <c r="D394" s="2"/>
      <c r="E394" s="1"/>
      <c r="F394" s="1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4.0" customHeight="1">
      <c r="A395" s="1"/>
      <c r="B395" s="2"/>
      <c r="C395" s="1"/>
      <c r="D395" s="2"/>
      <c r="E395" s="1"/>
      <c r="F395" s="1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4.0" customHeight="1">
      <c r="A396" s="1"/>
      <c r="B396" s="2"/>
      <c r="C396" s="1"/>
      <c r="D396" s="2"/>
      <c r="E396" s="1"/>
      <c r="F396" s="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4.0" customHeight="1">
      <c r="A397" s="1"/>
      <c r="B397" s="2"/>
      <c r="C397" s="1"/>
      <c r="D397" s="2"/>
      <c r="E397" s="1"/>
      <c r="F397" s="1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4.0" customHeight="1">
      <c r="A398" s="1"/>
      <c r="B398" s="2"/>
      <c r="C398" s="1"/>
      <c r="D398" s="2"/>
      <c r="E398" s="1"/>
      <c r="F398" s="1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4.0" customHeight="1">
      <c r="A399" s="1"/>
      <c r="B399" s="2"/>
      <c r="C399" s="1"/>
      <c r="D399" s="2"/>
      <c r="E399" s="1"/>
      <c r="F399" s="1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4.0" customHeight="1">
      <c r="A400" s="1"/>
      <c r="B400" s="2"/>
      <c r="C400" s="1"/>
      <c r="D400" s="2"/>
      <c r="E400" s="1"/>
      <c r="F400" s="1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4.0" customHeight="1">
      <c r="A401" s="1"/>
      <c r="B401" s="2"/>
      <c r="C401" s="1"/>
      <c r="D401" s="2"/>
      <c r="E401" s="1"/>
      <c r="F401" s="1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4.0" customHeight="1">
      <c r="A402" s="1"/>
      <c r="B402" s="2"/>
      <c r="C402" s="1"/>
      <c r="D402" s="2"/>
      <c r="E402" s="1"/>
      <c r="F402" s="1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4.0" customHeight="1">
      <c r="A403" s="1"/>
      <c r="B403" s="2"/>
      <c r="C403" s="1"/>
      <c r="D403" s="2"/>
      <c r="E403" s="1"/>
      <c r="F403" s="1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4.0" customHeight="1">
      <c r="A404" s="1"/>
      <c r="B404" s="2"/>
      <c r="C404" s="1"/>
      <c r="D404" s="2"/>
      <c r="E404" s="1"/>
      <c r="F404" s="1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4.0" customHeight="1">
      <c r="A405" s="1"/>
      <c r="B405" s="2"/>
      <c r="C405" s="1"/>
      <c r="D405" s="2"/>
      <c r="E405" s="1"/>
      <c r="F405" s="1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4.0" customHeight="1">
      <c r="A406" s="1"/>
      <c r="B406" s="2"/>
      <c r="C406" s="1"/>
      <c r="D406" s="2"/>
      <c r="E406" s="1"/>
      <c r="F406" s="1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4.0" customHeight="1">
      <c r="A407" s="1"/>
      <c r="B407" s="2"/>
      <c r="C407" s="1"/>
      <c r="D407" s="2"/>
      <c r="E407" s="1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4.0" customHeight="1">
      <c r="A408" s="1"/>
      <c r="B408" s="2"/>
      <c r="C408" s="1"/>
      <c r="D408" s="2"/>
      <c r="E408" s="1"/>
      <c r="F408" s="1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4.0" customHeight="1">
      <c r="A409" s="1"/>
      <c r="B409" s="2"/>
      <c r="C409" s="1"/>
      <c r="D409" s="2"/>
      <c r="E409" s="1"/>
      <c r="F409" s="1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4.0" customHeight="1">
      <c r="A410" s="1"/>
      <c r="B410" s="2"/>
      <c r="C410" s="1"/>
      <c r="D410" s="2"/>
      <c r="E410" s="1"/>
      <c r="F410" s="1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4.0" customHeight="1">
      <c r="A411" s="1"/>
      <c r="B411" s="2"/>
      <c r="C411" s="1"/>
      <c r="D411" s="2"/>
      <c r="E411" s="1"/>
      <c r="F411" s="1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4.0" customHeight="1">
      <c r="A412" s="1"/>
      <c r="B412" s="2"/>
      <c r="C412" s="1"/>
      <c r="D412" s="2"/>
      <c r="E412" s="1"/>
      <c r="F412" s="1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4.0" customHeight="1">
      <c r="A413" s="1"/>
      <c r="B413" s="2"/>
      <c r="C413" s="1"/>
      <c r="D413" s="2"/>
      <c r="E413" s="1"/>
      <c r="F413" s="1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4.0" customHeight="1">
      <c r="A414" s="1"/>
      <c r="B414" s="2"/>
      <c r="C414" s="1"/>
      <c r="D414" s="2"/>
      <c r="E414" s="1"/>
      <c r="F414" s="1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4.0" customHeight="1">
      <c r="A415" s="1"/>
      <c r="B415" s="2"/>
      <c r="C415" s="1"/>
      <c r="D415" s="2"/>
      <c r="E415" s="1"/>
      <c r="F415" s="1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4.0" customHeight="1">
      <c r="A416" s="1"/>
      <c r="B416" s="2"/>
      <c r="C416" s="1"/>
      <c r="D416" s="2"/>
      <c r="E416" s="1"/>
      <c r="F416" s="1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4.0" customHeight="1">
      <c r="A417" s="1"/>
      <c r="B417" s="2"/>
      <c r="C417" s="1"/>
      <c r="D417" s="2"/>
      <c r="E417" s="1"/>
      <c r="F417" s="1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4.0" customHeight="1">
      <c r="A418" s="1"/>
      <c r="B418" s="2"/>
      <c r="C418" s="1"/>
      <c r="D418" s="2"/>
      <c r="E418" s="1"/>
      <c r="F418" s="1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4.0" customHeight="1">
      <c r="A419" s="1"/>
      <c r="B419" s="2"/>
      <c r="C419" s="1"/>
      <c r="D419" s="2"/>
      <c r="E419" s="1"/>
      <c r="F419" s="1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4.0" customHeight="1">
      <c r="A420" s="1"/>
      <c r="B420" s="2"/>
      <c r="C420" s="1"/>
      <c r="D420" s="2"/>
      <c r="E420" s="1"/>
      <c r="F420" s="1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4.0" customHeight="1">
      <c r="A421" s="1"/>
      <c r="B421" s="2"/>
      <c r="C421" s="1"/>
      <c r="D421" s="2"/>
      <c r="E421" s="1"/>
      <c r="F421" s="1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4.0" customHeight="1">
      <c r="A422" s="1"/>
      <c r="B422" s="2"/>
      <c r="C422" s="1"/>
      <c r="D422" s="2"/>
      <c r="E422" s="1"/>
      <c r="F422" s="1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4.0" customHeight="1">
      <c r="A423" s="1"/>
      <c r="B423" s="2"/>
      <c r="C423" s="1"/>
      <c r="D423" s="2"/>
      <c r="E423" s="1"/>
      <c r="F423" s="1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4.0" customHeight="1">
      <c r="A424" s="1"/>
      <c r="B424" s="2"/>
      <c r="C424" s="1"/>
      <c r="D424" s="2"/>
      <c r="E424" s="1"/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4.0" customHeight="1">
      <c r="A425" s="1"/>
      <c r="B425" s="2"/>
      <c r="C425" s="1"/>
      <c r="D425" s="2"/>
      <c r="E425" s="1"/>
      <c r="F425" s="1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4.0" customHeight="1">
      <c r="A426" s="1"/>
      <c r="B426" s="2"/>
      <c r="C426" s="1"/>
      <c r="D426" s="2"/>
      <c r="E426" s="1"/>
      <c r="F426" s="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4.0" customHeight="1">
      <c r="A427" s="1"/>
      <c r="B427" s="2"/>
      <c r="C427" s="1"/>
      <c r="D427" s="2"/>
      <c r="E427" s="1"/>
      <c r="F427" s="1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4.0" customHeight="1">
      <c r="A428" s="1"/>
      <c r="B428" s="2"/>
      <c r="C428" s="1"/>
      <c r="D428" s="2"/>
      <c r="E428" s="1"/>
      <c r="F428" s="1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4.0" customHeight="1">
      <c r="A429" s="1"/>
      <c r="B429" s="2"/>
      <c r="C429" s="1"/>
      <c r="D429" s="2"/>
      <c r="E429" s="1"/>
      <c r="F429" s="1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4.0" customHeight="1">
      <c r="A430" s="1"/>
      <c r="B430" s="2"/>
      <c r="C430" s="1"/>
      <c r="D430" s="2"/>
      <c r="E430" s="1"/>
      <c r="F430" s="1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4.0" customHeight="1">
      <c r="A431" s="1"/>
      <c r="B431" s="2"/>
      <c r="C431" s="1"/>
      <c r="D431" s="2"/>
      <c r="E431" s="1"/>
      <c r="F431" s="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4.0" customHeight="1">
      <c r="A432" s="1"/>
      <c r="B432" s="2"/>
      <c r="C432" s="1"/>
      <c r="D432" s="2"/>
      <c r="E432" s="1"/>
      <c r="F432" s="1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4.0" customHeight="1">
      <c r="A433" s="1"/>
      <c r="B433" s="2"/>
      <c r="C433" s="1"/>
      <c r="D433" s="2"/>
      <c r="E433" s="1"/>
      <c r="F433" s="1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4.0" customHeight="1">
      <c r="A434" s="1"/>
      <c r="B434" s="2"/>
      <c r="C434" s="1"/>
      <c r="D434" s="2"/>
      <c r="E434" s="1"/>
      <c r="F434" s="1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4.0" customHeight="1">
      <c r="A435" s="1"/>
      <c r="B435" s="2"/>
      <c r="C435" s="1"/>
      <c r="D435" s="2"/>
      <c r="E435" s="1"/>
      <c r="F435" s="1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4.0" customHeight="1">
      <c r="A436" s="1"/>
      <c r="B436" s="2"/>
      <c r="C436" s="1"/>
      <c r="D436" s="2"/>
      <c r="E436" s="1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4.0" customHeight="1">
      <c r="A437" s="1"/>
      <c r="B437" s="2"/>
      <c r="C437" s="1"/>
      <c r="D437" s="2"/>
      <c r="E437" s="1"/>
      <c r="F437" s="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4.0" customHeight="1">
      <c r="A438" s="1"/>
      <c r="B438" s="2"/>
      <c r="C438" s="1"/>
      <c r="D438" s="2"/>
      <c r="E438" s="1"/>
      <c r="F438" s="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4.0" customHeight="1">
      <c r="A439" s="1"/>
      <c r="B439" s="2"/>
      <c r="C439" s="1"/>
      <c r="D439" s="2"/>
      <c r="E439" s="1"/>
      <c r="F439" s="1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4.0" customHeight="1">
      <c r="A440" s="1"/>
      <c r="B440" s="2"/>
      <c r="C440" s="1"/>
      <c r="D440" s="2"/>
      <c r="E440" s="1"/>
      <c r="F440" s="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4.0" customHeight="1">
      <c r="A441" s="1"/>
      <c r="B441" s="2"/>
      <c r="C441" s="1"/>
      <c r="D441" s="2"/>
      <c r="E441" s="1"/>
      <c r="F441" s="1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4.0" customHeight="1">
      <c r="A442" s="1"/>
      <c r="B442" s="2"/>
      <c r="C442" s="1"/>
      <c r="D442" s="2"/>
      <c r="E442" s="1"/>
      <c r="F442" s="1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4.0" customHeight="1">
      <c r="A443" s="1"/>
      <c r="B443" s="2"/>
      <c r="C443" s="1"/>
      <c r="D443" s="2"/>
      <c r="E443" s="1"/>
      <c r="F443" s="1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4.0" customHeight="1">
      <c r="A444" s="1"/>
      <c r="B444" s="2"/>
      <c r="C444" s="1"/>
      <c r="D444" s="2"/>
      <c r="E444" s="1"/>
      <c r="F444" s="1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4.0" customHeight="1">
      <c r="A445" s="1"/>
      <c r="B445" s="2"/>
      <c r="C445" s="1"/>
      <c r="D445" s="2"/>
      <c r="E445" s="1"/>
      <c r="F445" s="1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4.0" customHeight="1">
      <c r="A446" s="1"/>
      <c r="B446" s="2"/>
      <c r="C446" s="1"/>
      <c r="D446" s="2"/>
      <c r="E446" s="1"/>
      <c r="F446" s="1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4.0" customHeight="1">
      <c r="A447" s="1"/>
      <c r="B447" s="2"/>
      <c r="C447" s="1"/>
      <c r="D447" s="2"/>
      <c r="E447" s="1"/>
      <c r="F447" s="1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4.0" customHeight="1">
      <c r="A448" s="1"/>
      <c r="B448" s="2"/>
      <c r="C448" s="1"/>
      <c r="D448" s="2"/>
      <c r="E448" s="1"/>
      <c r="F448" s="1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4.0" customHeight="1">
      <c r="A449" s="1"/>
      <c r="B449" s="2"/>
      <c r="C449" s="1"/>
      <c r="D449" s="2"/>
      <c r="E449" s="1"/>
      <c r="F449" s="1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4.0" customHeight="1">
      <c r="A450" s="1"/>
      <c r="B450" s="2"/>
      <c r="C450" s="1"/>
      <c r="D450" s="2"/>
      <c r="E450" s="1"/>
      <c r="F450" s="1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4.0" customHeight="1">
      <c r="A451" s="1"/>
      <c r="B451" s="2"/>
      <c r="C451" s="1"/>
      <c r="D451" s="2"/>
      <c r="E451" s="1"/>
      <c r="F451" s="1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4.0" customHeight="1">
      <c r="A452" s="1"/>
      <c r="B452" s="2"/>
      <c r="C452" s="1"/>
      <c r="D452" s="2"/>
      <c r="E452" s="1"/>
      <c r="F452" s="1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4.0" customHeight="1">
      <c r="A453" s="1"/>
      <c r="B453" s="2"/>
      <c r="C453" s="1"/>
      <c r="D453" s="2"/>
      <c r="E453" s="1"/>
      <c r="F453" s="1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4.0" customHeight="1">
      <c r="A454" s="1"/>
      <c r="B454" s="2"/>
      <c r="C454" s="1"/>
      <c r="D454" s="2"/>
      <c r="E454" s="1"/>
      <c r="F454" s="1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4.0" customHeight="1">
      <c r="A455" s="1"/>
      <c r="B455" s="2"/>
      <c r="C455" s="1"/>
      <c r="D455" s="2"/>
      <c r="E455" s="1"/>
      <c r="F455" s="1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4.0" customHeight="1">
      <c r="A456" s="1"/>
      <c r="B456" s="2"/>
      <c r="C456" s="1"/>
      <c r="D456" s="2"/>
      <c r="E456" s="1"/>
      <c r="F456" s="1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4.0" customHeight="1">
      <c r="A457" s="1"/>
      <c r="B457" s="2"/>
      <c r="C457" s="1"/>
      <c r="D457" s="2"/>
      <c r="E457" s="1"/>
      <c r="F457" s="1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4.0" customHeight="1">
      <c r="A458" s="1"/>
      <c r="B458" s="2"/>
      <c r="C458" s="1"/>
      <c r="D458" s="2"/>
      <c r="E458" s="1"/>
      <c r="F458" s="1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4.0" customHeight="1">
      <c r="A459" s="1"/>
      <c r="B459" s="2"/>
      <c r="C459" s="1"/>
      <c r="D459" s="2"/>
      <c r="E459" s="1"/>
      <c r="F459" s="1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4.0" customHeight="1">
      <c r="A460" s="1"/>
      <c r="B460" s="2"/>
      <c r="C460" s="1"/>
      <c r="D460" s="2"/>
      <c r="E460" s="1"/>
      <c r="F460" s="1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4.0" customHeight="1">
      <c r="A461" s="1"/>
      <c r="B461" s="2"/>
      <c r="C461" s="1"/>
      <c r="D461" s="2"/>
      <c r="E461" s="1"/>
      <c r="F461" s="1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4.0" customHeight="1">
      <c r="A462" s="1"/>
      <c r="B462" s="2"/>
      <c r="C462" s="1"/>
      <c r="D462" s="2"/>
      <c r="E462" s="1"/>
      <c r="F462" s="1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4.0" customHeight="1">
      <c r="A463" s="1"/>
      <c r="B463" s="2"/>
      <c r="C463" s="1"/>
      <c r="D463" s="2"/>
      <c r="E463" s="1"/>
      <c r="F463" s="1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4.0" customHeight="1">
      <c r="A464" s="1"/>
      <c r="B464" s="2"/>
      <c r="C464" s="1"/>
      <c r="D464" s="2"/>
      <c r="E464" s="1"/>
      <c r="F464" s="1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4.0" customHeight="1">
      <c r="A465" s="1"/>
      <c r="B465" s="2"/>
      <c r="C465" s="1"/>
      <c r="D465" s="2"/>
      <c r="E465" s="1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4.0" customHeight="1">
      <c r="A466" s="1"/>
      <c r="B466" s="2"/>
      <c r="C466" s="1"/>
      <c r="D466" s="2"/>
      <c r="E466" s="1"/>
      <c r="F466" s="1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4.0" customHeight="1">
      <c r="A467" s="1"/>
      <c r="B467" s="2"/>
      <c r="C467" s="1"/>
      <c r="D467" s="2"/>
      <c r="E467" s="1"/>
      <c r="F467" s="1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4.0" customHeight="1">
      <c r="A468" s="1"/>
      <c r="B468" s="2"/>
      <c r="C468" s="1"/>
      <c r="D468" s="2"/>
      <c r="E468" s="1"/>
      <c r="F468" s="1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4.0" customHeight="1">
      <c r="A469" s="1"/>
      <c r="B469" s="2"/>
      <c r="C469" s="1"/>
      <c r="D469" s="2"/>
      <c r="E469" s="1"/>
      <c r="F469" s="1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4.0" customHeight="1">
      <c r="A470" s="1"/>
      <c r="B470" s="2"/>
      <c r="C470" s="1"/>
      <c r="D470" s="2"/>
      <c r="E470" s="1"/>
      <c r="F470" s="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4.0" customHeight="1">
      <c r="A471" s="1"/>
      <c r="B471" s="2"/>
      <c r="C471" s="1"/>
      <c r="D471" s="2"/>
      <c r="E471" s="1"/>
      <c r="F471" s="1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4.0" customHeight="1">
      <c r="A472" s="1"/>
      <c r="B472" s="2"/>
      <c r="C472" s="1"/>
      <c r="D472" s="2"/>
      <c r="E472" s="1"/>
      <c r="F472" s="1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4.0" customHeight="1">
      <c r="A473" s="1"/>
      <c r="B473" s="2"/>
      <c r="C473" s="1"/>
      <c r="D473" s="2"/>
      <c r="E473" s="1"/>
      <c r="F473" s="1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4.0" customHeight="1">
      <c r="A474" s="1"/>
      <c r="B474" s="2"/>
      <c r="C474" s="1"/>
      <c r="D474" s="2"/>
      <c r="E474" s="1"/>
      <c r="F474" s="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4.0" customHeight="1">
      <c r="A475" s="1"/>
      <c r="B475" s="2"/>
      <c r="C475" s="1"/>
      <c r="D475" s="2"/>
      <c r="E475" s="1"/>
      <c r="F475" s="1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4.0" customHeight="1">
      <c r="A476" s="1"/>
      <c r="B476" s="2"/>
      <c r="C476" s="1"/>
      <c r="D476" s="2"/>
      <c r="E476" s="1"/>
      <c r="F476" s="1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4.0" customHeight="1">
      <c r="A477" s="1"/>
      <c r="B477" s="2"/>
      <c r="C477" s="1"/>
      <c r="D477" s="2"/>
      <c r="E477" s="1"/>
      <c r="F477" s="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4.0" customHeight="1">
      <c r="A478" s="1"/>
      <c r="B478" s="2"/>
      <c r="C478" s="1"/>
      <c r="D478" s="2"/>
      <c r="E478" s="1"/>
      <c r="F478" s="1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4.0" customHeight="1">
      <c r="A479" s="1"/>
      <c r="B479" s="2"/>
      <c r="C479" s="1"/>
      <c r="D479" s="2"/>
      <c r="E479" s="1"/>
      <c r="F479" s="1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4.0" customHeight="1">
      <c r="A480" s="1"/>
      <c r="B480" s="2"/>
      <c r="C480" s="1"/>
      <c r="D480" s="2"/>
      <c r="E480" s="1"/>
      <c r="F480" s="1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4.0" customHeight="1">
      <c r="A481" s="1"/>
      <c r="B481" s="2"/>
      <c r="C481" s="1"/>
      <c r="D481" s="2"/>
      <c r="E481" s="1"/>
      <c r="F481" s="1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4.0" customHeight="1">
      <c r="A482" s="1"/>
      <c r="B482" s="2"/>
      <c r="C482" s="1"/>
      <c r="D482" s="2"/>
      <c r="E482" s="1"/>
      <c r="F482" s="1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4.0" customHeight="1">
      <c r="A483" s="1"/>
      <c r="B483" s="2"/>
      <c r="C483" s="1"/>
      <c r="D483" s="2"/>
      <c r="E483" s="1"/>
      <c r="F483" s="1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4.0" customHeight="1">
      <c r="A484" s="1"/>
      <c r="B484" s="2"/>
      <c r="C484" s="1"/>
      <c r="D484" s="2"/>
      <c r="E484" s="1"/>
      <c r="F484" s="1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4.0" customHeight="1">
      <c r="A485" s="1"/>
      <c r="B485" s="2"/>
      <c r="C485" s="1"/>
      <c r="D485" s="2"/>
      <c r="E485" s="1"/>
      <c r="F485" s="1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4.0" customHeight="1">
      <c r="A486" s="1"/>
      <c r="B486" s="2"/>
      <c r="C486" s="1"/>
      <c r="D486" s="2"/>
      <c r="E486" s="1"/>
      <c r="F486" s="1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4.0" customHeight="1">
      <c r="A487" s="1"/>
      <c r="B487" s="2"/>
      <c r="C487" s="1"/>
      <c r="D487" s="2"/>
      <c r="E487" s="1"/>
      <c r="F487" s="1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4.0" customHeight="1">
      <c r="A488" s="1"/>
      <c r="B488" s="2"/>
      <c r="C488" s="1"/>
      <c r="D488" s="2"/>
      <c r="E488" s="1"/>
      <c r="F488" s="1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4.0" customHeight="1">
      <c r="A489" s="1"/>
      <c r="B489" s="2"/>
      <c r="C489" s="1"/>
      <c r="D489" s="2"/>
      <c r="E489" s="1"/>
      <c r="F489" s="1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4.0" customHeight="1">
      <c r="A490" s="1"/>
      <c r="B490" s="2"/>
      <c r="C490" s="1"/>
      <c r="D490" s="2"/>
      <c r="E490" s="1"/>
      <c r="F490" s="1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4.0" customHeight="1">
      <c r="A491" s="1"/>
      <c r="B491" s="2"/>
      <c r="C491" s="1"/>
      <c r="D491" s="2"/>
      <c r="E491" s="1"/>
      <c r="F491" s="1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4.0" customHeight="1">
      <c r="A492" s="1"/>
      <c r="B492" s="2"/>
      <c r="C492" s="1"/>
      <c r="D492" s="2"/>
      <c r="E492" s="1"/>
      <c r="F492" s="1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4.0" customHeight="1">
      <c r="A493" s="1"/>
      <c r="B493" s="2"/>
      <c r="C493" s="1"/>
      <c r="D493" s="2"/>
      <c r="E493" s="1"/>
      <c r="F493" s="1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4.0" customHeight="1">
      <c r="A494" s="1"/>
      <c r="B494" s="2"/>
      <c r="C494" s="1"/>
      <c r="D494" s="2"/>
      <c r="E494" s="1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4.0" customHeight="1">
      <c r="A495" s="1"/>
      <c r="B495" s="2"/>
      <c r="C495" s="1"/>
      <c r="D495" s="2"/>
      <c r="E495" s="1"/>
      <c r="F495" s="1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4.0" customHeight="1">
      <c r="A496" s="1"/>
      <c r="B496" s="2"/>
      <c r="C496" s="1"/>
      <c r="D496" s="2"/>
      <c r="E496" s="1"/>
      <c r="F496" s="1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4.0" customHeight="1">
      <c r="A497" s="1"/>
      <c r="B497" s="2"/>
      <c r="C497" s="1"/>
      <c r="D497" s="2"/>
      <c r="E497" s="1"/>
      <c r="F497" s="1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4.0" customHeight="1">
      <c r="A498" s="1"/>
      <c r="B498" s="2"/>
      <c r="C498" s="1"/>
      <c r="D498" s="2"/>
      <c r="E498" s="1"/>
      <c r="F498" s="1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4.0" customHeight="1">
      <c r="A499" s="1"/>
      <c r="B499" s="2"/>
      <c r="C499" s="1"/>
      <c r="D499" s="2"/>
      <c r="E499" s="1"/>
      <c r="F499" s="1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4.0" customHeight="1">
      <c r="A500" s="1"/>
      <c r="B500" s="2"/>
      <c r="C500" s="1"/>
      <c r="D500" s="2"/>
      <c r="E500" s="1"/>
      <c r="F500" s="1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4.0" customHeight="1">
      <c r="A501" s="1"/>
      <c r="B501" s="2"/>
      <c r="C501" s="1"/>
      <c r="D501" s="2"/>
      <c r="E501" s="1"/>
      <c r="F501" s="1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4.0" customHeight="1">
      <c r="A502" s="1"/>
      <c r="B502" s="2"/>
      <c r="C502" s="1"/>
      <c r="D502" s="2"/>
      <c r="E502" s="1"/>
      <c r="F502" s="1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4.0" customHeight="1">
      <c r="A503" s="1"/>
      <c r="B503" s="2"/>
      <c r="C503" s="1"/>
      <c r="D503" s="2"/>
      <c r="E503" s="1"/>
      <c r="F503" s="1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4.0" customHeight="1">
      <c r="A504" s="1"/>
      <c r="B504" s="2"/>
      <c r="C504" s="1"/>
      <c r="D504" s="2"/>
      <c r="E504" s="1"/>
      <c r="F504" s="1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4.0" customHeight="1">
      <c r="A505" s="1"/>
      <c r="B505" s="2"/>
      <c r="C505" s="1"/>
      <c r="D505" s="2"/>
      <c r="E505" s="1"/>
      <c r="F505" s="1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4.0" customHeight="1">
      <c r="A506" s="1"/>
      <c r="B506" s="2"/>
      <c r="C506" s="1"/>
      <c r="D506" s="2"/>
      <c r="E506" s="1"/>
      <c r="F506" s="1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4.0" customHeight="1">
      <c r="A507" s="1"/>
      <c r="B507" s="2"/>
      <c r="C507" s="1"/>
      <c r="D507" s="2"/>
      <c r="E507" s="1"/>
      <c r="F507" s="1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4.0" customHeight="1">
      <c r="A508" s="1"/>
      <c r="B508" s="2"/>
      <c r="C508" s="1"/>
      <c r="D508" s="2"/>
      <c r="E508" s="1"/>
      <c r="F508" s="1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4.0" customHeight="1">
      <c r="A509" s="1"/>
      <c r="B509" s="2"/>
      <c r="C509" s="1"/>
      <c r="D509" s="2"/>
      <c r="E509" s="1"/>
      <c r="F509" s="1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4.0" customHeight="1">
      <c r="A510" s="1"/>
      <c r="B510" s="2"/>
      <c r="C510" s="1"/>
      <c r="D510" s="2"/>
      <c r="E510" s="1"/>
      <c r="F510" s="1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4.0" customHeight="1">
      <c r="A511" s="1"/>
      <c r="B511" s="2"/>
      <c r="C511" s="1"/>
      <c r="D511" s="2"/>
      <c r="E511" s="1"/>
      <c r="F511" s="1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4.0" customHeight="1">
      <c r="A512" s="1"/>
      <c r="B512" s="2"/>
      <c r="C512" s="1"/>
      <c r="D512" s="2"/>
      <c r="E512" s="1"/>
      <c r="F512" s="1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4.0" customHeight="1">
      <c r="A513" s="1"/>
      <c r="B513" s="2"/>
      <c r="C513" s="1"/>
      <c r="D513" s="2"/>
      <c r="E513" s="1"/>
      <c r="F513" s="1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4.0" customHeight="1">
      <c r="A514" s="1"/>
      <c r="B514" s="2"/>
      <c r="C514" s="1"/>
      <c r="D514" s="2"/>
      <c r="E514" s="1"/>
      <c r="F514" s="1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4.0" customHeight="1">
      <c r="A515" s="1"/>
      <c r="B515" s="2"/>
      <c r="C515" s="1"/>
      <c r="D515" s="2"/>
      <c r="E515" s="1"/>
      <c r="F515" s="1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4.0" customHeight="1">
      <c r="A516" s="1"/>
      <c r="B516" s="2"/>
      <c r="C516" s="1"/>
      <c r="D516" s="2"/>
      <c r="E516" s="1"/>
      <c r="F516" s="1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4.0" customHeight="1">
      <c r="A517" s="1"/>
      <c r="B517" s="2"/>
      <c r="C517" s="1"/>
      <c r="D517" s="2"/>
      <c r="E517" s="1"/>
      <c r="F517" s="1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4.0" customHeight="1">
      <c r="A518" s="1"/>
      <c r="B518" s="2"/>
      <c r="C518" s="1"/>
      <c r="D518" s="2"/>
      <c r="E518" s="1"/>
      <c r="F518" s="1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4.0" customHeight="1">
      <c r="A519" s="1"/>
      <c r="B519" s="2"/>
      <c r="C519" s="1"/>
      <c r="D519" s="2"/>
      <c r="E519" s="1"/>
      <c r="F519" s="1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4.0" customHeight="1">
      <c r="A520" s="1"/>
      <c r="B520" s="2"/>
      <c r="C520" s="1"/>
      <c r="D520" s="2"/>
      <c r="E520" s="1"/>
      <c r="F520" s="1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4.0" customHeight="1">
      <c r="A521" s="1"/>
      <c r="B521" s="2"/>
      <c r="C521" s="1"/>
      <c r="D521" s="2"/>
      <c r="E521" s="1"/>
      <c r="F521" s="1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4.0" customHeight="1">
      <c r="A522" s="1"/>
      <c r="B522" s="2"/>
      <c r="C522" s="1"/>
      <c r="D522" s="2"/>
      <c r="E522" s="1"/>
      <c r="F522" s="1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4.0" customHeight="1">
      <c r="A523" s="1"/>
      <c r="B523" s="2"/>
      <c r="C523" s="1"/>
      <c r="D523" s="2"/>
      <c r="E523" s="1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4.0" customHeight="1">
      <c r="A524" s="1"/>
      <c r="B524" s="2"/>
      <c r="C524" s="1"/>
      <c r="D524" s="2"/>
      <c r="E524" s="1"/>
      <c r="F524" s="1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4.0" customHeight="1">
      <c r="A525" s="1"/>
      <c r="B525" s="2"/>
      <c r="C525" s="1"/>
      <c r="D525" s="2"/>
      <c r="E525" s="1"/>
      <c r="F525" s="1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4.0" customHeight="1">
      <c r="A526" s="1"/>
      <c r="B526" s="2"/>
      <c r="C526" s="1"/>
      <c r="D526" s="2"/>
      <c r="E526" s="1"/>
      <c r="F526" s="1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4.0" customHeight="1">
      <c r="A527" s="1"/>
      <c r="B527" s="2"/>
      <c r="C527" s="1"/>
      <c r="D527" s="2"/>
      <c r="E527" s="1"/>
      <c r="F527" s="1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4.0" customHeight="1">
      <c r="A528" s="1"/>
      <c r="B528" s="2"/>
      <c r="C528" s="1"/>
      <c r="D528" s="2"/>
      <c r="E528" s="1"/>
      <c r="F528" s="1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4.0" customHeight="1">
      <c r="A529" s="1"/>
      <c r="B529" s="2"/>
      <c r="C529" s="1"/>
      <c r="D529" s="2"/>
      <c r="E529" s="1"/>
      <c r="F529" s="1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4.0" customHeight="1">
      <c r="A530" s="1"/>
      <c r="B530" s="2"/>
      <c r="C530" s="1"/>
      <c r="D530" s="2"/>
      <c r="E530" s="1"/>
      <c r="F530" s="1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4.0" customHeight="1">
      <c r="A531" s="1"/>
      <c r="B531" s="2"/>
      <c r="C531" s="1"/>
      <c r="D531" s="2"/>
      <c r="E531" s="1"/>
      <c r="F531" s="1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4.0" customHeight="1">
      <c r="A532" s="1"/>
      <c r="B532" s="2"/>
      <c r="C532" s="1"/>
      <c r="D532" s="2"/>
      <c r="E532" s="1"/>
      <c r="F532" s="1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4.0" customHeight="1">
      <c r="A533" s="1"/>
      <c r="B533" s="2"/>
      <c r="C533" s="1"/>
      <c r="D533" s="2"/>
      <c r="E533" s="1"/>
      <c r="F533" s="1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4.0" customHeight="1">
      <c r="A534" s="1"/>
      <c r="B534" s="2"/>
      <c r="C534" s="1"/>
      <c r="D534" s="2"/>
      <c r="E534" s="1"/>
      <c r="F534" s="1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4.0" customHeight="1">
      <c r="A535" s="1"/>
      <c r="B535" s="2"/>
      <c r="C535" s="1"/>
      <c r="D535" s="2"/>
      <c r="E535" s="1"/>
      <c r="F535" s="1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4.0" customHeight="1">
      <c r="A536" s="1"/>
      <c r="B536" s="2"/>
      <c r="C536" s="1"/>
      <c r="D536" s="2"/>
      <c r="E536" s="1"/>
      <c r="F536" s="1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4.0" customHeight="1">
      <c r="A537" s="1"/>
      <c r="B537" s="2"/>
      <c r="C537" s="1"/>
      <c r="D537" s="2"/>
      <c r="E537" s="1"/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4.0" customHeight="1">
      <c r="A538" s="1"/>
      <c r="B538" s="2"/>
      <c r="C538" s="1"/>
      <c r="D538" s="2"/>
      <c r="E538" s="1"/>
      <c r="F538" s="1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4.0" customHeight="1">
      <c r="A539" s="1"/>
      <c r="B539" s="2"/>
      <c r="C539" s="1"/>
      <c r="D539" s="2"/>
      <c r="E539" s="1"/>
      <c r="F539" s="1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4.0" customHeight="1">
      <c r="A540" s="1"/>
      <c r="B540" s="2"/>
      <c r="C540" s="1"/>
      <c r="D540" s="2"/>
      <c r="E540" s="1"/>
      <c r="F540" s="1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4.0" customHeight="1">
      <c r="A541" s="1"/>
      <c r="B541" s="2"/>
      <c r="C541" s="1"/>
      <c r="D541" s="2"/>
      <c r="E541" s="1"/>
      <c r="F541" s="1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4.0" customHeight="1">
      <c r="A542" s="1"/>
      <c r="B542" s="2"/>
      <c r="C542" s="1"/>
      <c r="D542" s="2"/>
      <c r="E542" s="1"/>
      <c r="F542" s="1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4.0" customHeight="1">
      <c r="A543" s="1"/>
      <c r="B543" s="2"/>
      <c r="C543" s="1"/>
      <c r="D543" s="2"/>
      <c r="E543" s="1"/>
      <c r="F543" s="1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4.0" customHeight="1">
      <c r="A544" s="1"/>
      <c r="B544" s="2"/>
      <c r="C544" s="1"/>
      <c r="D544" s="2"/>
      <c r="E544" s="1"/>
      <c r="F544" s="1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4.0" customHeight="1">
      <c r="A545" s="1"/>
      <c r="B545" s="2"/>
      <c r="C545" s="1"/>
      <c r="D545" s="2"/>
      <c r="E545" s="1"/>
      <c r="F545" s="1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4.0" customHeight="1">
      <c r="A546" s="1"/>
      <c r="B546" s="2"/>
      <c r="C546" s="1"/>
      <c r="D546" s="2"/>
      <c r="E546" s="1"/>
      <c r="F546" s="1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4.0" customHeight="1">
      <c r="A547" s="1"/>
      <c r="B547" s="2"/>
      <c r="C547" s="1"/>
      <c r="D547" s="2"/>
      <c r="E547" s="1"/>
      <c r="F547" s="1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4.0" customHeight="1">
      <c r="A548" s="1"/>
      <c r="B548" s="2"/>
      <c r="C548" s="1"/>
      <c r="D548" s="2"/>
      <c r="E548" s="1"/>
      <c r="F548" s="1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4.0" customHeight="1">
      <c r="A549" s="1"/>
      <c r="B549" s="2"/>
      <c r="C549" s="1"/>
      <c r="D549" s="2"/>
      <c r="E549" s="1"/>
      <c r="F549" s="1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4.0" customHeight="1">
      <c r="A550" s="1"/>
      <c r="B550" s="2"/>
      <c r="C550" s="1"/>
      <c r="D550" s="2"/>
      <c r="E550" s="1"/>
      <c r="F550" s="1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4.0" customHeight="1">
      <c r="A551" s="1"/>
      <c r="B551" s="2"/>
      <c r="C551" s="1"/>
      <c r="D551" s="2"/>
      <c r="E551" s="1"/>
      <c r="F551" s="1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4.0" customHeight="1">
      <c r="A552" s="1"/>
      <c r="B552" s="2"/>
      <c r="C552" s="1"/>
      <c r="D552" s="2"/>
      <c r="E552" s="1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4.0" customHeight="1">
      <c r="A553" s="1"/>
      <c r="B553" s="2"/>
      <c r="C553" s="1"/>
      <c r="D553" s="2"/>
      <c r="E553" s="1"/>
      <c r="F553" s="1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4.0" customHeight="1">
      <c r="A554" s="1"/>
      <c r="B554" s="2"/>
      <c r="C554" s="1"/>
      <c r="D554" s="2"/>
      <c r="E554" s="1"/>
      <c r="F554" s="1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4.0" customHeight="1">
      <c r="A555" s="1"/>
      <c r="B555" s="2"/>
      <c r="C555" s="1"/>
      <c r="D555" s="2"/>
      <c r="E555" s="1"/>
      <c r="F555" s="1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4.0" customHeight="1">
      <c r="A556" s="1"/>
      <c r="B556" s="2"/>
      <c r="C556" s="1"/>
      <c r="D556" s="2"/>
      <c r="E556" s="1"/>
      <c r="F556" s="1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4.0" customHeight="1">
      <c r="A557" s="1"/>
      <c r="B557" s="2"/>
      <c r="C557" s="1"/>
      <c r="D557" s="2"/>
      <c r="E557" s="1"/>
      <c r="F557" s="1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4.0" customHeight="1">
      <c r="A558" s="1"/>
      <c r="B558" s="2"/>
      <c r="C558" s="1"/>
      <c r="D558" s="2"/>
      <c r="E558" s="1"/>
      <c r="F558" s="1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4.0" customHeight="1">
      <c r="A559" s="1"/>
      <c r="B559" s="2"/>
      <c r="C559" s="1"/>
      <c r="D559" s="2"/>
      <c r="E559" s="1"/>
      <c r="F559" s="1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4.0" customHeight="1">
      <c r="A560" s="1"/>
      <c r="B560" s="2"/>
      <c r="C560" s="1"/>
      <c r="D560" s="2"/>
      <c r="E560" s="1"/>
      <c r="F560" s="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4.0" customHeight="1">
      <c r="A561" s="1"/>
      <c r="B561" s="2"/>
      <c r="C561" s="1"/>
      <c r="D561" s="2"/>
      <c r="E561" s="1"/>
      <c r="F561" s="1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4.0" customHeight="1">
      <c r="A562" s="1"/>
      <c r="B562" s="2"/>
      <c r="C562" s="1"/>
      <c r="D562" s="2"/>
      <c r="E562" s="1"/>
      <c r="F562" s="1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4.0" customHeight="1">
      <c r="A563" s="1"/>
      <c r="B563" s="2"/>
      <c r="C563" s="1"/>
      <c r="D563" s="2"/>
      <c r="E563" s="1"/>
      <c r="F563" s="1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4.0" customHeight="1">
      <c r="A564" s="1"/>
      <c r="B564" s="2"/>
      <c r="C564" s="1"/>
      <c r="D564" s="2"/>
      <c r="E564" s="1"/>
      <c r="F564" s="1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4.0" customHeight="1">
      <c r="A565" s="1"/>
      <c r="B565" s="2"/>
      <c r="C565" s="1"/>
      <c r="D565" s="2"/>
      <c r="E565" s="1"/>
      <c r="F565" s="1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4.0" customHeight="1">
      <c r="A566" s="1"/>
      <c r="B566" s="2"/>
      <c r="C566" s="1"/>
      <c r="D566" s="2"/>
      <c r="E566" s="1"/>
      <c r="F566" s="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4.0" customHeight="1">
      <c r="A567" s="1"/>
      <c r="B567" s="2"/>
      <c r="C567" s="1"/>
      <c r="D567" s="2"/>
      <c r="E567" s="1"/>
      <c r="F567" s="1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4.0" customHeight="1">
      <c r="A568" s="1"/>
      <c r="B568" s="2"/>
      <c r="C568" s="1"/>
      <c r="D568" s="2"/>
      <c r="E568" s="1"/>
      <c r="F568" s="1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4.0" customHeight="1">
      <c r="A569" s="1"/>
      <c r="B569" s="2"/>
      <c r="C569" s="1"/>
      <c r="D569" s="2"/>
      <c r="E569" s="1"/>
      <c r="F569" s="1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4.0" customHeight="1">
      <c r="A570" s="1"/>
      <c r="B570" s="2"/>
      <c r="C570" s="1"/>
      <c r="D570" s="2"/>
      <c r="E570" s="1"/>
      <c r="F570" s="1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4.0" customHeight="1">
      <c r="A571" s="1"/>
      <c r="B571" s="2"/>
      <c r="C571" s="1"/>
      <c r="D571" s="2"/>
      <c r="E571" s="1"/>
      <c r="F571" s="1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4.0" customHeight="1">
      <c r="A572" s="1"/>
      <c r="B572" s="2"/>
      <c r="C572" s="1"/>
      <c r="D572" s="2"/>
      <c r="E572" s="1"/>
      <c r="F572" s="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4.0" customHeight="1">
      <c r="A573" s="1"/>
      <c r="B573" s="2"/>
      <c r="C573" s="1"/>
      <c r="D573" s="2"/>
      <c r="E573" s="1"/>
      <c r="F573" s="1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4.0" customHeight="1">
      <c r="A574" s="1"/>
      <c r="B574" s="2"/>
      <c r="C574" s="1"/>
      <c r="D574" s="2"/>
      <c r="E574" s="1"/>
      <c r="F574" s="1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4.0" customHeight="1">
      <c r="A575" s="1"/>
      <c r="B575" s="2"/>
      <c r="C575" s="1"/>
      <c r="D575" s="2"/>
      <c r="E575" s="1"/>
      <c r="F575" s="1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4.0" customHeight="1">
      <c r="A576" s="1"/>
      <c r="B576" s="2"/>
      <c r="C576" s="1"/>
      <c r="D576" s="2"/>
      <c r="E576" s="1"/>
      <c r="F576" s="1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4.0" customHeight="1">
      <c r="A577" s="1"/>
      <c r="B577" s="2"/>
      <c r="C577" s="1"/>
      <c r="D577" s="2"/>
      <c r="E577" s="1"/>
      <c r="F577" s="1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4.0" customHeight="1">
      <c r="A578" s="1"/>
      <c r="B578" s="2"/>
      <c r="C578" s="1"/>
      <c r="D578" s="2"/>
      <c r="E578" s="1"/>
      <c r="F578" s="1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4.0" customHeight="1">
      <c r="A579" s="1"/>
      <c r="B579" s="2"/>
      <c r="C579" s="1"/>
      <c r="D579" s="2"/>
      <c r="E579" s="1"/>
      <c r="F579" s="1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4.0" customHeight="1">
      <c r="A580" s="1"/>
      <c r="B580" s="2"/>
      <c r="C580" s="1"/>
      <c r="D580" s="2"/>
      <c r="E580" s="1"/>
      <c r="F580" s="1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4.0" customHeight="1">
      <c r="A581" s="1"/>
      <c r="B581" s="2"/>
      <c r="C581" s="1"/>
      <c r="D581" s="2"/>
      <c r="E581" s="1"/>
      <c r="F581" s="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4.0" customHeight="1">
      <c r="A582" s="1"/>
      <c r="B582" s="2"/>
      <c r="C582" s="1"/>
      <c r="D582" s="2"/>
      <c r="E582" s="1"/>
      <c r="F582" s="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4.0" customHeight="1">
      <c r="A583" s="1"/>
      <c r="B583" s="2"/>
      <c r="C583" s="1"/>
      <c r="D583" s="2"/>
      <c r="E583" s="1"/>
      <c r="F583" s="1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4.0" customHeight="1">
      <c r="A584" s="1"/>
      <c r="B584" s="2"/>
      <c r="C584" s="1"/>
      <c r="D584" s="2"/>
      <c r="E584" s="1"/>
      <c r="F584" s="1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4.0" customHeight="1">
      <c r="A585" s="1"/>
      <c r="B585" s="2"/>
      <c r="C585" s="1"/>
      <c r="D585" s="2"/>
      <c r="E585" s="1"/>
      <c r="F585" s="1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4.0" customHeight="1">
      <c r="A586" s="1"/>
      <c r="B586" s="2"/>
      <c r="C586" s="1"/>
      <c r="D586" s="2"/>
      <c r="E586" s="1"/>
      <c r="F586" s="1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4.0" customHeight="1">
      <c r="A587" s="1"/>
      <c r="B587" s="2"/>
      <c r="C587" s="1"/>
      <c r="D587" s="2"/>
      <c r="E587" s="1"/>
      <c r="F587" s="1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4.0" customHeight="1">
      <c r="A588" s="1"/>
      <c r="B588" s="2"/>
      <c r="C588" s="1"/>
      <c r="D588" s="2"/>
      <c r="E588" s="1"/>
      <c r="F588" s="1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4.0" customHeight="1">
      <c r="A589" s="1"/>
      <c r="B589" s="2"/>
      <c r="C589" s="1"/>
      <c r="D589" s="2"/>
      <c r="E589" s="1"/>
      <c r="F589" s="1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4.0" customHeight="1">
      <c r="A590" s="1"/>
      <c r="B590" s="2"/>
      <c r="C590" s="1"/>
      <c r="D590" s="2"/>
      <c r="E590" s="1"/>
      <c r="F590" s="1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4.0" customHeight="1">
      <c r="A591" s="1"/>
      <c r="B591" s="2"/>
      <c r="C591" s="1"/>
      <c r="D591" s="2"/>
      <c r="E591" s="1"/>
      <c r="F591" s="1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4.0" customHeight="1">
      <c r="A592" s="1"/>
      <c r="B592" s="2"/>
      <c r="C592" s="1"/>
      <c r="D592" s="2"/>
      <c r="E592" s="1"/>
      <c r="F592" s="1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4.0" customHeight="1">
      <c r="A593" s="1"/>
      <c r="B593" s="2"/>
      <c r="C593" s="1"/>
      <c r="D593" s="2"/>
      <c r="E593" s="1"/>
      <c r="F593" s="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4.0" customHeight="1">
      <c r="A594" s="1"/>
      <c r="B594" s="2"/>
      <c r="C594" s="1"/>
      <c r="D594" s="2"/>
      <c r="E594" s="1"/>
      <c r="F594" s="1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4.0" customHeight="1">
      <c r="A595" s="1"/>
      <c r="B595" s="2"/>
      <c r="C595" s="1"/>
      <c r="D595" s="2"/>
      <c r="E595" s="1"/>
      <c r="F595" s="1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4.0" customHeight="1">
      <c r="A596" s="1"/>
      <c r="B596" s="2"/>
      <c r="C596" s="1"/>
      <c r="D596" s="2"/>
      <c r="E596" s="1"/>
      <c r="F596" s="1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4.0" customHeight="1">
      <c r="A597" s="1"/>
      <c r="B597" s="2"/>
      <c r="C597" s="1"/>
      <c r="D597" s="2"/>
      <c r="E597" s="1"/>
      <c r="F597" s="1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4.0" customHeight="1">
      <c r="A598" s="1"/>
      <c r="B598" s="2"/>
      <c r="C598" s="1"/>
      <c r="D598" s="2"/>
      <c r="E598" s="1"/>
      <c r="F598" s="1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4.0" customHeight="1">
      <c r="A599" s="1"/>
      <c r="B599" s="2"/>
      <c r="C599" s="1"/>
      <c r="D599" s="2"/>
      <c r="E599" s="1"/>
      <c r="F599" s="1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4.0" customHeight="1">
      <c r="A600" s="1"/>
      <c r="B600" s="2"/>
      <c r="C600" s="1"/>
      <c r="D600" s="2"/>
      <c r="E600" s="1"/>
      <c r="F600" s="1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4.0" customHeight="1">
      <c r="A601" s="1"/>
      <c r="B601" s="2"/>
      <c r="C601" s="1"/>
      <c r="D601" s="2"/>
      <c r="E601" s="1"/>
      <c r="F601" s="1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4.0" customHeight="1">
      <c r="A602" s="1"/>
      <c r="B602" s="2"/>
      <c r="C602" s="1"/>
      <c r="D602" s="2"/>
      <c r="E602" s="1"/>
      <c r="F602" s="1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4.0" customHeight="1">
      <c r="A603" s="1"/>
      <c r="B603" s="2"/>
      <c r="C603" s="1"/>
      <c r="D603" s="2"/>
      <c r="E603" s="1"/>
      <c r="F603" s="1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4.0" customHeight="1">
      <c r="A604" s="1"/>
      <c r="B604" s="2"/>
      <c r="C604" s="1"/>
      <c r="D604" s="2"/>
      <c r="E604" s="1"/>
      <c r="F604" s="1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4.0" customHeight="1">
      <c r="A605" s="1"/>
      <c r="B605" s="2"/>
      <c r="C605" s="1"/>
      <c r="D605" s="2"/>
      <c r="E605" s="1"/>
      <c r="F605" s="1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4.0" customHeight="1">
      <c r="A606" s="1"/>
      <c r="B606" s="2"/>
      <c r="C606" s="1"/>
      <c r="D606" s="2"/>
      <c r="E606" s="1"/>
      <c r="F606" s="1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4.0" customHeight="1">
      <c r="A607" s="1"/>
      <c r="B607" s="2"/>
      <c r="C607" s="1"/>
      <c r="D607" s="2"/>
      <c r="E607" s="1"/>
      <c r="F607" s="1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4.0" customHeight="1">
      <c r="A608" s="1"/>
      <c r="B608" s="2"/>
      <c r="C608" s="1"/>
      <c r="D608" s="2"/>
      <c r="E608" s="1"/>
      <c r="F608" s="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4.0" customHeight="1">
      <c r="A609" s="1"/>
      <c r="B609" s="2"/>
      <c r="C609" s="1"/>
      <c r="D609" s="2"/>
      <c r="E609" s="1"/>
      <c r="F609" s="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4.0" customHeight="1">
      <c r="A610" s="1"/>
      <c r="B610" s="2"/>
      <c r="C610" s="1"/>
      <c r="D610" s="2"/>
      <c r="E610" s="1"/>
      <c r="F610" s="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4.0" customHeight="1">
      <c r="A611" s="1"/>
      <c r="B611" s="2"/>
      <c r="C611" s="1"/>
      <c r="D611" s="2"/>
      <c r="E611" s="1"/>
      <c r="F611" s="1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4.0" customHeight="1">
      <c r="A612" s="1"/>
      <c r="B612" s="2"/>
      <c r="C612" s="1"/>
      <c r="D612" s="2"/>
      <c r="E612" s="1"/>
      <c r="F612" s="1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4.0" customHeight="1">
      <c r="A613" s="1"/>
      <c r="B613" s="2"/>
      <c r="C613" s="1"/>
      <c r="D613" s="2"/>
      <c r="E613" s="1"/>
      <c r="F613" s="1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4.0" customHeight="1">
      <c r="A614" s="1"/>
      <c r="B614" s="2"/>
      <c r="C614" s="1"/>
      <c r="D614" s="2"/>
      <c r="E614" s="1"/>
      <c r="F614" s="1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4.0" customHeight="1">
      <c r="A615" s="1"/>
      <c r="B615" s="2"/>
      <c r="C615" s="1"/>
      <c r="D615" s="2"/>
      <c r="E615" s="1"/>
      <c r="F615" s="1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4.0" customHeight="1">
      <c r="A616" s="1"/>
      <c r="B616" s="2"/>
      <c r="C616" s="1"/>
      <c r="D616" s="2"/>
      <c r="E616" s="1"/>
      <c r="F616" s="1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4.0" customHeight="1">
      <c r="A617" s="1"/>
      <c r="B617" s="2"/>
      <c r="C617" s="1"/>
      <c r="D617" s="2"/>
      <c r="E617" s="1"/>
      <c r="F617" s="1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4.0" customHeight="1">
      <c r="A618" s="1"/>
      <c r="B618" s="2"/>
      <c r="C618" s="1"/>
      <c r="D618" s="2"/>
      <c r="E618" s="1"/>
      <c r="F618" s="1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4.0" customHeight="1">
      <c r="A619" s="1"/>
      <c r="B619" s="2"/>
      <c r="C619" s="1"/>
      <c r="D619" s="2"/>
      <c r="E619" s="1"/>
      <c r="F619" s="1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4.0" customHeight="1">
      <c r="A620" s="1"/>
      <c r="B620" s="2"/>
      <c r="C620" s="1"/>
      <c r="D620" s="2"/>
      <c r="E620" s="1"/>
      <c r="F620" s="1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4.0" customHeight="1">
      <c r="A621" s="1"/>
      <c r="B621" s="2"/>
      <c r="C621" s="1"/>
      <c r="D621" s="2"/>
      <c r="E621" s="1"/>
      <c r="F621" s="1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4.0" customHeight="1">
      <c r="A622" s="1"/>
      <c r="B622" s="2"/>
      <c r="C622" s="1"/>
      <c r="D622" s="2"/>
      <c r="E622" s="1"/>
      <c r="F622" s="1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4.0" customHeight="1">
      <c r="A623" s="1"/>
      <c r="B623" s="2"/>
      <c r="C623" s="1"/>
      <c r="D623" s="2"/>
      <c r="E623" s="1"/>
      <c r="F623" s="1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4.0" customHeight="1">
      <c r="A624" s="1"/>
      <c r="B624" s="2"/>
      <c r="C624" s="1"/>
      <c r="D624" s="2"/>
      <c r="E624" s="1"/>
      <c r="F624" s="1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4.0" customHeight="1">
      <c r="A625" s="1"/>
      <c r="B625" s="2"/>
      <c r="C625" s="1"/>
      <c r="D625" s="2"/>
      <c r="E625" s="1"/>
      <c r="F625" s="1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4.0" customHeight="1">
      <c r="A626" s="1"/>
      <c r="B626" s="2"/>
      <c r="C626" s="1"/>
      <c r="D626" s="2"/>
      <c r="E626" s="1"/>
      <c r="F626" s="1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4.0" customHeight="1">
      <c r="A627" s="1"/>
      <c r="B627" s="2"/>
      <c r="C627" s="1"/>
      <c r="D627" s="2"/>
      <c r="E627" s="1"/>
      <c r="F627" s="1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4.0" customHeight="1">
      <c r="A628" s="1"/>
      <c r="B628" s="2"/>
      <c r="C628" s="1"/>
      <c r="D628" s="2"/>
      <c r="E628" s="1"/>
      <c r="F628" s="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4.0" customHeight="1">
      <c r="A629" s="1"/>
      <c r="B629" s="2"/>
      <c r="C629" s="1"/>
      <c r="D629" s="2"/>
      <c r="E629" s="1"/>
      <c r="F629" s="1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4.0" customHeight="1">
      <c r="A630" s="1"/>
      <c r="B630" s="2"/>
      <c r="C630" s="1"/>
      <c r="D630" s="2"/>
      <c r="E630" s="1"/>
      <c r="F630" s="1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4.0" customHeight="1">
      <c r="A631" s="1"/>
      <c r="B631" s="2"/>
      <c r="C631" s="1"/>
      <c r="D631" s="2"/>
      <c r="E631" s="1"/>
      <c r="F631" s="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4.0" customHeight="1">
      <c r="A632" s="1"/>
      <c r="B632" s="2"/>
      <c r="C632" s="1"/>
      <c r="D632" s="2"/>
      <c r="E632" s="1"/>
      <c r="F632" s="1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4.0" customHeight="1">
      <c r="A633" s="1"/>
      <c r="B633" s="2"/>
      <c r="C633" s="1"/>
      <c r="D633" s="2"/>
      <c r="E633" s="1"/>
      <c r="F633" s="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4.0" customHeight="1">
      <c r="A634" s="1"/>
      <c r="B634" s="2"/>
      <c r="C634" s="1"/>
      <c r="D634" s="2"/>
      <c r="E634" s="1"/>
      <c r="F634" s="1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4.0" customHeight="1">
      <c r="A635" s="1"/>
      <c r="B635" s="2"/>
      <c r="C635" s="1"/>
      <c r="D635" s="2"/>
      <c r="E635" s="1"/>
      <c r="F635" s="1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4.0" customHeight="1">
      <c r="A636" s="1"/>
      <c r="B636" s="2"/>
      <c r="C636" s="1"/>
      <c r="D636" s="2"/>
      <c r="E636" s="1"/>
      <c r="F636" s="1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4.0" customHeight="1">
      <c r="A637" s="1"/>
      <c r="B637" s="2"/>
      <c r="C637" s="1"/>
      <c r="D637" s="2"/>
      <c r="E637" s="1"/>
      <c r="F637" s="1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4.0" customHeight="1">
      <c r="A638" s="1"/>
      <c r="B638" s="2"/>
      <c r="C638" s="1"/>
      <c r="D638" s="2"/>
      <c r="E638" s="1"/>
      <c r="F638" s="1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4.0" customHeight="1">
      <c r="A639" s="1"/>
      <c r="B639" s="2"/>
      <c r="C639" s="1"/>
      <c r="D639" s="2"/>
      <c r="E639" s="1"/>
      <c r="F639" s="1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4.0" customHeight="1">
      <c r="A640" s="1"/>
      <c r="B640" s="2"/>
      <c r="C640" s="1"/>
      <c r="D640" s="2"/>
      <c r="E640" s="1"/>
      <c r="F640" s="1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4.0" customHeight="1">
      <c r="A641" s="1"/>
      <c r="B641" s="2"/>
      <c r="C641" s="1"/>
      <c r="D641" s="2"/>
      <c r="E641" s="1"/>
      <c r="F641" s="1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4.0" customHeight="1">
      <c r="A642" s="1"/>
      <c r="B642" s="2"/>
      <c r="C642" s="1"/>
      <c r="D642" s="2"/>
      <c r="E642" s="1"/>
      <c r="F642" s="1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4.0" customHeight="1">
      <c r="A643" s="1"/>
      <c r="B643" s="2"/>
      <c r="C643" s="1"/>
      <c r="D643" s="2"/>
      <c r="E643" s="1"/>
      <c r="F643" s="1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4.0" customHeight="1">
      <c r="A644" s="1"/>
      <c r="B644" s="2"/>
      <c r="C644" s="1"/>
      <c r="D644" s="2"/>
      <c r="E644" s="1"/>
      <c r="F644" s="1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4.0" customHeight="1">
      <c r="A645" s="1"/>
      <c r="B645" s="2"/>
      <c r="C645" s="1"/>
      <c r="D645" s="2"/>
      <c r="E645" s="1"/>
      <c r="F645" s="1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4.0" customHeight="1">
      <c r="A646" s="1"/>
      <c r="B646" s="2"/>
      <c r="C646" s="1"/>
      <c r="D646" s="2"/>
      <c r="E646" s="1"/>
      <c r="F646" s="1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4.0" customHeight="1">
      <c r="A647" s="1"/>
      <c r="B647" s="2"/>
      <c r="C647" s="1"/>
      <c r="D647" s="2"/>
      <c r="E647" s="1"/>
      <c r="F647" s="1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4.0" customHeight="1">
      <c r="A648" s="1"/>
      <c r="B648" s="2"/>
      <c r="C648" s="1"/>
      <c r="D648" s="2"/>
      <c r="E648" s="1"/>
      <c r="F648" s="1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4.0" customHeight="1">
      <c r="A649" s="1"/>
      <c r="B649" s="2"/>
      <c r="C649" s="1"/>
      <c r="D649" s="2"/>
      <c r="E649" s="1"/>
      <c r="F649" s="1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4.0" customHeight="1">
      <c r="A650" s="1"/>
      <c r="B650" s="2"/>
      <c r="C650" s="1"/>
      <c r="D650" s="2"/>
      <c r="E650" s="1"/>
      <c r="F650" s="1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4.0" customHeight="1">
      <c r="A651" s="1"/>
      <c r="B651" s="2"/>
      <c r="C651" s="1"/>
      <c r="D651" s="2"/>
      <c r="E651" s="1"/>
      <c r="F651" s="1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4.0" customHeight="1">
      <c r="A652" s="1"/>
      <c r="B652" s="2"/>
      <c r="C652" s="1"/>
      <c r="D652" s="2"/>
      <c r="E652" s="1"/>
      <c r="F652" s="1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4.0" customHeight="1">
      <c r="A653" s="1"/>
      <c r="B653" s="2"/>
      <c r="C653" s="1"/>
      <c r="D653" s="2"/>
      <c r="E653" s="1"/>
      <c r="F653" s="1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4.0" customHeight="1">
      <c r="A654" s="1"/>
      <c r="B654" s="2"/>
      <c r="C654" s="1"/>
      <c r="D654" s="2"/>
      <c r="E654" s="1"/>
      <c r="F654" s="1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4.0" customHeight="1">
      <c r="A655" s="1"/>
      <c r="B655" s="2"/>
      <c r="C655" s="1"/>
      <c r="D655" s="2"/>
      <c r="E655" s="1"/>
      <c r="F655" s="1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4.0" customHeight="1">
      <c r="A656" s="1"/>
      <c r="B656" s="2"/>
      <c r="C656" s="1"/>
      <c r="D656" s="2"/>
      <c r="E656" s="1"/>
      <c r="F656" s="1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4.0" customHeight="1">
      <c r="A657" s="1"/>
      <c r="B657" s="2"/>
      <c r="C657" s="1"/>
      <c r="D657" s="2"/>
      <c r="E657" s="1"/>
      <c r="F657" s="1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4.0" customHeight="1">
      <c r="A658" s="1"/>
      <c r="B658" s="2"/>
      <c r="C658" s="1"/>
      <c r="D658" s="2"/>
      <c r="E658" s="1"/>
      <c r="F658" s="1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4.0" customHeight="1">
      <c r="A659" s="1"/>
      <c r="B659" s="2"/>
      <c r="C659" s="1"/>
      <c r="D659" s="2"/>
      <c r="E659" s="1"/>
      <c r="F659" s="1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4.0" customHeight="1">
      <c r="A660" s="1"/>
      <c r="B660" s="2"/>
      <c r="C660" s="1"/>
      <c r="D660" s="2"/>
      <c r="E660" s="1"/>
      <c r="F660" s="1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4.0" customHeight="1">
      <c r="A661" s="1"/>
      <c r="B661" s="2"/>
      <c r="C661" s="1"/>
      <c r="D661" s="2"/>
      <c r="E661" s="1"/>
      <c r="F661" s="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4.0" customHeight="1">
      <c r="A662" s="1"/>
      <c r="B662" s="2"/>
      <c r="C662" s="1"/>
      <c r="D662" s="2"/>
      <c r="E662" s="1"/>
      <c r="F662" s="1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4.0" customHeight="1">
      <c r="A663" s="1"/>
      <c r="B663" s="2"/>
      <c r="C663" s="1"/>
      <c r="D663" s="2"/>
      <c r="E663" s="1"/>
      <c r="F663" s="1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4.0" customHeight="1">
      <c r="A664" s="1"/>
      <c r="B664" s="2"/>
      <c r="C664" s="1"/>
      <c r="D664" s="2"/>
      <c r="E664" s="1"/>
      <c r="F664" s="1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4.0" customHeight="1">
      <c r="A665" s="1"/>
      <c r="B665" s="2"/>
      <c r="C665" s="1"/>
      <c r="D665" s="2"/>
      <c r="E665" s="1"/>
      <c r="F665" s="1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4.0" customHeight="1">
      <c r="A666" s="1"/>
      <c r="B666" s="2"/>
      <c r="C666" s="1"/>
      <c r="D666" s="2"/>
      <c r="E666" s="1"/>
      <c r="F666" s="1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4.0" customHeight="1">
      <c r="A667" s="1"/>
      <c r="B667" s="2"/>
      <c r="C667" s="1"/>
      <c r="D667" s="2"/>
      <c r="E667" s="1"/>
      <c r="F667" s="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4.0" customHeight="1">
      <c r="A668" s="1"/>
      <c r="B668" s="2"/>
      <c r="C668" s="1"/>
      <c r="D668" s="2"/>
      <c r="E668" s="1"/>
      <c r="F668" s="1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4.0" customHeight="1">
      <c r="A669" s="1"/>
      <c r="B669" s="2"/>
      <c r="C669" s="1"/>
      <c r="D669" s="2"/>
      <c r="E669" s="1"/>
      <c r="F669" s="1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4.0" customHeight="1">
      <c r="A670" s="1"/>
      <c r="B670" s="2"/>
      <c r="C670" s="1"/>
      <c r="D670" s="2"/>
      <c r="E670" s="1"/>
      <c r="F670" s="1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4.0" customHeight="1">
      <c r="A671" s="1"/>
      <c r="B671" s="2"/>
      <c r="C671" s="1"/>
      <c r="D671" s="2"/>
      <c r="E671" s="1"/>
      <c r="F671" s="1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4.0" customHeight="1">
      <c r="A672" s="1"/>
      <c r="B672" s="2"/>
      <c r="C672" s="1"/>
      <c r="D672" s="2"/>
      <c r="E672" s="1"/>
      <c r="F672" s="1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4.0" customHeight="1">
      <c r="A673" s="1"/>
      <c r="B673" s="2"/>
      <c r="C673" s="1"/>
      <c r="D673" s="2"/>
      <c r="E673" s="1"/>
      <c r="F673" s="1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4.0" customHeight="1">
      <c r="A674" s="1"/>
      <c r="B674" s="2"/>
      <c r="C674" s="1"/>
      <c r="D674" s="2"/>
      <c r="E674" s="1"/>
      <c r="F674" s="1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4.0" customHeight="1">
      <c r="A675" s="1"/>
      <c r="B675" s="2"/>
      <c r="C675" s="1"/>
      <c r="D675" s="2"/>
      <c r="E675" s="1"/>
      <c r="F675" s="1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4.0" customHeight="1">
      <c r="A676" s="1"/>
      <c r="B676" s="2"/>
      <c r="C676" s="1"/>
      <c r="D676" s="2"/>
      <c r="E676" s="1"/>
      <c r="F676" s="1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4.0" customHeight="1">
      <c r="A677" s="1"/>
      <c r="B677" s="2"/>
      <c r="C677" s="1"/>
      <c r="D677" s="2"/>
      <c r="E677" s="1"/>
      <c r="F677" s="1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4.0" customHeight="1">
      <c r="A678" s="1"/>
      <c r="B678" s="2"/>
      <c r="C678" s="1"/>
      <c r="D678" s="2"/>
      <c r="E678" s="1"/>
      <c r="F678" s="1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4.0" customHeight="1">
      <c r="A679" s="1"/>
      <c r="B679" s="2"/>
      <c r="C679" s="1"/>
      <c r="D679" s="2"/>
      <c r="E679" s="1"/>
      <c r="F679" s="1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4.0" customHeight="1">
      <c r="A680" s="1"/>
      <c r="B680" s="2"/>
      <c r="C680" s="1"/>
      <c r="D680" s="2"/>
      <c r="E680" s="1"/>
      <c r="F680" s="1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4.0" customHeight="1">
      <c r="A681" s="1"/>
      <c r="B681" s="2"/>
      <c r="C681" s="1"/>
      <c r="D681" s="2"/>
      <c r="E681" s="1"/>
      <c r="F681" s="1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4.0" customHeight="1">
      <c r="A682" s="1"/>
      <c r="B682" s="2"/>
      <c r="C682" s="1"/>
      <c r="D682" s="2"/>
      <c r="E682" s="1"/>
      <c r="F682" s="1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4.0" customHeight="1">
      <c r="A683" s="1"/>
      <c r="B683" s="2"/>
      <c r="C683" s="1"/>
      <c r="D683" s="2"/>
      <c r="E683" s="1"/>
      <c r="F683" s="1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4.0" customHeight="1">
      <c r="A684" s="1"/>
      <c r="B684" s="2"/>
      <c r="C684" s="1"/>
      <c r="D684" s="2"/>
      <c r="E684" s="1"/>
      <c r="F684" s="1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4.0" customHeight="1">
      <c r="A685" s="1"/>
      <c r="B685" s="2"/>
      <c r="C685" s="1"/>
      <c r="D685" s="2"/>
      <c r="E685" s="1"/>
      <c r="F685" s="1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4.0" customHeight="1">
      <c r="A686" s="1"/>
      <c r="B686" s="2"/>
      <c r="C686" s="1"/>
      <c r="D686" s="2"/>
      <c r="E686" s="1"/>
      <c r="F686" s="1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4.0" customHeight="1">
      <c r="A687" s="1"/>
      <c r="B687" s="2"/>
      <c r="C687" s="1"/>
      <c r="D687" s="2"/>
      <c r="E687" s="1"/>
      <c r="F687" s="1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4.0" customHeight="1">
      <c r="A688" s="1"/>
      <c r="B688" s="2"/>
      <c r="C688" s="1"/>
      <c r="D688" s="2"/>
      <c r="E688" s="1"/>
      <c r="F688" s="1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4.0" customHeight="1">
      <c r="A689" s="1"/>
      <c r="B689" s="2"/>
      <c r="C689" s="1"/>
      <c r="D689" s="2"/>
      <c r="E689" s="1"/>
      <c r="F689" s="1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4.0" customHeight="1">
      <c r="A690" s="1"/>
      <c r="B690" s="2"/>
      <c r="C690" s="1"/>
      <c r="D690" s="2"/>
      <c r="E690" s="1"/>
      <c r="F690" s="1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4.0" customHeight="1">
      <c r="A691" s="1"/>
      <c r="B691" s="2"/>
      <c r="C691" s="1"/>
      <c r="D691" s="2"/>
      <c r="E691" s="1"/>
      <c r="F691" s="1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4.0" customHeight="1">
      <c r="A692" s="1"/>
      <c r="B692" s="2"/>
      <c r="C692" s="1"/>
      <c r="D692" s="2"/>
      <c r="E692" s="1"/>
      <c r="F692" s="1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4.0" customHeight="1">
      <c r="A693" s="1"/>
      <c r="B693" s="2"/>
      <c r="C693" s="1"/>
      <c r="D693" s="2"/>
      <c r="E693" s="1"/>
      <c r="F693" s="1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4.0" customHeight="1">
      <c r="A694" s="1"/>
      <c r="B694" s="2"/>
      <c r="C694" s="1"/>
      <c r="D694" s="2"/>
      <c r="E694" s="1"/>
      <c r="F694" s="1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4.0" customHeight="1">
      <c r="A695" s="1"/>
      <c r="B695" s="2"/>
      <c r="C695" s="1"/>
      <c r="D695" s="2"/>
      <c r="E695" s="1"/>
      <c r="F695" s="1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4.0" customHeight="1">
      <c r="A696" s="1"/>
      <c r="B696" s="2"/>
      <c r="C696" s="1"/>
      <c r="D696" s="2"/>
      <c r="E696" s="1"/>
      <c r="F696" s="1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4.0" customHeight="1">
      <c r="A697" s="1"/>
      <c r="B697" s="2"/>
      <c r="C697" s="1"/>
      <c r="D697" s="2"/>
      <c r="E697" s="1"/>
      <c r="F697" s="1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4.0" customHeight="1">
      <c r="A698" s="1"/>
      <c r="B698" s="2"/>
      <c r="C698" s="1"/>
      <c r="D698" s="2"/>
      <c r="E698" s="1"/>
      <c r="F698" s="1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4.0" customHeight="1">
      <c r="A699" s="1"/>
      <c r="B699" s="2"/>
      <c r="C699" s="1"/>
      <c r="D699" s="2"/>
      <c r="E699" s="1"/>
      <c r="F699" s="1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4.0" customHeight="1">
      <c r="A700" s="1"/>
      <c r="B700" s="2"/>
      <c r="C700" s="1"/>
      <c r="D700" s="2"/>
      <c r="E700" s="1"/>
      <c r="F700" s="1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4.0" customHeight="1">
      <c r="A701" s="1"/>
      <c r="B701" s="2"/>
      <c r="C701" s="1"/>
      <c r="D701" s="2"/>
      <c r="E701" s="1"/>
      <c r="F701" s="1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4.0" customHeight="1">
      <c r="A702" s="1"/>
      <c r="B702" s="2"/>
      <c r="C702" s="1"/>
      <c r="D702" s="2"/>
      <c r="E702" s="1"/>
      <c r="F702" s="1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4.0" customHeight="1">
      <c r="A703" s="1"/>
      <c r="B703" s="2"/>
      <c r="C703" s="1"/>
      <c r="D703" s="2"/>
      <c r="E703" s="1"/>
      <c r="F703" s="1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4.0" customHeight="1">
      <c r="A704" s="1"/>
      <c r="B704" s="2"/>
      <c r="C704" s="1"/>
      <c r="D704" s="2"/>
      <c r="E704" s="1"/>
      <c r="F704" s="1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4.0" customHeight="1">
      <c r="A705" s="1"/>
      <c r="B705" s="2"/>
      <c r="C705" s="1"/>
      <c r="D705" s="2"/>
      <c r="E705" s="1"/>
      <c r="F705" s="1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4.0" customHeight="1">
      <c r="A706" s="1"/>
      <c r="B706" s="2"/>
      <c r="C706" s="1"/>
      <c r="D706" s="2"/>
      <c r="E706" s="1"/>
      <c r="F706" s="1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4.0" customHeight="1">
      <c r="A707" s="1"/>
      <c r="B707" s="2"/>
      <c r="C707" s="1"/>
      <c r="D707" s="2"/>
      <c r="E707" s="1"/>
      <c r="F707" s="1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4.0" customHeight="1">
      <c r="A708" s="1"/>
      <c r="B708" s="2"/>
      <c r="C708" s="1"/>
      <c r="D708" s="2"/>
      <c r="E708" s="1"/>
      <c r="F708" s="1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4.0" customHeight="1">
      <c r="A709" s="1"/>
      <c r="B709" s="2"/>
      <c r="C709" s="1"/>
      <c r="D709" s="2"/>
      <c r="E709" s="1"/>
      <c r="F709" s="1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4.0" customHeight="1">
      <c r="A710" s="1"/>
      <c r="B710" s="2"/>
      <c r="C710" s="1"/>
      <c r="D710" s="2"/>
      <c r="E710" s="1"/>
      <c r="F710" s="1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4.0" customHeight="1">
      <c r="A711" s="1"/>
      <c r="B711" s="2"/>
      <c r="C711" s="1"/>
      <c r="D711" s="2"/>
      <c r="E711" s="1"/>
      <c r="F711" s="1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4.0" customHeight="1">
      <c r="A712" s="1"/>
      <c r="B712" s="2"/>
      <c r="C712" s="1"/>
      <c r="D712" s="2"/>
      <c r="E712" s="1"/>
      <c r="F712" s="1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4.0" customHeight="1">
      <c r="A713" s="1"/>
      <c r="B713" s="2"/>
      <c r="C713" s="1"/>
      <c r="D713" s="2"/>
      <c r="E713" s="1"/>
      <c r="F713" s="1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4.0" customHeight="1">
      <c r="A714" s="1"/>
      <c r="B714" s="2"/>
      <c r="C714" s="1"/>
      <c r="D714" s="2"/>
      <c r="E714" s="1"/>
      <c r="F714" s="1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4.0" customHeight="1">
      <c r="A715" s="1"/>
      <c r="B715" s="2"/>
      <c r="C715" s="1"/>
      <c r="D715" s="2"/>
      <c r="E715" s="1"/>
      <c r="F715" s="1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4.0" customHeight="1">
      <c r="A716" s="1"/>
      <c r="B716" s="2"/>
      <c r="C716" s="1"/>
      <c r="D716" s="2"/>
      <c r="E716" s="1"/>
      <c r="F716" s="1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4.0" customHeight="1">
      <c r="A717" s="1"/>
      <c r="B717" s="2"/>
      <c r="C717" s="1"/>
      <c r="D717" s="2"/>
      <c r="E717" s="1"/>
      <c r="F717" s="1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4.0" customHeight="1">
      <c r="A718" s="1"/>
      <c r="B718" s="2"/>
      <c r="C718" s="1"/>
      <c r="D718" s="2"/>
      <c r="E718" s="1"/>
      <c r="F718" s="1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4.0" customHeight="1">
      <c r="A719" s="1"/>
      <c r="B719" s="2"/>
      <c r="C719" s="1"/>
      <c r="D719" s="2"/>
      <c r="E719" s="1"/>
      <c r="F719" s="1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4.0" customHeight="1">
      <c r="A720" s="1"/>
      <c r="B720" s="2"/>
      <c r="C720" s="1"/>
      <c r="D720" s="2"/>
      <c r="E720" s="1"/>
      <c r="F720" s="1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4.0" customHeight="1">
      <c r="A721" s="1"/>
      <c r="B721" s="2"/>
      <c r="C721" s="1"/>
      <c r="D721" s="2"/>
      <c r="E721" s="1"/>
      <c r="F721" s="1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4.0" customHeight="1">
      <c r="A722" s="1"/>
      <c r="B722" s="2"/>
      <c r="C722" s="1"/>
      <c r="D722" s="2"/>
      <c r="E722" s="1"/>
      <c r="F722" s="1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4.0" customHeight="1">
      <c r="A723" s="1"/>
      <c r="B723" s="2"/>
      <c r="C723" s="1"/>
      <c r="D723" s="2"/>
      <c r="E723" s="1"/>
      <c r="F723" s="1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4.0" customHeight="1">
      <c r="A724" s="1"/>
      <c r="B724" s="2"/>
      <c r="C724" s="1"/>
      <c r="D724" s="2"/>
      <c r="E724" s="1"/>
      <c r="F724" s="1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4.0" customHeight="1">
      <c r="A725" s="1"/>
      <c r="B725" s="2"/>
      <c r="C725" s="1"/>
      <c r="D725" s="2"/>
      <c r="E725" s="1"/>
      <c r="F725" s="1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4.0" customHeight="1">
      <c r="A726" s="1"/>
      <c r="B726" s="2"/>
      <c r="C726" s="1"/>
      <c r="D726" s="2"/>
      <c r="E726" s="1"/>
      <c r="F726" s="1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4.0" customHeight="1">
      <c r="A727" s="1"/>
      <c r="B727" s="2"/>
      <c r="C727" s="1"/>
      <c r="D727" s="2"/>
      <c r="E727" s="1"/>
      <c r="F727" s="1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4.0" customHeight="1">
      <c r="A728" s="1"/>
      <c r="B728" s="2"/>
      <c r="C728" s="1"/>
      <c r="D728" s="2"/>
      <c r="E728" s="1"/>
      <c r="F728" s="1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4.0" customHeight="1">
      <c r="A729" s="1"/>
      <c r="B729" s="2"/>
      <c r="C729" s="1"/>
      <c r="D729" s="2"/>
      <c r="E729" s="1"/>
      <c r="F729" s="1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4.0" customHeight="1">
      <c r="A730" s="1"/>
      <c r="B730" s="2"/>
      <c r="C730" s="1"/>
      <c r="D730" s="2"/>
      <c r="E730" s="1"/>
      <c r="F730" s="1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4.0" customHeight="1">
      <c r="A731" s="1"/>
      <c r="B731" s="2"/>
      <c r="C731" s="1"/>
      <c r="D731" s="2"/>
      <c r="E731" s="1"/>
      <c r="F731" s="1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4.0" customHeight="1">
      <c r="A732" s="1"/>
      <c r="B732" s="2"/>
      <c r="C732" s="1"/>
      <c r="D732" s="2"/>
      <c r="E732" s="1"/>
      <c r="F732" s="1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4.0" customHeight="1">
      <c r="A733" s="1"/>
      <c r="B733" s="2"/>
      <c r="C733" s="1"/>
      <c r="D733" s="2"/>
      <c r="E733" s="1"/>
      <c r="F733" s="1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4.0" customHeight="1">
      <c r="A734" s="1"/>
      <c r="B734" s="2"/>
      <c r="C734" s="1"/>
      <c r="D734" s="2"/>
      <c r="E734" s="1"/>
      <c r="F734" s="1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4.0" customHeight="1">
      <c r="A735" s="1"/>
      <c r="B735" s="2"/>
      <c r="C735" s="1"/>
      <c r="D735" s="2"/>
      <c r="E735" s="1"/>
      <c r="F735" s="1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4.0" customHeight="1">
      <c r="A736" s="1"/>
      <c r="B736" s="2"/>
      <c r="C736" s="1"/>
      <c r="D736" s="2"/>
      <c r="E736" s="1"/>
      <c r="F736" s="1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4.0" customHeight="1">
      <c r="A737" s="1"/>
      <c r="B737" s="2"/>
      <c r="C737" s="1"/>
      <c r="D737" s="2"/>
      <c r="E737" s="1"/>
      <c r="F737" s="1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4.0" customHeight="1">
      <c r="A738" s="1"/>
      <c r="B738" s="2"/>
      <c r="C738" s="1"/>
      <c r="D738" s="2"/>
      <c r="E738" s="1"/>
      <c r="F738" s="1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4.0" customHeight="1">
      <c r="A739" s="1"/>
      <c r="B739" s="2"/>
      <c r="C739" s="1"/>
      <c r="D739" s="2"/>
      <c r="E739" s="1"/>
      <c r="F739" s="1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4.0" customHeight="1">
      <c r="A740" s="1"/>
      <c r="B740" s="2"/>
      <c r="C740" s="1"/>
      <c r="D740" s="2"/>
      <c r="E740" s="1"/>
      <c r="F740" s="1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4.0" customHeight="1">
      <c r="A741" s="1"/>
      <c r="B741" s="2"/>
      <c r="C741" s="1"/>
      <c r="D741" s="2"/>
      <c r="E741" s="1"/>
      <c r="F741" s="1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4.0" customHeight="1">
      <c r="A742" s="1"/>
      <c r="B742" s="2"/>
      <c r="C742" s="1"/>
      <c r="D742" s="2"/>
      <c r="E742" s="1"/>
      <c r="F742" s="1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4.0" customHeight="1">
      <c r="A743" s="1"/>
      <c r="B743" s="2"/>
      <c r="C743" s="1"/>
      <c r="D743" s="2"/>
      <c r="E743" s="1"/>
      <c r="F743" s="1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4.0" customHeight="1">
      <c r="A744" s="1"/>
      <c r="B744" s="2"/>
      <c r="C744" s="1"/>
      <c r="D744" s="2"/>
      <c r="E744" s="1"/>
      <c r="F744" s="1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4.0" customHeight="1">
      <c r="A745" s="1"/>
      <c r="B745" s="2"/>
      <c r="C745" s="1"/>
      <c r="D745" s="2"/>
      <c r="E745" s="1"/>
      <c r="F745" s="1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4.0" customHeight="1">
      <c r="A746" s="1"/>
      <c r="B746" s="2"/>
      <c r="C746" s="1"/>
      <c r="D746" s="2"/>
      <c r="E746" s="1"/>
      <c r="F746" s="1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4.0" customHeight="1">
      <c r="A747" s="1"/>
      <c r="B747" s="2"/>
      <c r="C747" s="1"/>
      <c r="D747" s="2"/>
      <c r="E747" s="1"/>
      <c r="F747" s="1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4.0" customHeight="1">
      <c r="A748" s="1"/>
      <c r="B748" s="2"/>
      <c r="C748" s="1"/>
      <c r="D748" s="2"/>
      <c r="E748" s="1"/>
      <c r="F748" s="1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4.0" customHeight="1">
      <c r="A749" s="1"/>
      <c r="B749" s="2"/>
      <c r="C749" s="1"/>
      <c r="D749" s="2"/>
      <c r="E749" s="1"/>
      <c r="F749" s="1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4.0" customHeight="1">
      <c r="A750" s="1"/>
      <c r="B750" s="2"/>
      <c r="C750" s="1"/>
      <c r="D750" s="2"/>
      <c r="E750" s="1"/>
      <c r="F750" s="1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4.0" customHeight="1">
      <c r="A751" s="1"/>
      <c r="B751" s="2"/>
      <c r="C751" s="1"/>
      <c r="D751" s="2"/>
      <c r="E751" s="1"/>
      <c r="F751" s="1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4.0" customHeight="1">
      <c r="A752" s="1"/>
      <c r="B752" s="2"/>
      <c r="C752" s="1"/>
      <c r="D752" s="2"/>
      <c r="E752" s="1"/>
      <c r="F752" s="1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4.0" customHeight="1">
      <c r="A753" s="1"/>
      <c r="B753" s="2"/>
      <c r="C753" s="1"/>
      <c r="D753" s="2"/>
      <c r="E753" s="1"/>
      <c r="F753" s="1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4.0" customHeight="1">
      <c r="A754" s="1"/>
      <c r="B754" s="2"/>
      <c r="C754" s="1"/>
      <c r="D754" s="2"/>
      <c r="E754" s="1"/>
      <c r="F754" s="1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4.0" customHeight="1">
      <c r="A755" s="1"/>
      <c r="B755" s="2"/>
      <c r="C755" s="1"/>
      <c r="D755" s="2"/>
      <c r="E755" s="1"/>
      <c r="F755" s="1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4.0" customHeight="1">
      <c r="A756" s="1"/>
      <c r="B756" s="2"/>
      <c r="C756" s="1"/>
      <c r="D756" s="2"/>
      <c r="E756" s="1"/>
      <c r="F756" s="1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4.0" customHeight="1">
      <c r="A757" s="1"/>
      <c r="B757" s="2"/>
      <c r="C757" s="1"/>
      <c r="D757" s="2"/>
      <c r="E757" s="1"/>
      <c r="F757" s="1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4.0" customHeight="1">
      <c r="A758" s="1"/>
      <c r="B758" s="2"/>
      <c r="C758" s="1"/>
      <c r="D758" s="2"/>
      <c r="E758" s="1"/>
      <c r="F758" s="1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4.0" customHeight="1">
      <c r="A759" s="1"/>
      <c r="B759" s="2"/>
      <c r="C759" s="1"/>
      <c r="D759" s="2"/>
      <c r="E759" s="1"/>
      <c r="F759" s="1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4.0" customHeight="1">
      <c r="A760" s="1"/>
      <c r="B760" s="2"/>
      <c r="C760" s="1"/>
      <c r="D760" s="2"/>
      <c r="E760" s="1"/>
      <c r="F760" s="1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4.0" customHeight="1">
      <c r="A761" s="1"/>
      <c r="B761" s="2"/>
      <c r="C761" s="1"/>
      <c r="D761" s="2"/>
      <c r="E761" s="1"/>
      <c r="F761" s="1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4.0" customHeight="1">
      <c r="A762" s="1"/>
      <c r="B762" s="2"/>
      <c r="C762" s="1"/>
      <c r="D762" s="2"/>
      <c r="E762" s="1"/>
      <c r="F762" s="1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4.0" customHeight="1">
      <c r="A763" s="1"/>
      <c r="B763" s="2"/>
      <c r="C763" s="1"/>
      <c r="D763" s="2"/>
      <c r="E763" s="1"/>
      <c r="F763" s="1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4.0" customHeight="1">
      <c r="A764" s="1"/>
      <c r="B764" s="2"/>
      <c r="C764" s="1"/>
      <c r="D764" s="2"/>
      <c r="E764" s="1"/>
      <c r="F764" s="1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4.0" customHeight="1">
      <c r="A765" s="1"/>
      <c r="B765" s="2"/>
      <c r="C765" s="1"/>
      <c r="D765" s="2"/>
      <c r="E765" s="1"/>
      <c r="F765" s="1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4.0" customHeight="1">
      <c r="A766" s="1"/>
      <c r="B766" s="2"/>
      <c r="C766" s="1"/>
      <c r="D766" s="2"/>
      <c r="E766" s="1"/>
      <c r="F766" s="1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4.0" customHeight="1">
      <c r="A767" s="1"/>
      <c r="B767" s="2"/>
      <c r="C767" s="1"/>
      <c r="D767" s="2"/>
      <c r="E767" s="1"/>
      <c r="F767" s="1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4.0" customHeight="1">
      <c r="A768" s="1"/>
      <c r="B768" s="2"/>
      <c r="C768" s="1"/>
      <c r="D768" s="2"/>
      <c r="E768" s="1"/>
      <c r="F768" s="1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4.0" customHeight="1">
      <c r="A769" s="1"/>
      <c r="B769" s="2"/>
      <c r="C769" s="1"/>
      <c r="D769" s="2"/>
      <c r="E769" s="1"/>
      <c r="F769" s="1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4.0" customHeight="1">
      <c r="A770" s="1"/>
      <c r="B770" s="2"/>
      <c r="C770" s="1"/>
      <c r="D770" s="2"/>
      <c r="E770" s="1"/>
      <c r="F770" s="1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4.0" customHeight="1">
      <c r="A771" s="1"/>
      <c r="B771" s="2"/>
      <c r="C771" s="1"/>
      <c r="D771" s="2"/>
      <c r="E771" s="1"/>
      <c r="F771" s="1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4.0" customHeight="1">
      <c r="A772" s="1"/>
      <c r="B772" s="2"/>
      <c r="C772" s="1"/>
      <c r="D772" s="2"/>
      <c r="E772" s="1"/>
      <c r="F772" s="1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4.0" customHeight="1">
      <c r="A773" s="1"/>
      <c r="B773" s="2"/>
      <c r="C773" s="1"/>
      <c r="D773" s="2"/>
      <c r="E773" s="1"/>
      <c r="F773" s="1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4.0" customHeight="1">
      <c r="A774" s="1"/>
      <c r="B774" s="2"/>
      <c r="C774" s="1"/>
      <c r="D774" s="2"/>
      <c r="E774" s="1"/>
      <c r="F774" s="1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4.0" customHeight="1">
      <c r="A775" s="1"/>
      <c r="B775" s="2"/>
      <c r="C775" s="1"/>
      <c r="D775" s="2"/>
      <c r="E775" s="1"/>
      <c r="F775" s="1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4.0" customHeight="1">
      <c r="A776" s="1"/>
      <c r="B776" s="2"/>
      <c r="C776" s="1"/>
      <c r="D776" s="2"/>
      <c r="E776" s="1"/>
      <c r="F776" s="1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4.0" customHeight="1">
      <c r="A777" s="1"/>
      <c r="B777" s="2"/>
      <c r="C777" s="1"/>
      <c r="D777" s="2"/>
      <c r="E777" s="1"/>
      <c r="F777" s="1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4.0" customHeight="1">
      <c r="A778" s="1"/>
      <c r="B778" s="2"/>
      <c r="C778" s="1"/>
      <c r="D778" s="2"/>
      <c r="E778" s="1"/>
      <c r="F778" s="1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4.0" customHeight="1">
      <c r="A779" s="1"/>
      <c r="B779" s="2"/>
      <c r="C779" s="1"/>
      <c r="D779" s="2"/>
      <c r="E779" s="1"/>
      <c r="F779" s="1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4.0" customHeight="1">
      <c r="A780" s="1"/>
      <c r="B780" s="2"/>
      <c r="C780" s="1"/>
      <c r="D780" s="2"/>
      <c r="E780" s="1"/>
      <c r="F780" s="1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4.0" customHeight="1">
      <c r="A781" s="1"/>
      <c r="B781" s="2"/>
      <c r="C781" s="1"/>
      <c r="D781" s="2"/>
      <c r="E781" s="1"/>
      <c r="F781" s="1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4.0" customHeight="1">
      <c r="A782" s="1"/>
      <c r="B782" s="2"/>
      <c r="C782" s="1"/>
      <c r="D782" s="2"/>
      <c r="E782" s="1"/>
      <c r="F782" s="1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4.0" customHeight="1">
      <c r="A783" s="1"/>
      <c r="B783" s="2"/>
      <c r="C783" s="1"/>
      <c r="D783" s="2"/>
      <c r="E783" s="1"/>
      <c r="F783" s="1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4.0" customHeight="1">
      <c r="A784" s="1"/>
      <c r="B784" s="2"/>
      <c r="C784" s="1"/>
      <c r="D784" s="2"/>
      <c r="E784" s="1"/>
      <c r="F784" s="1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4.0" customHeight="1">
      <c r="A785" s="1"/>
      <c r="B785" s="2"/>
      <c r="C785" s="1"/>
      <c r="D785" s="2"/>
      <c r="E785" s="1"/>
      <c r="F785" s="1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4.0" customHeight="1">
      <c r="A786" s="1"/>
      <c r="B786" s="2"/>
      <c r="C786" s="1"/>
      <c r="D786" s="2"/>
      <c r="E786" s="1"/>
      <c r="F786" s="1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4.0" customHeight="1">
      <c r="A787" s="1"/>
      <c r="B787" s="2"/>
      <c r="C787" s="1"/>
      <c r="D787" s="2"/>
      <c r="E787" s="1"/>
      <c r="F787" s="1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4.0" customHeight="1">
      <c r="A788" s="1"/>
      <c r="B788" s="2"/>
      <c r="C788" s="1"/>
      <c r="D788" s="2"/>
      <c r="E788" s="1"/>
      <c r="F788" s="1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4.0" customHeight="1">
      <c r="A789" s="1"/>
      <c r="B789" s="2"/>
      <c r="C789" s="1"/>
      <c r="D789" s="2"/>
      <c r="E789" s="1"/>
      <c r="F789" s="1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4.0" customHeight="1">
      <c r="A790" s="1"/>
      <c r="B790" s="2"/>
      <c r="C790" s="1"/>
      <c r="D790" s="2"/>
      <c r="E790" s="1"/>
      <c r="F790" s="1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4.0" customHeight="1">
      <c r="A791" s="1"/>
      <c r="B791" s="2"/>
      <c r="C791" s="1"/>
      <c r="D791" s="2"/>
      <c r="E791" s="1"/>
      <c r="F791" s="1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4.0" customHeight="1">
      <c r="A792" s="1"/>
      <c r="B792" s="2"/>
      <c r="C792" s="1"/>
      <c r="D792" s="2"/>
      <c r="E792" s="1"/>
      <c r="F792" s="1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4.0" customHeight="1">
      <c r="A793" s="1"/>
      <c r="B793" s="2"/>
      <c r="C793" s="1"/>
      <c r="D793" s="2"/>
      <c r="E793" s="1"/>
      <c r="F793" s="1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4.0" customHeight="1">
      <c r="A794" s="1"/>
      <c r="B794" s="2"/>
      <c r="C794" s="1"/>
      <c r="D794" s="2"/>
      <c r="E794" s="1"/>
      <c r="F794" s="1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4.0" customHeight="1">
      <c r="A795" s="1"/>
      <c r="B795" s="2"/>
      <c r="C795" s="1"/>
      <c r="D795" s="2"/>
      <c r="E795" s="1"/>
      <c r="F795" s="1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4.0" customHeight="1">
      <c r="A796" s="1"/>
      <c r="B796" s="2"/>
      <c r="C796" s="1"/>
      <c r="D796" s="2"/>
      <c r="E796" s="1"/>
      <c r="F796" s="1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4.0" customHeight="1">
      <c r="A797" s="1"/>
      <c r="B797" s="2"/>
      <c r="C797" s="1"/>
      <c r="D797" s="2"/>
      <c r="E797" s="1"/>
      <c r="F797" s="1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4.0" customHeight="1">
      <c r="A798" s="1"/>
      <c r="B798" s="2"/>
      <c r="C798" s="1"/>
      <c r="D798" s="2"/>
      <c r="E798" s="1"/>
      <c r="F798" s="1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4.0" customHeight="1">
      <c r="A799" s="1"/>
      <c r="B799" s="2"/>
      <c r="C799" s="1"/>
      <c r="D799" s="2"/>
      <c r="E799" s="1"/>
      <c r="F799" s="1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4.0" customHeight="1">
      <c r="A800" s="1"/>
      <c r="B800" s="2"/>
      <c r="C800" s="1"/>
      <c r="D800" s="2"/>
      <c r="E800" s="1"/>
      <c r="F800" s="1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4.0" customHeight="1">
      <c r="A801" s="1"/>
      <c r="B801" s="2"/>
      <c r="C801" s="1"/>
      <c r="D801" s="2"/>
      <c r="E801" s="1"/>
      <c r="F801" s="1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4.0" customHeight="1">
      <c r="A802" s="1"/>
      <c r="B802" s="2"/>
      <c r="C802" s="1"/>
      <c r="D802" s="2"/>
      <c r="E802" s="1"/>
      <c r="F802" s="1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4.0" customHeight="1">
      <c r="A803" s="1"/>
      <c r="B803" s="2"/>
      <c r="C803" s="1"/>
      <c r="D803" s="2"/>
      <c r="E803" s="1"/>
      <c r="F803" s="1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4.0" customHeight="1">
      <c r="A804" s="1"/>
      <c r="B804" s="2"/>
      <c r="C804" s="1"/>
      <c r="D804" s="2"/>
      <c r="E804" s="1"/>
      <c r="F804" s="1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4.0" customHeight="1">
      <c r="A805" s="1"/>
      <c r="B805" s="2"/>
      <c r="C805" s="1"/>
      <c r="D805" s="2"/>
      <c r="E805" s="1"/>
      <c r="F805" s="1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4.0" customHeight="1">
      <c r="A806" s="1"/>
      <c r="B806" s="2"/>
      <c r="C806" s="1"/>
      <c r="D806" s="2"/>
      <c r="E806" s="1"/>
      <c r="F806" s="1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4.0" customHeight="1">
      <c r="A807" s="1"/>
      <c r="B807" s="2"/>
      <c r="C807" s="1"/>
      <c r="D807" s="2"/>
      <c r="E807" s="1"/>
      <c r="F807" s="1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4.0" customHeight="1">
      <c r="A808" s="1"/>
      <c r="B808" s="2"/>
      <c r="C808" s="1"/>
      <c r="D808" s="2"/>
      <c r="E808" s="1"/>
      <c r="F808" s="1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4.0" customHeight="1">
      <c r="A809" s="1"/>
      <c r="B809" s="2"/>
      <c r="C809" s="1"/>
      <c r="D809" s="2"/>
      <c r="E809" s="1"/>
      <c r="F809" s="1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4.0" customHeight="1">
      <c r="A810" s="1"/>
      <c r="B810" s="2"/>
      <c r="C810" s="1"/>
      <c r="D810" s="2"/>
      <c r="E810" s="1"/>
      <c r="F810" s="1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4.0" customHeight="1">
      <c r="A811" s="1"/>
      <c r="B811" s="2"/>
      <c r="C811" s="1"/>
      <c r="D811" s="2"/>
      <c r="E811" s="1"/>
      <c r="F811" s="1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4.0" customHeight="1">
      <c r="A812" s="1"/>
      <c r="B812" s="2"/>
      <c r="C812" s="1"/>
      <c r="D812" s="2"/>
      <c r="E812" s="1"/>
      <c r="F812" s="1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4.0" customHeight="1">
      <c r="A813" s="1"/>
      <c r="B813" s="2"/>
      <c r="C813" s="1"/>
      <c r="D813" s="2"/>
      <c r="E813" s="1"/>
      <c r="F813" s="1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4.0" customHeight="1">
      <c r="A814" s="1"/>
      <c r="B814" s="2"/>
      <c r="C814" s="1"/>
      <c r="D814" s="2"/>
      <c r="E814" s="1"/>
      <c r="F814" s="1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4.0" customHeight="1">
      <c r="A815" s="1"/>
      <c r="B815" s="2"/>
      <c r="C815" s="1"/>
      <c r="D815" s="2"/>
      <c r="E815" s="1"/>
      <c r="F815" s="1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4.0" customHeight="1">
      <c r="A816" s="1"/>
      <c r="B816" s="2"/>
      <c r="C816" s="1"/>
      <c r="D816" s="2"/>
      <c r="E816" s="1"/>
      <c r="F816" s="1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4.0" customHeight="1">
      <c r="A817" s="1"/>
      <c r="B817" s="2"/>
      <c r="C817" s="1"/>
      <c r="D817" s="2"/>
      <c r="E817" s="1"/>
      <c r="F817" s="1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4.0" customHeight="1">
      <c r="A818" s="1"/>
      <c r="B818" s="2"/>
      <c r="C818" s="1"/>
      <c r="D818" s="2"/>
      <c r="E818" s="1"/>
      <c r="F818" s="1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4.0" customHeight="1">
      <c r="A819" s="1"/>
      <c r="B819" s="2"/>
      <c r="C819" s="1"/>
      <c r="D819" s="2"/>
      <c r="E819" s="1"/>
      <c r="F819" s="1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4.0" customHeight="1">
      <c r="A820" s="1"/>
      <c r="B820" s="2"/>
      <c r="C820" s="1"/>
      <c r="D820" s="2"/>
      <c r="E820" s="1"/>
      <c r="F820" s="1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4.0" customHeight="1">
      <c r="A821" s="1"/>
      <c r="B821" s="2"/>
      <c r="C821" s="1"/>
      <c r="D821" s="2"/>
      <c r="E821" s="1"/>
      <c r="F821" s="1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4.0" customHeight="1">
      <c r="A822" s="1"/>
      <c r="B822" s="2"/>
      <c r="C822" s="1"/>
      <c r="D822" s="2"/>
      <c r="E822" s="1"/>
      <c r="F822" s="1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4.0" customHeight="1">
      <c r="A823" s="1"/>
      <c r="B823" s="2"/>
      <c r="C823" s="1"/>
      <c r="D823" s="2"/>
      <c r="E823" s="1"/>
      <c r="F823" s="1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4.0" customHeight="1">
      <c r="A824" s="1"/>
      <c r="B824" s="2"/>
      <c r="C824" s="1"/>
      <c r="D824" s="2"/>
      <c r="E824" s="1"/>
      <c r="F824" s="1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4.0" customHeight="1">
      <c r="A825" s="1"/>
      <c r="B825" s="2"/>
      <c r="C825" s="1"/>
      <c r="D825" s="2"/>
      <c r="E825" s="1"/>
      <c r="F825" s="1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4.0" customHeight="1">
      <c r="A826" s="1"/>
      <c r="B826" s="2"/>
      <c r="C826" s="1"/>
      <c r="D826" s="2"/>
      <c r="E826" s="1"/>
      <c r="F826" s="1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4.0" customHeight="1">
      <c r="A827" s="1"/>
      <c r="B827" s="2"/>
      <c r="C827" s="1"/>
      <c r="D827" s="2"/>
      <c r="E827" s="1"/>
      <c r="F827" s="1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4.0" customHeight="1">
      <c r="A828" s="1"/>
      <c r="B828" s="2"/>
      <c r="C828" s="1"/>
      <c r="D828" s="2"/>
      <c r="E828" s="1"/>
      <c r="F828" s="1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4.0" customHeight="1">
      <c r="A829" s="1"/>
      <c r="B829" s="2"/>
      <c r="C829" s="1"/>
      <c r="D829" s="2"/>
      <c r="E829" s="1"/>
      <c r="F829" s="1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4.0" customHeight="1">
      <c r="A830" s="1"/>
      <c r="B830" s="2"/>
      <c r="C830" s="1"/>
      <c r="D830" s="2"/>
      <c r="E830" s="1"/>
      <c r="F830" s="1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4.0" customHeight="1">
      <c r="A831" s="1"/>
      <c r="B831" s="2"/>
      <c r="C831" s="1"/>
      <c r="D831" s="2"/>
      <c r="E831" s="1"/>
      <c r="F831" s="1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4.0" customHeight="1">
      <c r="A832" s="1"/>
      <c r="B832" s="2"/>
      <c r="C832" s="1"/>
      <c r="D832" s="2"/>
      <c r="E832" s="1"/>
      <c r="F832" s="1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4.0" customHeight="1">
      <c r="A833" s="1"/>
      <c r="B833" s="2"/>
      <c r="C833" s="1"/>
      <c r="D833" s="2"/>
      <c r="E833" s="1"/>
      <c r="F833" s="1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4.0" customHeight="1">
      <c r="A834" s="1"/>
      <c r="B834" s="2"/>
      <c r="C834" s="1"/>
      <c r="D834" s="2"/>
      <c r="E834" s="1"/>
      <c r="F834" s="1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4.0" customHeight="1">
      <c r="A835" s="1"/>
      <c r="B835" s="2"/>
      <c r="C835" s="1"/>
      <c r="D835" s="2"/>
      <c r="E835" s="1"/>
      <c r="F835" s="1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4.0" customHeight="1">
      <c r="A836" s="1"/>
      <c r="B836" s="2"/>
      <c r="C836" s="1"/>
      <c r="D836" s="2"/>
      <c r="E836" s="1"/>
      <c r="F836" s="1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4.0" customHeight="1">
      <c r="A837" s="1"/>
      <c r="B837" s="2"/>
      <c r="C837" s="1"/>
      <c r="D837" s="2"/>
      <c r="E837" s="1"/>
      <c r="F837" s="1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4.0" customHeight="1">
      <c r="A838" s="1"/>
      <c r="B838" s="2"/>
      <c r="C838" s="1"/>
      <c r="D838" s="2"/>
      <c r="E838" s="1"/>
      <c r="F838" s="1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4.0" customHeight="1">
      <c r="A839" s="1"/>
      <c r="B839" s="2"/>
      <c r="C839" s="1"/>
      <c r="D839" s="2"/>
      <c r="E839" s="1"/>
      <c r="F839" s="1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4.0" customHeight="1">
      <c r="A840" s="1"/>
      <c r="B840" s="2"/>
      <c r="C840" s="1"/>
      <c r="D840" s="2"/>
      <c r="E840" s="1"/>
      <c r="F840" s="1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4.0" customHeight="1">
      <c r="A841" s="1"/>
      <c r="B841" s="2"/>
      <c r="C841" s="1"/>
      <c r="D841" s="2"/>
      <c r="E841" s="1"/>
      <c r="F841" s="1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4.0" customHeight="1">
      <c r="A842" s="1"/>
      <c r="B842" s="2"/>
      <c r="C842" s="1"/>
      <c r="D842" s="2"/>
      <c r="E842" s="1"/>
      <c r="F842" s="1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4.0" customHeight="1">
      <c r="A843" s="1"/>
      <c r="B843" s="2"/>
      <c r="C843" s="1"/>
      <c r="D843" s="2"/>
      <c r="E843" s="1"/>
      <c r="F843" s="1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4.0" customHeight="1">
      <c r="A844" s="1"/>
      <c r="B844" s="2"/>
      <c r="C844" s="1"/>
      <c r="D844" s="2"/>
      <c r="E844" s="1"/>
      <c r="F844" s="1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4.0" customHeight="1">
      <c r="A845" s="1"/>
      <c r="B845" s="2"/>
      <c r="C845" s="1"/>
      <c r="D845" s="2"/>
      <c r="E845" s="1"/>
      <c r="F845" s="1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4.0" customHeight="1">
      <c r="A846" s="1"/>
      <c r="B846" s="2"/>
      <c r="C846" s="1"/>
      <c r="D846" s="2"/>
      <c r="E846" s="1"/>
      <c r="F846" s="1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4.0" customHeight="1">
      <c r="A847" s="1"/>
      <c r="B847" s="2"/>
      <c r="C847" s="1"/>
      <c r="D847" s="2"/>
      <c r="E847" s="1"/>
      <c r="F847" s="1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4.0" customHeight="1">
      <c r="A848" s="1"/>
      <c r="B848" s="2"/>
      <c r="C848" s="1"/>
      <c r="D848" s="2"/>
      <c r="E848" s="1"/>
      <c r="F848" s="1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4.0" customHeight="1">
      <c r="A849" s="1"/>
      <c r="B849" s="2"/>
      <c r="C849" s="1"/>
      <c r="D849" s="2"/>
      <c r="E849" s="1"/>
      <c r="F849" s="1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4.0" customHeight="1">
      <c r="A850" s="1"/>
      <c r="B850" s="2"/>
      <c r="C850" s="1"/>
      <c r="D850" s="2"/>
      <c r="E850" s="1"/>
      <c r="F850" s="1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4.0" customHeight="1">
      <c r="A851" s="1"/>
      <c r="B851" s="2"/>
      <c r="C851" s="1"/>
      <c r="D851" s="2"/>
      <c r="E851" s="1"/>
      <c r="F851" s="1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4.0" customHeight="1">
      <c r="A852" s="1"/>
      <c r="B852" s="2"/>
      <c r="C852" s="1"/>
      <c r="D852" s="2"/>
      <c r="E852" s="1"/>
      <c r="F852" s="1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4.0" customHeight="1">
      <c r="A853" s="1"/>
      <c r="B853" s="2"/>
      <c r="C853" s="1"/>
      <c r="D853" s="2"/>
      <c r="E853" s="1"/>
      <c r="F853" s="1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4.0" customHeight="1">
      <c r="A854" s="1"/>
      <c r="B854" s="2"/>
      <c r="C854" s="1"/>
      <c r="D854" s="2"/>
      <c r="E854" s="1"/>
      <c r="F854" s="1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4.0" customHeight="1">
      <c r="A855" s="1"/>
      <c r="B855" s="2"/>
      <c r="C855" s="1"/>
      <c r="D855" s="2"/>
      <c r="E855" s="1"/>
      <c r="F855" s="1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4.0" customHeight="1">
      <c r="A856" s="1"/>
      <c r="B856" s="2"/>
      <c r="C856" s="1"/>
      <c r="D856" s="2"/>
      <c r="E856" s="1"/>
      <c r="F856" s="1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4.0" customHeight="1">
      <c r="A857" s="1"/>
      <c r="B857" s="2"/>
      <c r="C857" s="1"/>
      <c r="D857" s="2"/>
      <c r="E857" s="1"/>
      <c r="F857" s="1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4.0" customHeight="1">
      <c r="A858" s="1"/>
      <c r="B858" s="2"/>
      <c r="C858" s="1"/>
      <c r="D858" s="2"/>
      <c r="E858" s="1"/>
      <c r="F858" s="1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4.0" customHeight="1">
      <c r="A859" s="1"/>
      <c r="B859" s="2"/>
      <c r="C859" s="1"/>
      <c r="D859" s="2"/>
      <c r="E859" s="1"/>
      <c r="F859" s="1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4.0" customHeight="1">
      <c r="A860" s="1"/>
      <c r="B860" s="2"/>
      <c r="C860" s="1"/>
      <c r="D860" s="2"/>
      <c r="E860" s="1"/>
      <c r="F860" s="1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4.0" customHeight="1">
      <c r="A861" s="1"/>
      <c r="B861" s="2"/>
      <c r="C861" s="1"/>
      <c r="D861" s="2"/>
      <c r="E861" s="1"/>
      <c r="F861" s="1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4.0" customHeight="1">
      <c r="A862" s="1"/>
      <c r="B862" s="2"/>
      <c r="C862" s="1"/>
      <c r="D862" s="2"/>
      <c r="E862" s="1"/>
      <c r="F862" s="1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4.0" customHeight="1">
      <c r="A863" s="1"/>
      <c r="B863" s="2"/>
      <c r="C863" s="1"/>
      <c r="D863" s="2"/>
      <c r="E863" s="1"/>
      <c r="F863" s="1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4.0" customHeight="1">
      <c r="A864" s="1"/>
      <c r="B864" s="2"/>
      <c r="C864" s="1"/>
      <c r="D864" s="2"/>
      <c r="E864" s="1"/>
      <c r="F864" s="1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4.0" customHeight="1">
      <c r="A865" s="1"/>
      <c r="B865" s="2"/>
      <c r="C865" s="1"/>
      <c r="D865" s="2"/>
      <c r="E865" s="1"/>
      <c r="F865" s="1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4.0" customHeight="1">
      <c r="A866" s="1"/>
      <c r="B866" s="2"/>
      <c r="C866" s="1"/>
      <c r="D866" s="2"/>
      <c r="E866" s="1"/>
      <c r="F866" s="1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4.0" customHeight="1">
      <c r="A867" s="1"/>
      <c r="B867" s="2"/>
      <c r="C867" s="1"/>
      <c r="D867" s="2"/>
      <c r="E867" s="1"/>
      <c r="F867" s="1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4.0" customHeight="1">
      <c r="A868" s="1"/>
      <c r="B868" s="2"/>
      <c r="C868" s="1"/>
      <c r="D868" s="2"/>
      <c r="E868" s="1"/>
      <c r="F868" s="1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4.0" customHeight="1">
      <c r="A869" s="1"/>
      <c r="B869" s="2"/>
      <c r="C869" s="1"/>
      <c r="D869" s="2"/>
      <c r="E869" s="1"/>
      <c r="F869" s="1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4.0" customHeight="1">
      <c r="A870" s="1"/>
      <c r="B870" s="2"/>
      <c r="C870" s="1"/>
      <c r="D870" s="2"/>
      <c r="E870" s="1"/>
      <c r="F870" s="1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4.0" customHeight="1">
      <c r="A871" s="1"/>
      <c r="B871" s="2"/>
      <c r="C871" s="1"/>
      <c r="D871" s="2"/>
      <c r="E871" s="1"/>
      <c r="F871" s="1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4.0" customHeight="1">
      <c r="A872" s="1"/>
      <c r="B872" s="2"/>
      <c r="C872" s="1"/>
      <c r="D872" s="2"/>
      <c r="E872" s="1"/>
      <c r="F872" s="1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4.0" customHeight="1">
      <c r="A873" s="1"/>
      <c r="B873" s="2"/>
      <c r="C873" s="1"/>
      <c r="D873" s="2"/>
      <c r="E873" s="1"/>
      <c r="F873" s="1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4.0" customHeight="1">
      <c r="A874" s="1"/>
      <c r="B874" s="2"/>
      <c r="C874" s="1"/>
      <c r="D874" s="2"/>
      <c r="E874" s="1"/>
      <c r="F874" s="1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4.0" customHeight="1">
      <c r="A875" s="1"/>
      <c r="B875" s="2"/>
      <c r="C875" s="1"/>
      <c r="D875" s="2"/>
      <c r="E875" s="1"/>
      <c r="F875" s="1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4.0" customHeight="1">
      <c r="A876" s="1"/>
      <c r="B876" s="2"/>
      <c r="C876" s="1"/>
      <c r="D876" s="2"/>
      <c r="E876" s="1"/>
      <c r="F876" s="1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4.0" customHeight="1">
      <c r="A877" s="1"/>
      <c r="B877" s="2"/>
      <c r="C877" s="1"/>
      <c r="D877" s="2"/>
      <c r="E877" s="1"/>
      <c r="F877" s="1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4.0" customHeight="1">
      <c r="A878" s="1"/>
      <c r="B878" s="2"/>
      <c r="C878" s="1"/>
      <c r="D878" s="2"/>
      <c r="E878" s="1"/>
      <c r="F878" s="1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4.0" customHeight="1">
      <c r="A879" s="1"/>
      <c r="B879" s="2"/>
      <c r="C879" s="1"/>
      <c r="D879" s="2"/>
      <c r="E879" s="1"/>
      <c r="F879" s="1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4.0" customHeight="1">
      <c r="A880" s="1"/>
      <c r="B880" s="2"/>
      <c r="C880" s="1"/>
      <c r="D880" s="2"/>
      <c r="E880" s="1"/>
      <c r="F880" s="1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4.0" customHeight="1">
      <c r="A881" s="1"/>
      <c r="B881" s="2"/>
      <c r="C881" s="1"/>
      <c r="D881" s="2"/>
      <c r="E881" s="1"/>
      <c r="F881" s="1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4.0" customHeight="1">
      <c r="A882" s="1"/>
      <c r="B882" s="2"/>
      <c r="C882" s="1"/>
      <c r="D882" s="2"/>
      <c r="E882" s="1"/>
      <c r="F882" s="1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4.0" customHeight="1">
      <c r="A883" s="1"/>
      <c r="B883" s="2"/>
      <c r="C883" s="1"/>
      <c r="D883" s="2"/>
      <c r="E883" s="1"/>
      <c r="F883" s="1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4.0" customHeight="1">
      <c r="A884" s="1"/>
      <c r="B884" s="2"/>
      <c r="C884" s="1"/>
      <c r="D884" s="2"/>
      <c r="E884" s="1"/>
      <c r="F884" s="1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4.0" customHeight="1">
      <c r="A885" s="1"/>
      <c r="B885" s="2"/>
      <c r="C885" s="1"/>
      <c r="D885" s="2"/>
      <c r="E885" s="1"/>
      <c r="F885" s="1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4.0" customHeight="1">
      <c r="A886" s="1"/>
      <c r="B886" s="2"/>
      <c r="C886" s="1"/>
      <c r="D886" s="2"/>
      <c r="E886" s="1"/>
      <c r="F886" s="1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4.0" customHeight="1">
      <c r="A887" s="1"/>
      <c r="B887" s="2"/>
      <c r="C887" s="1"/>
      <c r="D887" s="2"/>
      <c r="E887" s="1"/>
      <c r="F887" s="1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4.0" customHeight="1">
      <c r="A888" s="1"/>
      <c r="B888" s="2"/>
      <c r="C888" s="1"/>
      <c r="D888" s="2"/>
      <c r="E888" s="1"/>
      <c r="F888" s="1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4.0" customHeight="1">
      <c r="A889" s="1"/>
      <c r="B889" s="2"/>
      <c r="C889" s="1"/>
      <c r="D889" s="2"/>
      <c r="E889" s="1"/>
      <c r="F889" s="1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4.0" customHeight="1">
      <c r="A890" s="1"/>
      <c r="B890" s="2"/>
      <c r="C890" s="1"/>
      <c r="D890" s="2"/>
      <c r="E890" s="1"/>
      <c r="F890" s="1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4.0" customHeight="1">
      <c r="A891" s="1"/>
      <c r="B891" s="2"/>
      <c r="C891" s="1"/>
      <c r="D891" s="2"/>
      <c r="E891" s="1"/>
      <c r="F891" s="1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4.0" customHeight="1">
      <c r="A892" s="1"/>
      <c r="B892" s="2"/>
      <c r="C892" s="1"/>
      <c r="D892" s="2"/>
      <c r="E892" s="1"/>
      <c r="F892" s="1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4.0" customHeight="1">
      <c r="A893" s="1"/>
      <c r="B893" s="2"/>
      <c r="C893" s="1"/>
      <c r="D893" s="2"/>
      <c r="E893" s="1"/>
      <c r="F893" s="1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4.0" customHeight="1">
      <c r="A894" s="1"/>
      <c r="B894" s="2"/>
      <c r="C894" s="1"/>
      <c r="D894" s="2"/>
      <c r="E894" s="1"/>
      <c r="F894" s="1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4.0" customHeight="1">
      <c r="A895" s="1"/>
      <c r="B895" s="2"/>
      <c r="C895" s="1"/>
      <c r="D895" s="2"/>
      <c r="E895" s="1"/>
      <c r="F895" s="1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4.0" customHeight="1">
      <c r="A896" s="1"/>
      <c r="B896" s="2"/>
      <c r="C896" s="1"/>
      <c r="D896" s="2"/>
      <c r="E896" s="1"/>
      <c r="F896" s="1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4.0" customHeight="1">
      <c r="A897" s="1"/>
      <c r="B897" s="2"/>
      <c r="C897" s="1"/>
      <c r="D897" s="2"/>
      <c r="E897" s="1"/>
      <c r="F897" s="1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4.0" customHeight="1">
      <c r="A898" s="1"/>
      <c r="B898" s="2"/>
      <c r="C898" s="1"/>
      <c r="D898" s="2"/>
      <c r="E898" s="1"/>
      <c r="F898" s="1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4.0" customHeight="1">
      <c r="A899" s="1"/>
      <c r="B899" s="2"/>
      <c r="C899" s="1"/>
      <c r="D899" s="2"/>
      <c r="E899" s="1"/>
      <c r="F899" s="1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4.0" customHeight="1">
      <c r="A900" s="1"/>
      <c r="B900" s="2"/>
      <c r="C900" s="1"/>
      <c r="D900" s="2"/>
      <c r="E900" s="1"/>
      <c r="F900" s="1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4.0" customHeight="1">
      <c r="A901" s="1"/>
      <c r="B901" s="2"/>
      <c r="C901" s="1"/>
      <c r="D901" s="2"/>
      <c r="E901" s="1"/>
      <c r="F901" s="1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4.0" customHeight="1">
      <c r="A902" s="1"/>
      <c r="B902" s="2"/>
      <c r="C902" s="1"/>
      <c r="D902" s="2"/>
      <c r="E902" s="1"/>
      <c r="F902" s="1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4.0" customHeight="1">
      <c r="A903" s="1"/>
      <c r="B903" s="2"/>
      <c r="C903" s="1"/>
      <c r="D903" s="2"/>
      <c r="E903" s="1"/>
      <c r="F903" s="1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4.0" customHeight="1">
      <c r="A904" s="1"/>
      <c r="B904" s="2"/>
      <c r="C904" s="1"/>
      <c r="D904" s="2"/>
      <c r="E904" s="1"/>
      <c r="F904" s="1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4.0" customHeight="1">
      <c r="A905" s="1"/>
      <c r="B905" s="2"/>
      <c r="C905" s="1"/>
      <c r="D905" s="2"/>
      <c r="E905" s="1"/>
      <c r="F905" s="1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4.0" customHeight="1">
      <c r="A906" s="1"/>
      <c r="B906" s="2"/>
      <c r="C906" s="1"/>
      <c r="D906" s="2"/>
      <c r="E906" s="1"/>
      <c r="F906" s="1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4.0" customHeight="1">
      <c r="A907" s="1"/>
      <c r="B907" s="2"/>
      <c r="C907" s="1"/>
      <c r="D907" s="2"/>
      <c r="E907" s="1"/>
      <c r="F907" s="1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4.0" customHeight="1">
      <c r="A908" s="1"/>
      <c r="B908" s="2"/>
      <c r="C908" s="1"/>
      <c r="D908" s="2"/>
      <c r="E908" s="1"/>
      <c r="F908" s="1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4.0" customHeight="1">
      <c r="A909" s="1"/>
      <c r="B909" s="2"/>
      <c r="C909" s="1"/>
      <c r="D909" s="2"/>
      <c r="E909" s="1"/>
      <c r="F909" s="1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4.0" customHeight="1">
      <c r="A910" s="1"/>
      <c r="B910" s="2"/>
      <c r="C910" s="1"/>
      <c r="D910" s="2"/>
      <c r="E910" s="1"/>
      <c r="F910" s="1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4.0" customHeight="1">
      <c r="A911" s="1"/>
      <c r="B911" s="2"/>
      <c r="C911" s="1"/>
      <c r="D911" s="2"/>
      <c r="E911" s="1"/>
      <c r="F911" s="1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4.0" customHeight="1">
      <c r="A912" s="1"/>
      <c r="B912" s="2"/>
      <c r="C912" s="1"/>
      <c r="D912" s="2"/>
      <c r="E912" s="1"/>
      <c r="F912" s="1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4.0" customHeight="1">
      <c r="A913" s="1"/>
      <c r="B913" s="2"/>
      <c r="C913" s="1"/>
      <c r="D913" s="2"/>
      <c r="E913" s="1"/>
      <c r="F913" s="1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4.0" customHeight="1">
      <c r="A914" s="1"/>
      <c r="B914" s="2"/>
      <c r="C914" s="1"/>
      <c r="D914" s="2"/>
      <c r="E914" s="1"/>
      <c r="F914" s="1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4.0" customHeight="1">
      <c r="A915" s="1"/>
      <c r="B915" s="2"/>
      <c r="C915" s="1"/>
      <c r="D915" s="2"/>
      <c r="E915" s="1"/>
      <c r="F915" s="1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4.0" customHeight="1">
      <c r="A916" s="1"/>
      <c r="B916" s="2"/>
      <c r="C916" s="1"/>
      <c r="D916" s="2"/>
      <c r="E916" s="1"/>
      <c r="F916" s="1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4.0" customHeight="1">
      <c r="A917" s="1"/>
      <c r="B917" s="2"/>
      <c r="C917" s="1"/>
      <c r="D917" s="2"/>
      <c r="E917" s="1"/>
      <c r="F917" s="1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4.0" customHeight="1">
      <c r="A918" s="1"/>
      <c r="B918" s="2"/>
      <c r="C918" s="1"/>
      <c r="D918" s="2"/>
      <c r="E918" s="1"/>
      <c r="F918" s="1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4.0" customHeight="1">
      <c r="A919" s="1"/>
      <c r="B919" s="2"/>
      <c r="C919" s="1"/>
      <c r="D919" s="2"/>
      <c r="E919" s="1"/>
      <c r="F919" s="1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4.0" customHeight="1">
      <c r="A920" s="1"/>
      <c r="B920" s="2"/>
      <c r="C920" s="1"/>
      <c r="D920" s="2"/>
      <c r="E920" s="1"/>
      <c r="F920" s="1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4.0" customHeight="1">
      <c r="A921" s="1"/>
      <c r="B921" s="2"/>
      <c r="C921" s="1"/>
      <c r="D921" s="2"/>
      <c r="E921" s="1"/>
      <c r="F921" s="1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4.0" customHeight="1">
      <c r="A922" s="1"/>
      <c r="B922" s="2"/>
      <c r="C922" s="1"/>
      <c r="D922" s="2"/>
      <c r="E922" s="1"/>
      <c r="F922" s="1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4.0" customHeight="1">
      <c r="A923" s="1"/>
      <c r="B923" s="2"/>
      <c r="C923" s="1"/>
      <c r="D923" s="2"/>
      <c r="E923" s="1"/>
      <c r="F923" s="1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4.0" customHeight="1">
      <c r="A924" s="1"/>
      <c r="B924" s="2"/>
      <c r="C924" s="1"/>
      <c r="D924" s="2"/>
      <c r="E924" s="1"/>
      <c r="F924" s="1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4.0" customHeight="1">
      <c r="A925" s="1"/>
      <c r="B925" s="2"/>
      <c r="C925" s="1"/>
      <c r="D925" s="2"/>
      <c r="E925" s="1"/>
      <c r="F925" s="1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4.0" customHeight="1">
      <c r="A926" s="1"/>
      <c r="B926" s="2"/>
      <c r="C926" s="1"/>
      <c r="D926" s="2"/>
      <c r="E926" s="1"/>
      <c r="F926" s="1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4.0" customHeight="1">
      <c r="A927" s="1"/>
      <c r="B927" s="2"/>
      <c r="C927" s="1"/>
      <c r="D927" s="2"/>
      <c r="E927" s="1"/>
      <c r="F927" s="1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4.0" customHeight="1">
      <c r="A928" s="1"/>
      <c r="B928" s="2"/>
      <c r="C928" s="1"/>
      <c r="D928" s="2"/>
      <c r="E928" s="1"/>
      <c r="F928" s="1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4.0" customHeight="1">
      <c r="A929" s="1"/>
      <c r="B929" s="2"/>
      <c r="C929" s="1"/>
      <c r="D929" s="2"/>
      <c r="E929" s="1"/>
      <c r="F929" s="1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4.0" customHeight="1">
      <c r="A930" s="1"/>
      <c r="B930" s="2"/>
      <c r="C930" s="1"/>
      <c r="D930" s="2"/>
      <c r="E930" s="1"/>
      <c r="F930" s="1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4.0" customHeight="1">
      <c r="A931" s="1"/>
      <c r="B931" s="2"/>
      <c r="C931" s="1"/>
      <c r="D931" s="2"/>
      <c r="E931" s="1"/>
      <c r="F931" s="1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4.0" customHeight="1">
      <c r="A932" s="1"/>
      <c r="B932" s="2"/>
      <c r="C932" s="1"/>
      <c r="D932" s="2"/>
      <c r="E932" s="1"/>
      <c r="F932" s="1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4.0" customHeight="1">
      <c r="A933" s="1"/>
      <c r="B933" s="2"/>
      <c r="C933" s="1"/>
      <c r="D933" s="2"/>
      <c r="E933" s="1"/>
      <c r="F933" s="1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4.0" customHeight="1">
      <c r="A934" s="1"/>
      <c r="B934" s="2"/>
      <c r="C934" s="1"/>
      <c r="D934" s="2"/>
      <c r="E934" s="1"/>
      <c r="F934" s="1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4.0" customHeight="1">
      <c r="A935" s="1"/>
      <c r="B935" s="2"/>
      <c r="C935" s="1"/>
      <c r="D935" s="2"/>
      <c r="E935" s="1"/>
      <c r="F935" s="1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4.0" customHeight="1">
      <c r="A936" s="1"/>
      <c r="B936" s="2"/>
      <c r="C936" s="1"/>
      <c r="D936" s="2"/>
      <c r="E936" s="1"/>
      <c r="F936" s="1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4.0" customHeight="1">
      <c r="A937" s="1"/>
      <c r="B937" s="2"/>
      <c r="C937" s="1"/>
      <c r="D937" s="2"/>
      <c r="E937" s="1"/>
      <c r="F937" s="1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4.0" customHeight="1">
      <c r="A938" s="1"/>
      <c r="B938" s="2"/>
      <c r="C938" s="1"/>
      <c r="D938" s="2"/>
      <c r="E938" s="1"/>
      <c r="F938" s="1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4.0" customHeight="1">
      <c r="A939" s="1"/>
      <c r="B939" s="2"/>
      <c r="C939" s="1"/>
      <c r="D939" s="2"/>
      <c r="E939" s="1"/>
      <c r="F939" s="1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4.0" customHeight="1">
      <c r="A940" s="1"/>
      <c r="B940" s="2"/>
      <c r="C940" s="1"/>
      <c r="D940" s="2"/>
      <c r="E940" s="1"/>
      <c r="F940" s="1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4.0" customHeight="1">
      <c r="A941" s="1"/>
      <c r="B941" s="2"/>
      <c r="C941" s="1"/>
      <c r="D941" s="2"/>
      <c r="E941" s="1"/>
      <c r="F941" s="1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4.0" customHeight="1">
      <c r="A942" s="1"/>
      <c r="B942" s="2"/>
      <c r="C942" s="1"/>
      <c r="D942" s="2"/>
      <c r="E942" s="1"/>
      <c r="F942" s="1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4.0" customHeight="1">
      <c r="A943" s="1"/>
      <c r="B943" s="2"/>
      <c r="C943" s="1"/>
      <c r="D943" s="2"/>
      <c r="E943" s="1"/>
      <c r="F943" s="1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4.0" customHeight="1">
      <c r="A944" s="1"/>
      <c r="B944" s="2"/>
      <c r="C944" s="1"/>
      <c r="D944" s="2"/>
      <c r="E944" s="1"/>
      <c r="F944" s="1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4.0" customHeight="1">
      <c r="A945" s="1"/>
      <c r="B945" s="2"/>
      <c r="C945" s="1"/>
      <c r="D945" s="2"/>
      <c r="E945" s="1"/>
      <c r="F945" s="1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4.0" customHeight="1">
      <c r="A946" s="1"/>
      <c r="B946" s="2"/>
      <c r="C946" s="1"/>
      <c r="D946" s="2"/>
      <c r="E946" s="1"/>
      <c r="F946" s="1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4.0" customHeight="1">
      <c r="A947" s="1"/>
      <c r="B947" s="2"/>
      <c r="C947" s="1"/>
      <c r="D947" s="2"/>
      <c r="E947" s="1"/>
      <c r="F947" s="1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4.0" customHeight="1">
      <c r="A948" s="1"/>
      <c r="B948" s="2"/>
      <c r="C948" s="1"/>
      <c r="D948" s="2"/>
      <c r="E948" s="1"/>
      <c r="F948" s="1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4.0" customHeight="1">
      <c r="A949" s="1"/>
      <c r="B949" s="2"/>
      <c r="C949" s="1"/>
      <c r="D949" s="2"/>
      <c r="E949" s="1"/>
      <c r="F949" s="1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4.0" customHeight="1">
      <c r="A950" s="1"/>
      <c r="B950" s="2"/>
      <c r="C950" s="1"/>
      <c r="D950" s="2"/>
      <c r="E950" s="1"/>
      <c r="F950" s="1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4.0" customHeight="1">
      <c r="A951" s="1"/>
      <c r="B951" s="2"/>
      <c r="C951" s="1"/>
      <c r="D951" s="2"/>
      <c r="E951" s="1"/>
      <c r="F951" s="1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4.0" customHeight="1">
      <c r="A952" s="1"/>
      <c r="B952" s="2"/>
      <c r="C952" s="1"/>
      <c r="D952" s="2"/>
      <c r="E952" s="1"/>
      <c r="F952" s="1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4.0" customHeight="1">
      <c r="A953" s="1"/>
      <c r="B953" s="2"/>
      <c r="C953" s="1"/>
      <c r="D953" s="2"/>
      <c r="E953" s="1"/>
      <c r="F953" s="1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4.0" customHeight="1">
      <c r="A954" s="1"/>
      <c r="B954" s="2"/>
      <c r="C954" s="1"/>
      <c r="D954" s="2"/>
      <c r="E954" s="1"/>
      <c r="F954" s="1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4.0" customHeight="1">
      <c r="A955" s="1"/>
      <c r="B955" s="2"/>
      <c r="C955" s="1"/>
      <c r="D955" s="2"/>
      <c r="E955" s="1"/>
      <c r="F955" s="1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4.0" customHeight="1">
      <c r="A956" s="1"/>
      <c r="B956" s="2"/>
      <c r="C956" s="1"/>
      <c r="D956" s="2"/>
      <c r="E956" s="1"/>
      <c r="F956" s="1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4.0" customHeight="1">
      <c r="A957" s="1"/>
      <c r="B957" s="2"/>
      <c r="C957" s="1"/>
      <c r="D957" s="2"/>
      <c r="E957" s="1"/>
      <c r="F957" s="1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4.0" customHeight="1">
      <c r="A958" s="1"/>
      <c r="B958" s="2"/>
      <c r="C958" s="1"/>
      <c r="D958" s="2"/>
      <c r="E958" s="1"/>
      <c r="F958" s="1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4.0" customHeight="1">
      <c r="A959" s="1"/>
      <c r="B959" s="2"/>
      <c r="C959" s="1"/>
      <c r="D959" s="2"/>
      <c r="E959" s="1"/>
      <c r="F959" s="1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4.0" customHeight="1">
      <c r="A960" s="1"/>
      <c r="B960" s="2"/>
      <c r="C960" s="1"/>
      <c r="D960" s="2"/>
      <c r="E960" s="1"/>
      <c r="F960" s="1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4.0" customHeight="1">
      <c r="A961" s="1"/>
      <c r="B961" s="2"/>
      <c r="C961" s="1"/>
      <c r="D961" s="2"/>
      <c r="E961" s="1"/>
      <c r="F961" s="1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4.0" customHeight="1">
      <c r="A962" s="1"/>
      <c r="B962" s="2"/>
      <c r="C962" s="1"/>
      <c r="D962" s="2"/>
      <c r="E962" s="1"/>
      <c r="F962" s="1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4.0" customHeight="1">
      <c r="A963" s="1"/>
      <c r="B963" s="2"/>
      <c r="C963" s="1"/>
      <c r="D963" s="2"/>
      <c r="E963" s="1"/>
      <c r="F963" s="1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4.0" customHeight="1">
      <c r="A964" s="1"/>
      <c r="B964" s="2"/>
      <c r="C964" s="1"/>
      <c r="D964" s="2"/>
      <c r="E964" s="1"/>
      <c r="F964" s="1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4.0" customHeight="1">
      <c r="A965" s="1"/>
      <c r="B965" s="2"/>
      <c r="C965" s="1"/>
      <c r="D965" s="2"/>
      <c r="E965" s="1"/>
      <c r="F965" s="1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4.0" customHeight="1">
      <c r="A966" s="1"/>
      <c r="B966" s="2"/>
      <c r="C966" s="1"/>
      <c r="D966" s="2"/>
      <c r="E966" s="1"/>
      <c r="F966" s="1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4.0" customHeight="1">
      <c r="A967" s="1"/>
      <c r="B967" s="2"/>
      <c r="C967" s="1"/>
      <c r="D967" s="2"/>
      <c r="E967" s="1"/>
      <c r="F967" s="1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4.0" customHeight="1">
      <c r="A968" s="1"/>
      <c r="B968" s="2"/>
      <c r="C968" s="1"/>
      <c r="D968" s="2"/>
      <c r="E968" s="1"/>
      <c r="F968" s="1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4.0" customHeight="1">
      <c r="A969" s="1"/>
      <c r="B969" s="2"/>
      <c r="C969" s="1"/>
      <c r="D969" s="2"/>
      <c r="E969" s="1"/>
      <c r="F969" s="1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4.0" customHeight="1">
      <c r="A970" s="1"/>
      <c r="B970" s="2"/>
      <c r="C970" s="1"/>
      <c r="D970" s="2"/>
      <c r="E970" s="1"/>
      <c r="F970" s="1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4.0" customHeight="1">
      <c r="A971" s="1"/>
      <c r="B971" s="2"/>
      <c r="C971" s="1"/>
      <c r="D971" s="2"/>
      <c r="E971" s="1"/>
      <c r="F971" s="1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4.0" customHeight="1">
      <c r="A972" s="1"/>
      <c r="B972" s="2"/>
      <c r="C972" s="1"/>
      <c r="D972" s="2"/>
      <c r="E972" s="1"/>
      <c r="F972" s="1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4.0" customHeight="1">
      <c r="A973" s="1"/>
      <c r="B973" s="2"/>
      <c r="C973" s="1"/>
      <c r="D973" s="2"/>
      <c r="E973" s="1"/>
      <c r="F973" s="1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4.0" customHeight="1">
      <c r="A974" s="1"/>
      <c r="B974" s="2"/>
      <c r="C974" s="1"/>
      <c r="D974" s="2"/>
      <c r="E974" s="1"/>
      <c r="F974" s="1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4.0" customHeight="1">
      <c r="A975" s="1"/>
      <c r="B975" s="2"/>
      <c r="C975" s="1"/>
      <c r="D975" s="2"/>
      <c r="E975" s="1"/>
      <c r="F975" s="1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4.0" customHeight="1">
      <c r="A976" s="1"/>
      <c r="B976" s="2"/>
      <c r="C976" s="1"/>
      <c r="D976" s="2"/>
      <c r="E976" s="1"/>
      <c r="F976" s="1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4.0" customHeight="1">
      <c r="A977" s="1"/>
      <c r="B977" s="2"/>
      <c r="C977" s="1"/>
      <c r="D977" s="2"/>
      <c r="E977" s="1"/>
      <c r="F977" s="1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4.0" customHeight="1">
      <c r="A978" s="1"/>
      <c r="B978" s="2"/>
      <c r="C978" s="1"/>
      <c r="D978" s="2"/>
      <c r="E978" s="1"/>
      <c r="F978" s="1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4.0" customHeight="1">
      <c r="A979" s="1"/>
      <c r="B979" s="2"/>
      <c r="C979" s="1"/>
      <c r="D979" s="2"/>
      <c r="E979" s="1"/>
      <c r="F979" s="1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4.0" customHeight="1">
      <c r="A980" s="1"/>
      <c r="B980" s="2"/>
      <c r="C980" s="1"/>
      <c r="D980" s="2"/>
      <c r="E980" s="1"/>
      <c r="F980" s="1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4.0" customHeight="1">
      <c r="A981" s="1"/>
      <c r="B981" s="2"/>
      <c r="C981" s="1"/>
      <c r="D981" s="2"/>
      <c r="E981" s="1"/>
      <c r="F981" s="1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4.0" customHeight="1">
      <c r="A982" s="1"/>
      <c r="B982" s="2"/>
      <c r="C982" s="1"/>
      <c r="D982" s="2"/>
      <c r="E982" s="1"/>
      <c r="F982" s="1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4.0" customHeight="1">
      <c r="A983" s="1"/>
      <c r="B983" s="2"/>
      <c r="C983" s="1"/>
      <c r="D983" s="2"/>
      <c r="E983" s="1"/>
      <c r="F983" s="1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4.0" customHeight="1">
      <c r="A984" s="1"/>
      <c r="B984" s="2"/>
      <c r="C984" s="1"/>
      <c r="D984" s="2"/>
      <c r="E984" s="1"/>
      <c r="F984" s="1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4.0" customHeight="1">
      <c r="A985" s="1"/>
      <c r="B985" s="2"/>
      <c r="C985" s="1"/>
      <c r="D985" s="2"/>
      <c r="E985" s="1"/>
      <c r="F985" s="1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4.0" customHeight="1">
      <c r="A986" s="1"/>
      <c r="B986" s="2"/>
      <c r="C986" s="1"/>
      <c r="D986" s="2"/>
      <c r="E986" s="1"/>
      <c r="F986" s="1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4.0" customHeight="1">
      <c r="A987" s="1"/>
      <c r="B987" s="2"/>
      <c r="C987" s="1"/>
      <c r="D987" s="2"/>
      <c r="E987" s="1"/>
      <c r="F987" s="1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4.0" customHeight="1">
      <c r="A988" s="1"/>
      <c r="B988" s="2"/>
      <c r="C988" s="1"/>
      <c r="D988" s="2"/>
      <c r="E988" s="1"/>
      <c r="F988" s="1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4.0" customHeight="1">
      <c r="A989" s="1"/>
      <c r="B989" s="2"/>
      <c r="C989" s="1"/>
      <c r="D989" s="2"/>
      <c r="E989" s="1"/>
      <c r="F989" s="1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4.0" customHeight="1">
      <c r="A990" s="1"/>
      <c r="B990" s="2"/>
      <c r="C990" s="1"/>
      <c r="D990" s="2"/>
      <c r="E990" s="1"/>
      <c r="F990" s="1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4.0" customHeight="1">
      <c r="A991" s="1"/>
      <c r="B991" s="2"/>
      <c r="C991" s="1"/>
      <c r="D991" s="2"/>
      <c r="E991" s="1"/>
      <c r="F991" s="1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4.0" customHeight="1">
      <c r="A992" s="1"/>
      <c r="B992" s="2"/>
      <c r="C992" s="1"/>
      <c r="D992" s="2"/>
      <c r="E992" s="1"/>
      <c r="F992" s="1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4.0" customHeight="1">
      <c r="A993" s="1"/>
      <c r="B993" s="2"/>
      <c r="C993" s="1"/>
      <c r="D993" s="2"/>
      <c r="E993" s="1"/>
      <c r="F993" s="1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4.0" customHeight="1">
      <c r="A994" s="1"/>
      <c r="B994" s="2"/>
      <c r="C994" s="1"/>
      <c r="D994" s="2"/>
      <c r="E994" s="1"/>
      <c r="F994" s="1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4.0" customHeight="1">
      <c r="A995" s="1"/>
      <c r="B995" s="2"/>
      <c r="C995" s="1"/>
      <c r="D995" s="2"/>
      <c r="E995" s="1"/>
      <c r="F995" s="1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4.0" customHeight="1">
      <c r="A996" s="1"/>
      <c r="B996" s="2"/>
      <c r="C996" s="1"/>
      <c r="D996" s="2"/>
      <c r="E996" s="1"/>
      <c r="F996" s="1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4.0" customHeight="1">
      <c r="A997" s="1"/>
      <c r="B997" s="2"/>
      <c r="C997" s="1"/>
      <c r="D997" s="2"/>
      <c r="E997" s="1"/>
      <c r="F997" s="1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4.0" customHeight="1">
      <c r="A998" s="1"/>
      <c r="B998" s="2"/>
      <c r="C998" s="1"/>
      <c r="D998" s="2"/>
      <c r="E998" s="1"/>
      <c r="F998" s="1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4.0" customHeight="1">
      <c r="A999" s="1"/>
      <c r="B999" s="2"/>
      <c r="C999" s="1"/>
      <c r="D999" s="2"/>
      <c r="E999" s="1"/>
      <c r="F999" s="1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4.0" customHeight="1">
      <c r="A1000" s="1"/>
      <c r="B1000" s="2"/>
      <c r="C1000" s="1"/>
      <c r="D1000" s="2"/>
      <c r="E1000" s="1"/>
      <c r="F1000" s="1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B6:M125">
    <cfRule type="expression" dxfId="0" priority="1">
      <formula>$A6=1</formula>
    </cfRule>
  </conditionalFormatting>
  <printOptions/>
  <pageMargins bottom="0.7480314960629921" footer="0.0" header="0.0" left="0.7086614173228347" right="0.7086614173228347" top="0.7480314960629921"/>
  <pageSetup paperSize="9" scale="68" orientation="landscape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63"/>
    <col customWidth="1" min="2" max="2" width="4.38"/>
    <col customWidth="1" min="3" max="3" width="6.75"/>
    <col customWidth="1" min="4" max="4" width="21.13"/>
    <col customWidth="1" min="5" max="5" width="5.25"/>
    <col customWidth="1" min="6" max="6" width="8.5"/>
    <col customWidth="1" min="7" max="7" width="37.0"/>
    <col customWidth="1" min="8" max="8" width="17.63"/>
    <col customWidth="1" min="9" max="9" width="10.75"/>
    <col customWidth="1" min="10" max="10" width="6.0"/>
    <col customWidth="1" min="11" max="11" width="11.88"/>
    <col customWidth="1" min="12" max="12" width="10.88"/>
    <col customWidth="1" min="13" max="13" width="6.88"/>
    <col customWidth="1" min="14" max="14" width="10.13"/>
    <col customWidth="1" min="15" max="26" width="7.88"/>
  </cols>
  <sheetData>
    <row r="1" ht="24.0" customHeight="1">
      <c r="A1" s="1"/>
      <c r="B1" s="2"/>
      <c r="C1" s="1"/>
      <c r="D1" s="3" t="s">
        <v>0</v>
      </c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1"/>
      <c r="B2" s="2"/>
      <c r="C2" s="1"/>
      <c r="D2" s="4" t="s">
        <v>1</v>
      </c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57.75" customHeight="1">
      <c r="A3" s="1"/>
      <c r="B3" s="2"/>
      <c r="C3" s="1"/>
      <c r="D3" s="2"/>
      <c r="E3" s="5" t="s">
        <v>390</v>
      </c>
      <c r="F3" s="1"/>
      <c r="G3" s="2"/>
      <c r="H3" s="2"/>
      <c r="I3" s="2"/>
      <c r="J3" s="2"/>
      <c r="K3" s="2"/>
      <c r="L3" s="6" t="s">
        <v>5</v>
      </c>
      <c r="M3" s="7">
        <v>3.0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.0" customHeight="1">
      <c r="A4" s="1"/>
      <c r="B4" s="2"/>
      <c r="C4" s="1"/>
      <c r="D4" s="2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2.25" customHeight="1">
      <c r="A5" s="8" t="s">
        <v>6</v>
      </c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  <c r="G5" s="9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18</v>
      </c>
      <c r="N5" s="9" t="s">
        <v>19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2.5" customHeight="1">
      <c r="A6" s="11">
        <f>IFERROR((('Tháng 4'!$K6+'Tháng 4'!Ngayquahan)&lt;TODAY())*(LEN('Tháng 4'!$L6)=0)*(LEN('Tháng 4'!$K6)&gt;0),0)</f>
        <v>0</v>
      </c>
      <c r="B6" s="12">
        <f>IF('Tháng 4'!$C6&lt;&gt;"",COUNTA($C$6:C6),"")</f>
        <v>1</v>
      </c>
      <c r="C6" s="11" t="s">
        <v>90</v>
      </c>
      <c r="D6" s="12" t="str">
        <f>IF('Tháng 4'!$C6&lt;&gt;"",VLOOKUP('Tháng 4'!$C6,'Danh sách HS'!$B$6:$D$421,2,),"")</f>
        <v>Nguyễn Hiền Vy</v>
      </c>
      <c r="E6" s="11" t="str">
        <f>IF('Tháng 4'!$D6&lt;&gt;"",VLOOKUP('Tháng 4'!$C6,'Danh sách HS'!$B$6:$D$421,3,),"")</f>
        <v>5A</v>
      </c>
      <c r="F6" s="11" t="s">
        <v>385</v>
      </c>
      <c r="G6" s="12" t="str">
        <f>IF('Tháng 4'!$F6&lt;&gt;"",VLOOKUP('Tháng 4'!$F6,'Quản lý sách'!$C$6:$F$1000,3,FALSE),"")</f>
        <v>Nắm cơm biết lăn</v>
      </c>
      <c r="H6" s="12" t="str">
        <f>IF('Tháng 4'!$G6&lt;&gt;"",VLOOKUP('Tháng 4'!$F6,'Quản lý sách'!$C$6:$F$1000,4,FALSE),"")</f>
        <v>Huỳnh Trung Hướng</v>
      </c>
      <c r="I6" s="12" t="str">
        <f>IF('Tháng 4'!$F6&lt;&gt;"",VLOOKUP(LEFT('Tháng 4'!$F6,2),'Biên mục sách'!$A$1:$B$13,2,FALSE),"")</f>
        <v>Thiếu nhi</v>
      </c>
      <c r="J6" s="12"/>
      <c r="K6" s="13">
        <v>43563.0</v>
      </c>
      <c r="L6" s="13">
        <v>43564.0</v>
      </c>
      <c r="M6" s="12">
        <f>IFERROR(IF('Tháng 4'!$L6="",IF('Tháng 4'!$K6&lt;&gt;"", TODAY()-'Tháng 4'!$K6,""),'Tháng 4'!$L6-'Tháng 4'!$K6), "")</f>
        <v>1</v>
      </c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2.5" customHeight="1">
      <c r="A7" s="11">
        <f>IFERROR((('Tháng 4'!$K7+'Tháng 4'!Ngayquahan)&lt;TODAY())*(LEN('Tháng 4'!$L7)=0)*(LEN('Tháng 4'!$K7)&gt;0),0)</f>
        <v>0</v>
      </c>
      <c r="B7" s="12">
        <f>IF('Tháng 4'!$C7&lt;&gt;"",COUNTA($C$6:C7),"")</f>
        <v>2</v>
      </c>
      <c r="C7" s="11" t="s">
        <v>42</v>
      </c>
      <c r="D7" s="12" t="str">
        <f>IF('Tháng 4'!$C7&lt;&gt;"",VLOOKUP('Tháng 4'!$C7,'Danh sách HS'!$B$6:$D$421,2,),"")</f>
        <v>Nguyễn Phương Trinh</v>
      </c>
      <c r="E7" s="11" t="str">
        <f>IF('Tháng 4'!$D7&lt;&gt;"",VLOOKUP('Tháng 4'!$C7,'Danh sách HS'!$B$6:$D$421,3,),"")</f>
        <v>2B</v>
      </c>
      <c r="F7" s="11" t="s">
        <v>23</v>
      </c>
      <c r="G7" s="12" t="str">
        <f>IF('Tháng 4'!$F7&lt;&gt;"",VLOOKUP('Tháng 4'!$F7,'Quản lý sách'!$C$6:$F$1000,3,FALSE),"")</f>
        <v>Sơn Ca trong bụi cỏ</v>
      </c>
      <c r="H7" s="12" t="str">
        <f>IF('Tháng 4'!$G7&lt;&gt;"",VLOOKUP('Tháng 4'!$F7,'Quản lý sách'!$C$6:$F$1000,4,FALSE),"")</f>
        <v>Lê Hoài Nam</v>
      </c>
      <c r="I7" s="12" t="str">
        <f>IF('Tháng 4'!$F7&lt;&gt;"",VLOOKUP(LEFT('Tháng 4'!$F7,2),'Biên mục sách'!$A$1:$B$13,2,FALSE),"")</f>
        <v>Thiếu nhi</v>
      </c>
      <c r="J7" s="12"/>
      <c r="K7" s="13">
        <v>43563.0</v>
      </c>
      <c r="L7" s="13">
        <v>43564.0</v>
      </c>
      <c r="M7" s="12">
        <f>IFERROR(IF('Tháng 4'!$L7="",IF('Tháng 4'!$K7&lt;&gt;"", TODAY()-'Tháng 4'!$K7,""),'Tháng 4'!$L7-'Tháng 4'!$K7), "")</f>
        <v>1</v>
      </c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2.5" customHeight="1">
      <c r="A8" s="11">
        <f>IFERROR((('Tháng 4'!$K8+'Tháng 4'!Ngayquahan)&lt;TODAY())*(LEN('Tháng 4'!$L8)=0)*(LEN('Tháng 4'!$K8)&gt;0),0)</f>
        <v>0</v>
      </c>
      <c r="B8" s="12">
        <f>IF('Tháng 4'!$C8&lt;&gt;"",COUNTA($C$6:C8),"")</f>
        <v>3</v>
      </c>
      <c r="C8" s="11" t="s">
        <v>91</v>
      </c>
      <c r="D8" s="12" t="str">
        <f>IF('Tháng 4'!$C8&lt;&gt;"",VLOOKUP('Tháng 4'!$C8,'Danh sách HS'!$B$6:$D$421,2,),"")</f>
        <v>Lê You Hi</v>
      </c>
      <c r="E8" s="11" t="str">
        <f>IF('Tháng 4'!$D8&lt;&gt;"",VLOOKUP('Tháng 4'!$C8,'Danh sách HS'!$B$6:$D$421,3,),"")</f>
        <v>2B</v>
      </c>
      <c r="F8" s="11" t="s">
        <v>308</v>
      </c>
      <c r="G8" s="12" t="str">
        <f>IF('Tháng 4'!$F8&lt;&gt;"",VLOOKUP('Tháng 4'!$F8,'Quản lý sách'!$C$6:$F$1000,3,FALSE),"")</f>
        <v>Dắt biển lên trời</v>
      </c>
      <c r="H8" s="12" t="str">
        <f>IF('Tháng 4'!$G8&lt;&gt;"",VLOOKUP('Tháng 4'!$F8,'Quản lý sách'!$C$6:$F$1000,4,FALSE),"")</f>
        <v>Hoài Khánh</v>
      </c>
      <c r="I8" s="12" t="str">
        <f>IF('Tháng 4'!$F8&lt;&gt;"",VLOOKUP(LEFT('Tháng 4'!$F8,2),'Biên mục sách'!$A$1:$B$13,2,FALSE),"")</f>
        <v>Thiếu nhi</v>
      </c>
      <c r="J8" s="12"/>
      <c r="K8" s="13">
        <v>43563.0</v>
      </c>
      <c r="L8" s="13">
        <v>43564.0</v>
      </c>
      <c r="M8" s="12">
        <f>IFERROR(IF('Tháng 4'!$L8="",IF('Tháng 4'!$K8&lt;&gt;"", TODAY()-'Tháng 4'!$K8,""),'Tháng 4'!$L8-'Tháng 4'!$K8), "")</f>
        <v>1</v>
      </c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2.5" customHeight="1">
      <c r="A9" s="11">
        <f>IFERROR((('Tháng 4'!$K9+'Tháng 4'!Ngayquahan)&lt;TODAY())*(LEN('Tháng 4'!$L9)=0)*(LEN('Tháng 4'!$K9)&gt;0),0)</f>
        <v>0</v>
      </c>
      <c r="B9" s="12">
        <f>IF('Tháng 4'!$C9&lt;&gt;"",COUNTA($C$6:C9),"")</f>
        <v>4</v>
      </c>
      <c r="C9" s="11" t="s">
        <v>184</v>
      </c>
      <c r="D9" s="12" t="str">
        <f>IF('Tháng 4'!$C9&lt;&gt;"",VLOOKUP('Tháng 4'!$C9,'Danh sách HS'!$B$6:$D$421,2,),"")</f>
        <v>Nguyễn Thùy Dương</v>
      </c>
      <c r="E9" s="11" t="str">
        <f>IF('Tháng 4'!$D9&lt;&gt;"",VLOOKUP('Tháng 4'!$C9,'Danh sách HS'!$B$6:$D$421,3,),"")</f>
        <v>3B</v>
      </c>
      <c r="F9" s="11" t="s">
        <v>386</v>
      </c>
      <c r="G9" s="12" t="str">
        <f>IF('Tháng 4'!$F9&lt;&gt;"",VLOOKUP('Tháng 4'!$F9,'Quản lý sách'!$C$6:$F$1000,3,FALSE),"")</f>
        <v>Bà Triệu</v>
      </c>
      <c r="H9" s="12" t="str">
        <f>IF('Tháng 4'!$G9&lt;&gt;"",VLOOKUP('Tháng 4'!$F9,'Quản lý sách'!$C$6:$F$1000,4,FALSE),"")</f>
        <v>Tạ Huy Long, An cương</v>
      </c>
      <c r="I9" s="12" t="str">
        <f>IF('Tháng 4'!$F9&lt;&gt;"",VLOOKUP(LEFT('Tháng 4'!$F9,2),'Biên mục sách'!$A$1:$B$13,2,FALSE),"")</f>
        <v>Thiếu nhi</v>
      </c>
      <c r="J9" s="12"/>
      <c r="K9" s="13">
        <v>43563.0</v>
      </c>
      <c r="L9" s="13">
        <v>43572.0</v>
      </c>
      <c r="M9" s="12">
        <f>IFERROR(IF('Tháng 4'!$L9="",IF('Tháng 4'!$K9&lt;&gt;"", TODAY()-'Tháng 4'!$K9,""),'Tháng 4'!$L9-'Tháng 4'!$K9), "")</f>
        <v>9</v>
      </c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2.5" customHeight="1">
      <c r="A10" s="11">
        <f>IFERROR((('Tháng 4'!$K10+'Tháng 4'!Ngayquahan)&lt;TODAY())*(LEN('Tháng 4'!$L10)=0)*(LEN('Tháng 4'!$K10)&gt;0),0)</f>
        <v>0</v>
      </c>
      <c r="B10" s="12">
        <f>IF('Tháng 4'!$C10&lt;&gt;"",COUNTA($C$6:C10),"")</f>
        <v>5</v>
      </c>
      <c r="C10" s="11" t="s">
        <v>223</v>
      </c>
      <c r="D10" s="12" t="str">
        <f>IF('Tháng 4'!$C10&lt;&gt;"",VLOOKUP('Tháng 4'!$C10,'Danh sách HS'!$B$6:$D$421,2,),"")</f>
        <v>Trần Thị Yến Nhi</v>
      </c>
      <c r="E10" s="11" t="str">
        <f>IF('Tháng 4'!$D10&lt;&gt;"",VLOOKUP('Tháng 4'!$C10,'Danh sách HS'!$B$6:$D$421,3,),"")</f>
        <v>1B</v>
      </c>
      <c r="F10" s="11" t="s">
        <v>361</v>
      </c>
      <c r="G10" s="12" t="str">
        <f>IF('Tháng 4'!$F10&lt;&gt;"",VLOOKUP('Tháng 4'!$F10,'Quản lý sách'!$C$6:$F$1000,3,FALSE),"")</f>
        <v>Bác Hồ sống mãi - Chuyện cuốn sổ tiết kiệm</v>
      </c>
      <c r="H10" s="12" t="str">
        <f>IF('Tháng 4'!$G10&lt;&gt;"",VLOOKUP('Tháng 4'!$F10,'Quản lý sách'!$C$6:$F$1000,4,FALSE),"")</f>
        <v>Công ty Phan Thị</v>
      </c>
      <c r="I10" s="12" t="str">
        <f>IF('Tháng 4'!$F10&lt;&gt;"",VLOOKUP(LEFT('Tháng 4'!$F10,2),'Biên mục sách'!$A$1:$B$13,2,FALSE),"")</f>
        <v>Thiếu nhi</v>
      </c>
      <c r="J10" s="12"/>
      <c r="K10" s="13">
        <v>43563.0</v>
      </c>
      <c r="L10" s="13">
        <v>43564.0</v>
      </c>
      <c r="M10" s="12">
        <f>IFERROR(IF('Tháng 4'!$L10="",IF('Tháng 4'!$K10&lt;&gt;"", TODAY()-'Tháng 4'!$K10,""),'Tháng 4'!$L10-'Tháng 4'!$K10), "")</f>
        <v>1</v>
      </c>
      <c r="N10" s="1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2.5" customHeight="1">
      <c r="A11" s="11">
        <f>IFERROR((('Tháng 4'!$K11+'Tháng 4'!Ngayquahan)&lt;TODAY())*(LEN('Tháng 4'!$L11)=0)*(LEN('Tháng 4'!$K11)&gt;0),0)</f>
        <v>0</v>
      </c>
      <c r="B11" s="12">
        <f>IF('Tháng 4'!$C11&lt;&gt;"",COUNTA($C$6:C11),"")</f>
        <v>6</v>
      </c>
      <c r="C11" s="11" t="s">
        <v>387</v>
      </c>
      <c r="D11" s="12" t="str">
        <f>IF('Tháng 4'!$C11&lt;&gt;"",VLOOKUP('Tháng 4'!$C11,'Danh sách HS'!$B$6:$D$421,2,),"")</f>
        <v>Nguyễn Minh Thiện</v>
      </c>
      <c r="E11" s="11" t="str">
        <f>IF('Tháng 4'!$D11&lt;&gt;"",VLOOKUP('Tháng 4'!$C11,'Danh sách HS'!$B$6:$D$421,3,),"")</f>
        <v>3B</v>
      </c>
      <c r="F11" s="11" t="s">
        <v>195</v>
      </c>
      <c r="G11" s="12" t="str">
        <f>IF('Tháng 4'!$F11&lt;&gt;"",VLOOKUP('Tháng 4'!$F11,'Quản lý sách'!$C$6:$F$1000,3,FALSE),"")</f>
        <v>Việc tốt ở quanh ta</v>
      </c>
      <c r="H11" s="12" t="str">
        <f>IF('Tháng 4'!$G11&lt;&gt;"",VLOOKUP('Tháng 4'!$F11,'Quản lý sách'!$C$6:$F$1000,4,FALSE),"")</f>
        <v>Trang Thơ, Thế Bách</v>
      </c>
      <c r="I11" s="12" t="str">
        <f>IF('Tháng 4'!$F11&lt;&gt;"",VLOOKUP(LEFT('Tháng 4'!$F11,2),'Biên mục sách'!$A$1:$B$13,2,FALSE),"")</f>
        <v>Thiếu nhi</v>
      </c>
      <c r="J11" s="12"/>
      <c r="K11" s="13">
        <v>43564.0</v>
      </c>
      <c r="L11" s="13">
        <v>43564.0</v>
      </c>
      <c r="M11" s="12">
        <f>IFERROR(IF('Tháng 4'!$L11="",IF('Tháng 4'!$K11&lt;&gt;"", TODAY()-'Tháng 4'!$K11,""),'Tháng 4'!$L11-'Tháng 4'!$K11), "")</f>
        <v>0</v>
      </c>
      <c r="N11" s="1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2.5" customHeight="1">
      <c r="A12" s="11">
        <f>IFERROR((('Tháng 4'!$K12+'Tháng 4'!Ngayquahan)&lt;TODAY())*(LEN('Tháng 4'!$L12)=0)*(LEN('Tháng 4'!$K12)&gt;0),0)</f>
        <v>0</v>
      </c>
      <c r="B12" s="12">
        <f>IF('Tháng 4'!$C12&lt;&gt;"",COUNTA($C$6:C12),"")</f>
        <v>7</v>
      </c>
      <c r="C12" s="11" t="s">
        <v>365</v>
      </c>
      <c r="D12" s="12" t="str">
        <f>IF('Tháng 4'!$C12&lt;&gt;"",VLOOKUP('Tháng 4'!$C12,'Danh sách HS'!$B$6:$D$421,2,),"")</f>
        <v>Trần Thúy Vy</v>
      </c>
      <c r="E12" s="11" t="str">
        <f>IF('Tháng 4'!$D12&lt;&gt;"",VLOOKUP('Tháng 4'!$C12,'Danh sách HS'!$B$6:$D$421,3,),"")</f>
        <v>3B</v>
      </c>
      <c r="F12" s="11" t="s">
        <v>240</v>
      </c>
      <c r="G12" s="12" t="str">
        <f>IF('Tháng 4'!$F12&lt;&gt;"",VLOOKUP('Tháng 4'!$F12,'Quản lý sách'!$C$6:$F$1000,3,FALSE),"")</f>
        <v>Hội nghinh Ông</v>
      </c>
      <c r="H12" s="12" t="str">
        <f>IF('Tháng 4'!$G12&lt;&gt;"",VLOOKUP('Tháng 4'!$F12,'Quản lý sách'!$C$6:$F$1000,4,FALSE),"")</f>
        <v>Diệu Linh, Thanh Thủy</v>
      </c>
      <c r="I12" s="12" t="str">
        <f>IF('Tháng 4'!$F12&lt;&gt;"",VLOOKUP(LEFT('Tháng 4'!$F12,2),'Biên mục sách'!$A$1:$B$13,2,FALSE),"")</f>
        <v>Thiếu nhi</v>
      </c>
      <c r="J12" s="12"/>
      <c r="K12" s="13">
        <v>43564.0</v>
      </c>
      <c r="L12" s="13">
        <v>43564.0</v>
      </c>
      <c r="M12" s="12">
        <f>IFERROR(IF('Tháng 4'!$L12="",IF('Tháng 4'!$K12&lt;&gt;"", TODAY()-'Tháng 4'!$K12,""),'Tháng 4'!$L12-'Tháng 4'!$K12), "")</f>
        <v>0</v>
      </c>
      <c r="N12" s="1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2.5" customHeight="1">
      <c r="A13" s="11">
        <f>IFERROR((('Tháng 4'!$K13+'Tháng 4'!Ngayquahan)&lt;TODAY())*(LEN('Tháng 4'!$L13)=0)*(LEN('Tháng 4'!$K13)&gt;0),0)</f>
        <v>0</v>
      </c>
      <c r="B13" s="12">
        <f>IF('Tháng 4'!$C13&lt;&gt;"",COUNTA($C$6:C13),"")</f>
        <v>8</v>
      </c>
      <c r="C13" s="11" t="s">
        <v>184</v>
      </c>
      <c r="D13" s="12" t="str">
        <f>IF('Tháng 4'!$C13&lt;&gt;"",VLOOKUP('Tháng 4'!$C13,'Danh sách HS'!$B$6:$D$421,2,),"")</f>
        <v>Nguyễn Thùy Dương</v>
      </c>
      <c r="E13" s="11" t="str">
        <f>IF('Tháng 4'!$D13&lt;&gt;"",VLOOKUP('Tháng 4'!$C13,'Danh sách HS'!$B$6:$D$421,3,),"")</f>
        <v>3B</v>
      </c>
      <c r="F13" s="11" t="s">
        <v>388</v>
      </c>
      <c r="G13" s="12" t="str">
        <f>IF('Tháng 4'!$F13&lt;&gt;"",VLOOKUP('Tháng 4'!$F13,'Quản lý sách'!$C$6:$F$1000,3,FALSE),"")</f>
        <v>Bút chì màu kiêu kì</v>
      </c>
      <c r="H13" s="12" t="str">
        <f>IF('Tháng 4'!$G13&lt;&gt;"",VLOOKUP('Tháng 4'!$F13,'Quản lý sách'!$C$6:$F$1000,4,FALSE),"")</f>
        <v>Thùy Dung</v>
      </c>
      <c r="I13" s="12" t="str">
        <f>IF('Tháng 4'!$F13&lt;&gt;"",VLOOKUP(LEFT('Tháng 4'!$F13,2),'Biên mục sách'!$A$1:$B$13,2,FALSE),"")</f>
        <v>Thiếu nhi</v>
      </c>
      <c r="J13" s="12"/>
      <c r="K13" s="13">
        <v>43564.0</v>
      </c>
      <c r="L13" s="13">
        <v>43564.0</v>
      </c>
      <c r="M13" s="12">
        <f>IFERROR(IF('Tháng 4'!$L13="",IF('Tháng 4'!$K13&lt;&gt;"", TODAY()-'Tháng 4'!$K13,""),'Tháng 4'!$L13-'Tháng 4'!$K13), "")</f>
        <v>0</v>
      </c>
      <c r="N13" s="1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2.5" customHeight="1">
      <c r="A14" s="11">
        <f>IFERROR((('Tháng 4'!$K14+'Tháng 4'!Ngayquahan)&lt;TODAY())*(LEN('Tháng 4'!$L14)=0)*(LEN('Tháng 4'!$K14)&gt;0),0)</f>
        <v>0</v>
      </c>
      <c r="B14" s="12">
        <f>IF('Tháng 4'!$C14&lt;&gt;"",COUNTA($C$6:C14),"")</f>
        <v>9</v>
      </c>
      <c r="C14" s="11" t="s">
        <v>199</v>
      </c>
      <c r="D14" s="12" t="str">
        <f>IF('Tháng 4'!$C14&lt;&gt;"",VLOOKUP('Tháng 4'!$C14,'Danh sách HS'!$B$6:$D$421,2,),"")</f>
        <v>Võ Văn Hưởng</v>
      </c>
      <c r="E14" s="11" t="str">
        <f>IF('Tháng 4'!$D14&lt;&gt;"",VLOOKUP('Tháng 4'!$C14,'Danh sách HS'!$B$6:$D$421,3,),"")</f>
        <v>3B</v>
      </c>
      <c r="F14" s="11" t="s">
        <v>272</v>
      </c>
      <c r="G14" s="12" t="str">
        <f>IF('Tháng 4'!$F14&lt;&gt;"",VLOOKUP('Tháng 4'!$F14,'Quản lý sách'!$C$6:$F$1000,3,FALSE),"")</f>
        <v>Giọt nước tí xíu</v>
      </c>
      <c r="H14" s="12" t="str">
        <f>IF('Tháng 4'!$G14&lt;&gt;"",VLOOKUP('Tháng 4'!$F14,'Quản lý sách'!$C$6:$F$1000,4,FALSE),"")</f>
        <v>Nhiều tác giả</v>
      </c>
      <c r="I14" s="12" t="str">
        <f>IF('Tháng 4'!$F14&lt;&gt;"",VLOOKUP(LEFT('Tháng 4'!$F14,2),'Biên mục sách'!$A$1:$B$13,2,FALSE),"")</f>
        <v>Thiếu nhi</v>
      </c>
      <c r="J14" s="12"/>
      <c r="K14" s="13">
        <v>43564.0</v>
      </c>
      <c r="L14" s="13">
        <v>43564.0</v>
      </c>
      <c r="M14" s="12">
        <f>IFERROR(IF('Tháng 4'!$L14="",IF('Tháng 4'!$K14&lt;&gt;"", TODAY()-'Tháng 4'!$K14,""),'Tháng 4'!$L14-'Tháng 4'!$K14), "")</f>
        <v>0</v>
      </c>
      <c r="N14" s="1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2.5" customHeight="1">
      <c r="A15" s="11">
        <f>IFERROR((('Tháng 4'!$K15+'Tháng 4'!Ngayquahan)&lt;TODAY())*(LEN('Tháng 4'!$L15)=0)*(LEN('Tháng 4'!$K15)&gt;0),0)</f>
        <v>0</v>
      </c>
      <c r="B15" s="12">
        <f>IF('Tháng 4'!$C15&lt;&gt;"",COUNTA($C$6:C15),"")</f>
        <v>10</v>
      </c>
      <c r="C15" s="11" t="s">
        <v>90</v>
      </c>
      <c r="D15" s="12" t="str">
        <f>IF('Tháng 4'!$C15&lt;&gt;"",VLOOKUP('Tháng 4'!$C15,'Danh sách HS'!$B$6:$D$421,2,),"")</f>
        <v>Nguyễn Hiền Vy</v>
      </c>
      <c r="E15" s="11" t="str">
        <f>IF('Tháng 4'!$D15&lt;&gt;"",VLOOKUP('Tháng 4'!$C15,'Danh sách HS'!$B$6:$D$421,3,),"")</f>
        <v>5A</v>
      </c>
      <c r="F15" s="11" t="s">
        <v>396</v>
      </c>
      <c r="G15" s="12" t="str">
        <f>IF('Tháng 4'!$F15&lt;&gt;"",VLOOKUP('Tháng 4'!$F15,'Quản lý sách'!$C$6:$F$1000,3,FALSE),"")</f>
        <v>Chuyện Sưu và Mốc</v>
      </c>
      <c r="H15" s="12" t="str">
        <f>IF('Tháng 4'!$G15&lt;&gt;"",VLOOKUP('Tháng 4'!$F15,'Quản lý sách'!$C$6:$F$1000,4,FALSE),"")</f>
        <v>Lâm Quý</v>
      </c>
      <c r="I15" s="12" t="str">
        <f>IF('Tháng 4'!$F15&lt;&gt;"",VLOOKUP(LEFT('Tháng 4'!$F15,2),'Biên mục sách'!$A$1:$B$13,2,FALSE),"")</f>
        <v>Thiếu nhi</v>
      </c>
      <c r="J15" s="12"/>
      <c r="K15" s="13">
        <v>43564.0</v>
      </c>
      <c r="L15" s="13">
        <v>43565.0</v>
      </c>
      <c r="M15" s="12">
        <f>IFERROR(IF('Tháng 4'!$L15="",IF('Tháng 4'!$K15&lt;&gt;"", TODAY()-'Tháng 4'!$K15,""),'Tháng 4'!$L15-'Tháng 4'!$K15), "")</f>
        <v>1</v>
      </c>
      <c r="N15" s="1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2.5" customHeight="1">
      <c r="A16" s="11">
        <f>IFERROR((('Tháng 4'!$K16+'Tháng 4'!Ngayquahan)&lt;TODAY())*(LEN('Tháng 4'!$L16)=0)*(LEN('Tháng 4'!$K16)&gt;0),0)</f>
        <v>1</v>
      </c>
      <c r="B16" s="12">
        <f>IF('Tháng 4'!$C16&lt;&gt;"",COUNTA($C$6:C16),"")</f>
        <v>11</v>
      </c>
      <c r="C16" s="11" t="s">
        <v>324</v>
      </c>
      <c r="D16" s="12" t="str">
        <f>IF('Tháng 4'!$C16&lt;&gt;"",VLOOKUP('Tháng 4'!$C16,'Danh sách HS'!$B$6:$D$421,2,),"")</f>
        <v>Nguyễn Thị Sang Sang</v>
      </c>
      <c r="E16" s="11" t="str">
        <f>IF('Tháng 4'!$D16&lt;&gt;"",VLOOKUP('Tháng 4'!$C16,'Danh sách HS'!$B$6:$D$421,3,),"")</f>
        <v>2B</v>
      </c>
      <c r="F16" s="11" t="s">
        <v>398</v>
      </c>
      <c r="G16" s="12" t="str">
        <f>IF('Tháng 4'!$F16&lt;&gt;"",VLOOKUP('Tháng 4'!$F16,'Quản lý sách'!$C$6:$F$1000,3,FALSE),"")</f>
        <v>Ông già tật nguyền</v>
      </c>
      <c r="H16" s="12" t="str">
        <f>IF('Tháng 4'!$G16&lt;&gt;"",VLOOKUP('Tháng 4'!$F16,'Quản lý sách'!$C$6:$F$1000,4,FALSE),"")</f>
        <v>Kim Khánh</v>
      </c>
      <c r="I16" s="12" t="str">
        <f>IF('Tháng 4'!$F16&lt;&gt;"",VLOOKUP(LEFT('Tháng 4'!$F16,2),'Biên mục sách'!$A$1:$B$13,2,FALSE),"")</f>
        <v>Thiếu nhi</v>
      </c>
      <c r="J16" s="12">
        <v>2435.0</v>
      </c>
      <c r="K16" s="13">
        <v>43564.0</v>
      </c>
      <c r="L16" s="13"/>
      <c r="M16" s="12">
        <f>IFERROR(IF('Tháng 4'!$L16="",IF('Tháng 4'!$K16&lt;&gt;"", TODAY()-'Tháng 4'!$K16,""),'Tháng 4'!$L16-'Tháng 4'!$K16), "")</f>
        <v>136</v>
      </c>
      <c r="N16" s="1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2.5" customHeight="1">
      <c r="A17" s="11">
        <f>IFERROR((('Tháng 4'!$K17+'Tháng 4'!Ngayquahan)&lt;TODAY())*(LEN('Tháng 4'!$L17)=0)*(LEN('Tháng 4'!$K17)&gt;0),0)</f>
        <v>0</v>
      </c>
      <c r="B17" s="12">
        <f>IF('Tháng 4'!$C17&lt;&gt;"",COUNTA($C$6:C17),"")</f>
        <v>12</v>
      </c>
      <c r="C17" s="11" t="s">
        <v>42</v>
      </c>
      <c r="D17" s="12" t="str">
        <f>IF('Tháng 4'!$C17&lt;&gt;"",VLOOKUP('Tháng 4'!$C17,'Danh sách HS'!$B$6:$D$421,2,),"")</f>
        <v>Nguyễn Phương Trinh</v>
      </c>
      <c r="E17" s="11" t="str">
        <f>IF('Tháng 4'!$D17&lt;&gt;"",VLOOKUP('Tháng 4'!$C17,'Danh sách HS'!$B$6:$D$421,3,),"")</f>
        <v>2B</v>
      </c>
      <c r="F17" s="11" t="s">
        <v>284</v>
      </c>
      <c r="G17" s="12" t="str">
        <f>IF('Tháng 4'!$F17&lt;&gt;"",VLOOKUP('Tháng 4'!$F17,'Quản lý sách'!$C$6:$F$1000,3,FALSE),"")</f>
        <v>Ai là mẹ thật ?</v>
      </c>
      <c r="H17" s="12" t="str">
        <f>IF('Tháng 4'!$G17&lt;&gt;"",VLOOKUP('Tháng 4'!$F17,'Quản lý sách'!$C$6:$F$1000,4,FALSE),"")</f>
        <v>Nguyễn Mạnh Súy dịch</v>
      </c>
      <c r="I17" s="12" t="str">
        <f>IF('Tháng 4'!$F17&lt;&gt;"",VLOOKUP(LEFT('Tháng 4'!$F17,2),'Biên mục sách'!$A$1:$B$13,2,FALSE),"")</f>
        <v>Thiếu nhi</v>
      </c>
      <c r="J17" s="12">
        <v>1640.0</v>
      </c>
      <c r="K17" s="13">
        <v>43564.0</v>
      </c>
      <c r="L17" s="13">
        <v>43565.0</v>
      </c>
      <c r="M17" s="12">
        <f>IFERROR(IF('Tháng 4'!$L17="",IF('Tháng 4'!$K17&lt;&gt;"", TODAY()-'Tháng 4'!$K17,""),'Tháng 4'!$L17-'Tháng 4'!$K17), "")</f>
        <v>1</v>
      </c>
      <c r="N17" s="1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2.5" customHeight="1">
      <c r="A18" s="11">
        <f>IFERROR((('Tháng 4'!$K18+'Tháng 4'!Ngayquahan)&lt;TODAY())*(LEN('Tháng 4'!$L18)=0)*(LEN('Tháng 4'!$K18)&gt;0),0)</f>
        <v>0</v>
      </c>
      <c r="B18" s="12">
        <f>IF('Tháng 4'!$C18&lt;&gt;"",COUNTA($C$6:C18),"")</f>
        <v>13</v>
      </c>
      <c r="C18" s="11" t="s">
        <v>401</v>
      </c>
      <c r="D18" s="12" t="str">
        <f>IF('Tháng 4'!$C18&lt;&gt;"",VLOOKUP('Tháng 4'!$C18,'Danh sách HS'!$B$6:$D$421,2,),"")</f>
        <v>Nguyễn Thị Mỹ Nhân</v>
      </c>
      <c r="E18" s="11" t="str">
        <f>IF('Tháng 4'!$D18&lt;&gt;"",VLOOKUP('Tháng 4'!$C18,'Danh sách HS'!$B$6:$D$421,3,),"")</f>
        <v>3B</v>
      </c>
      <c r="F18" s="11" t="s">
        <v>402</v>
      </c>
      <c r="G18" s="12" t="str">
        <f>IF('Tháng 4'!$F18&lt;&gt;"",VLOOKUP('Tháng 4'!$F18,'Quản lý sách'!$C$6:$F$1000,3,FALSE),"")</f>
        <v>Con gái nàng tiên núi</v>
      </c>
      <c r="H18" s="12" t="str">
        <f>IF('Tháng 4'!$G18&lt;&gt;"",VLOOKUP('Tháng 4'!$F18,'Quản lý sách'!$C$6:$F$1000,4,FALSE),"")</f>
        <v>Nguyễn Công Hoan, Minh Quốc</v>
      </c>
      <c r="I18" s="12" t="str">
        <f>IF('Tháng 4'!$F18&lt;&gt;"",VLOOKUP(LEFT('Tháng 4'!$F18,2),'Biên mục sách'!$A$1:$B$13,2,FALSE),"")</f>
        <v>Thiếu nhi</v>
      </c>
      <c r="J18" s="12">
        <v>2259.0</v>
      </c>
      <c r="K18" s="13">
        <v>43564.0</v>
      </c>
      <c r="L18" s="13">
        <v>43564.0</v>
      </c>
      <c r="M18" s="12">
        <f>IFERROR(IF('Tháng 4'!$L18="",IF('Tháng 4'!$K18&lt;&gt;"", TODAY()-'Tháng 4'!$K18,""),'Tháng 4'!$L18-'Tháng 4'!$K18), "")</f>
        <v>0</v>
      </c>
      <c r="N18" s="1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2.5" customHeight="1">
      <c r="A19" s="11">
        <f>IFERROR((('Tháng 4'!$K19+'Tháng 4'!Ngayquahan)&lt;TODAY())*(LEN('Tháng 4'!$L19)=0)*(LEN('Tháng 4'!$K19)&gt;0),0)</f>
        <v>0</v>
      </c>
      <c r="B19" s="12">
        <f>IF('Tháng 4'!$C19&lt;&gt;"",COUNTA($C$6:C19),"")</f>
        <v>14</v>
      </c>
      <c r="C19" s="11" t="s">
        <v>356</v>
      </c>
      <c r="D19" s="12" t="str">
        <f>IF('Tháng 4'!$C19&lt;&gt;"",VLOOKUP('Tháng 4'!$C19,'Danh sách HS'!$B$6:$D$421,2,),"")</f>
        <v>Nguyễn Thanh Nhã</v>
      </c>
      <c r="E19" s="11" t="str">
        <f>IF('Tháng 4'!$D19&lt;&gt;"",VLOOKUP('Tháng 4'!$C19,'Danh sách HS'!$B$6:$D$421,3,),"")</f>
        <v>3A</v>
      </c>
      <c r="F19" s="11" t="s">
        <v>403</v>
      </c>
      <c r="G19" s="12" t="str">
        <f>IF('Tháng 4'!$F19&lt;&gt;"",VLOOKUP('Tháng 4'!$F19,'Quản lý sách'!$C$6:$F$1000,3,FALSE),"")</f>
        <v>Tại sao phải rửa chân khi đi ngủ?</v>
      </c>
      <c r="H19" s="12" t="str">
        <f>IF('Tháng 4'!$G19&lt;&gt;"",VLOOKUP('Tháng 4'!$F19,'Quản lý sách'!$C$6:$F$1000,4,FALSE),"")</f>
        <v>Nhật Linh, Ngọc Phương</v>
      </c>
      <c r="I19" s="12" t="str">
        <f>IF('Tháng 4'!$F19&lt;&gt;"",VLOOKUP(LEFT('Tháng 4'!$F19,2),'Biên mục sách'!$A$1:$B$13,2,FALSE),"")</f>
        <v>Thiếu nhi</v>
      </c>
      <c r="J19" s="12">
        <v>2431.0</v>
      </c>
      <c r="K19" s="13">
        <v>43564.0</v>
      </c>
      <c r="L19" s="13">
        <v>43571.0</v>
      </c>
      <c r="M19" s="12">
        <f>IFERROR(IF('Tháng 4'!$L19="",IF('Tháng 4'!$K19&lt;&gt;"", TODAY()-'Tháng 4'!$K19,""),'Tháng 4'!$L19-'Tháng 4'!$K19), "")</f>
        <v>7</v>
      </c>
      <c r="N19" s="1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2.5" customHeight="1">
      <c r="A20" s="11">
        <f>IFERROR((('Tháng 4'!$K20+'Tháng 4'!Ngayquahan)&lt;TODAY())*(LEN('Tháng 4'!$L20)=0)*(LEN('Tháng 4'!$K20)&gt;0),0)</f>
        <v>0</v>
      </c>
      <c r="B20" s="12">
        <f>IF('Tháng 4'!$C20&lt;&gt;"",COUNTA($C$6:C20),"")</f>
        <v>15</v>
      </c>
      <c r="C20" s="11" t="s">
        <v>371</v>
      </c>
      <c r="D20" s="12" t="str">
        <f>IF('Tháng 4'!$C20&lt;&gt;"",VLOOKUP('Tháng 4'!$C20,'Danh sách HS'!$B$6:$D$421,2,),"")</f>
        <v>Nguyễn Thị Bích Tuyền</v>
      </c>
      <c r="E20" s="11" t="str">
        <f>IF('Tháng 4'!$D20&lt;&gt;"",VLOOKUP('Tháng 4'!$C20,'Danh sách HS'!$B$6:$D$421,3,),"")</f>
        <v>3A</v>
      </c>
      <c r="F20" s="11" t="s">
        <v>358</v>
      </c>
      <c r="G20" s="12" t="str">
        <f>IF('Tháng 4'!$F20&lt;&gt;"",VLOOKUP('Tháng 4'!$F20,'Quản lý sách'!$C$6:$F$1000,3,FALSE),"")</f>
        <v>Tại sao nên ăn nhiều rau?</v>
      </c>
      <c r="H20" s="12" t="str">
        <f>IF('Tháng 4'!$G20&lt;&gt;"",VLOOKUP('Tháng 4'!$F20,'Quản lý sách'!$C$6:$F$1000,4,FALSE),"")</f>
        <v>Nhật Linh, Ngọc Phương</v>
      </c>
      <c r="I20" s="12" t="str">
        <f>IF('Tháng 4'!$F20&lt;&gt;"",VLOOKUP(LEFT('Tháng 4'!$F20,2),'Biên mục sách'!$A$1:$B$13,2,FALSE),"")</f>
        <v>Thiếu nhi</v>
      </c>
      <c r="J20" s="12">
        <v>2428.0</v>
      </c>
      <c r="K20" s="13">
        <v>43564.0</v>
      </c>
      <c r="L20" s="13">
        <v>43571.0</v>
      </c>
      <c r="M20" s="12">
        <f>IFERROR(IF('Tháng 4'!$L20="",IF('Tháng 4'!$K20&lt;&gt;"", TODAY()-'Tháng 4'!$K20,""),'Tháng 4'!$L20-'Tháng 4'!$K20), "")</f>
        <v>7</v>
      </c>
      <c r="N20" s="1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0" customHeight="1">
      <c r="A21" s="11">
        <f>IFERROR((('Tháng 4'!$K21+'Tháng 4'!Ngayquahan)&lt;TODAY())*(LEN('Tháng 4'!$L21)=0)*(LEN('Tháng 4'!$K21)&gt;0),0)</f>
        <v>0</v>
      </c>
      <c r="B21" s="12">
        <f>IF('Tháng 4'!$C21&lt;&gt;"",COUNTA($C$6:C21),"")</f>
        <v>16</v>
      </c>
      <c r="C21" s="11" t="s">
        <v>354</v>
      </c>
      <c r="D21" s="12" t="str">
        <f>IF('Tháng 4'!$C21&lt;&gt;"",VLOOKUP('Tháng 4'!$C21,'Danh sách HS'!$B$6:$D$421,2,),"")</f>
        <v>Từ Quốc Minh</v>
      </c>
      <c r="E21" s="11" t="str">
        <f>IF('Tháng 4'!$D21&lt;&gt;"",VLOOKUP('Tháng 4'!$C21,'Danh sách HS'!$B$6:$D$421,3,),"")</f>
        <v>3A</v>
      </c>
      <c r="F21" s="11" t="s">
        <v>400</v>
      </c>
      <c r="G21" s="12" t="str">
        <f>IF('Tháng 4'!$F21&lt;&gt;"",VLOOKUP('Tháng 4'!$F21,'Quản lý sách'!$C$6:$F$1000,3,FALSE),"")</f>
        <v>Bác Hồ sống mãi - Bác cùng dân chống hạn</v>
      </c>
      <c r="H21" s="12" t="str">
        <f>IF('Tháng 4'!$G21&lt;&gt;"",VLOOKUP('Tháng 4'!$F21,'Quản lý sách'!$C$6:$F$1000,4,FALSE),"")</f>
        <v>Công ty Phan Thị</v>
      </c>
      <c r="I21" s="12" t="str">
        <f>IF('Tháng 4'!$F21&lt;&gt;"",VLOOKUP(LEFT('Tháng 4'!$F21,2),'Biên mục sách'!$A$1:$B$13,2,FALSE),"")</f>
        <v>Thiếu nhi</v>
      </c>
      <c r="J21" s="12">
        <v>2318.0</v>
      </c>
      <c r="K21" s="13">
        <v>43564.0</v>
      </c>
      <c r="L21" s="13">
        <v>43574.0</v>
      </c>
      <c r="M21" s="12">
        <f>IFERROR(IF('Tháng 4'!$L21="",IF('Tháng 4'!$K21&lt;&gt;"", TODAY()-'Tháng 4'!$K21,""),'Tháng 4'!$L21-'Tháng 4'!$K21), "")</f>
        <v>10</v>
      </c>
      <c r="N21" s="1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4.0" customHeight="1">
      <c r="A22" s="11">
        <f>IFERROR((('Tháng 4'!$K22+'Tháng 4'!Ngayquahan)&lt;TODAY())*(LEN('Tháng 4'!$L22)=0)*(LEN('Tháng 4'!$K22)&gt;0),0)</f>
        <v>0</v>
      </c>
      <c r="B22" s="12">
        <f>IF('Tháng 4'!$C22&lt;&gt;"",COUNTA($C$6:C22),"")</f>
        <v>17</v>
      </c>
      <c r="C22" s="11" t="s">
        <v>91</v>
      </c>
      <c r="D22" s="12" t="str">
        <f>IF('Tháng 4'!$C22&lt;&gt;"",VLOOKUP('Tháng 4'!$C22,'Danh sách HS'!$B$6:$D$421,2,),"")</f>
        <v>Lê You Hi</v>
      </c>
      <c r="E22" s="11" t="str">
        <f>IF('Tháng 4'!$D22&lt;&gt;"",VLOOKUP('Tháng 4'!$C22,'Danh sách HS'!$B$6:$D$421,3,),"")</f>
        <v>2B</v>
      </c>
      <c r="F22" s="11" t="s">
        <v>113</v>
      </c>
      <c r="G22" s="12" t="str">
        <f>IF('Tháng 4'!$F22&lt;&gt;"",VLOOKUP('Tháng 4'!$F22,'Quản lý sách'!$C$6:$F$1000,3,FALSE),"")</f>
        <v>Bài ca Trái Đất</v>
      </c>
      <c r="H22" s="12" t="str">
        <f>IF('Tháng 4'!$G22&lt;&gt;"",VLOOKUP('Tháng 4'!$F22,'Quản lý sách'!$C$6:$F$1000,4,FALSE),"")</f>
        <v>Định Hải</v>
      </c>
      <c r="I22" s="12" t="str">
        <f>IF('Tháng 4'!$F22&lt;&gt;"",VLOOKUP(LEFT('Tháng 4'!$F22,2),'Biên mục sách'!$A$1:$B$13,2,FALSE),"")</f>
        <v>Thiếu nhi</v>
      </c>
      <c r="J22" s="12">
        <v>2235.0</v>
      </c>
      <c r="K22" s="13">
        <v>43564.0</v>
      </c>
      <c r="L22" s="13">
        <v>43565.0</v>
      </c>
      <c r="M22" s="12">
        <f>IFERROR(IF('Tháng 4'!$L22="",IF('Tháng 4'!$K22&lt;&gt;"", TODAY()-'Tháng 4'!$K22,""),'Tháng 4'!$L22-'Tháng 4'!$K22), "")</f>
        <v>1</v>
      </c>
      <c r="N22" s="1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0" customHeight="1">
      <c r="A23" s="11">
        <f>IFERROR((('Tháng 4'!$K23+'Tháng 4'!Ngayquahan)&lt;TODAY())*(LEN('Tháng 4'!$L23)=0)*(LEN('Tháng 4'!$K23)&gt;0),0)</f>
        <v>0</v>
      </c>
      <c r="B23" s="12">
        <f>IF('Tháng 4'!$C23&lt;&gt;"",COUNTA($C$6:C23),"")</f>
        <v>18</v>
      </c>
      <c r="C23" s="11" t="s">
        <v>408</v>
      </c>
      <c r="D23" s="12" t="str">
        <f>IF('Tháng 4'!$C23&lt;&gt;"",VLOOKUP('Tháng 4'!$C23,'Danh sách HS'!$B$6:$D$421,2,),"")</f>
        <v>Lê Ngọc Thảo</v>
      </c>
      <c r="E23" s="11" t="str">
        <f>IF('Tháng 4'!$D23&lt;&gt;"",VLOOKUP('Tháng 4'!$C23,'Danh sách HS'!$B$6:$D$421,3,),"")</f>
        <v>1A</v>
      </c>
      <c r="F23" s="11" t="s">
        <v>410</v>
      </c>
      <c r="G23" s="12" t="str">
        <f>IF('Tháng 4'!$F23&lt;&gt;"",VLOOKUP('Tháng 4'!$F23,'Quản lý sách'!$C$6:$F$1000,3,FALSE),"")</f>
        <v>Những chuyện kì diệu</v>
      </c>
      <c r="H23" s="12" t="str">
        <f>IF('Tháng 4'!$G23&lt;&gt;"",VLOOKUP('Tháng 4'!$F23,'Quản lý sách'!$C$6:$F$1000,4,FALSE),"")</f>
        <v>Guyôm Hôph</v>
      </c>
      <c r="I23" s="12" t="str">
        <f>IF('Tháng 4'!$F23&lt;&gt;"",VLOOKUP(LEFT('Tháng 4'!$F23,2),'Biên mục sách'!$A$1:$B$13,2,FALSE),"")</f>
        <v>VH thiếu nhi</v>
      </c>
      <c r="J23" s="12">
        <v>1723.0</v>
      </c>
      <c r="K23" s="13">
        <v>43564.0</v>
      </c>
      <c r="L23" s="13">
        <v>43565.0</v>
      </c>
      <c r="M23" s="12">
        <f>IFERROR(IF('Tháng 4'!$L23="",IF('Tháng 4'!$K23&lt;&gt;"", TODAY()-'Tháng 4'!$K23,""),'Tháng 4'!$L23-'Tháng 4'!$K23), "")</f>
        <v>1</v>
      </c>
      <c r="N23" s="1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4.0" customHeight="1">
      <c r="A24" s="11">
        <f>IFERROR((('Tháng 4'!$K24+'Tháng 4'!Ngayquahan)&lt;TODAY())*(LEN('Tháng 4'!$L24)=0)*(LEN('Tháng 4'!$K24)&gt;0),0)</f>
        <v>1</v>
      </c>
      <c r="B24" s="12">
        <f>IF('Tháng 4'!$C24&lt;&gt;"",COUNTA($C$6:C24),"")</f>
        <v>19</v>
      </c>
      <c r="C24" s="11" t="s">
        <v>223</v>
      </c>
      <c r="D24" s="12" t="str">
        <f>IF('Tháng 4'!$C24&lt;&gt;"",VLOOKUP('Tháng 4'!$C24,'Danh sách HS'!$B$6:$D$421,2,),"")</f>
        <v>Trần Thị Yến Nhi</v>
      </c>
      <c r="E24" s="11" t="str">
        <f>IF('Tháng 4'!$D24&lt;&gt;"",VLOOKUP('Tháng 4'!$C24,'Danh sách HS'!$B$6:$D$421,3,),"")</f>
        <v>1B</v>
      </c>
      <c r="F24" s="11" t="s">
        <v>411</v>
      </c>
      <c r="G24" s="12" t="str">
        <f>IF('Tháng 4'!$F24&lt;&gt;"",VLOOKUP('Tháng 4'!$F24,'Quản lý sách'!$C$6:$F$1000,3,FALSE),"")</f>
        <v>Bút vẽ thần kì</v>
      </c>
      <c r="H24" s="12" t="str">
        <f>IF('Tháng 4'!$G24&lt;&gt;"",VLOOKUP('Tháng 4'!$F24,'Quản lý sách'!$C$6:$F$1000,4,FALSE),"")</f>
        <v>Hồng Oanh dịch</v>
      </c>
      <c r="I24" s="12" t="str">
        <f>IF('Tháng 4'!$F24&lt;&gt;"",VLOOKUP(LEFT('Tháng 4'!$F24,2),'Biên mục sách'!$A$1:$B$13,2,FALSE),"")</f>
        <v>Thiếu nhi</v>
      </c>
      <c r="J24" s="12">
        <v>2052.0</v>
      </c>
      <c r="K24" s="13">
        <v>43564.0</v>
      </c>
      <c r="L24" s="13"/>
      <c r="M24" s="12">
        <f>IFERROR(IF('Tháng 4'!$L24="",IF('Tháng 4'!$K24&lt;&gt;"", TODAY()-'Tháng 4'!$K24,""),'Tháng 4'!$L24-'Tháng 4'!$K24), "")</f>
        <v>136</v>
      </c>
      <c r="N24" s="1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4.0" customHeight="1">
      <c r="A25" s="11">
        <f>IFERROR((('Tháng 4'!$K25+'Tháng 4'!Ngayquahan)&lt;TODAY())*(LEN('Tháng 4'!$L25)=0)*(LEN('Tháng 4'!$K25)&gt;0),0)</f>
        <v>0</v>
      </c>
      <c r="B25" s="12">
        <f>IF('Tháng 4'!$C25&lt;&gt;"",COUNTA($C$6:C25),"")</f>
        <v>20</v>
      </c>
      <c r="C25" s="11" t="s">
        <v>412</v>
      </c>
      <c r="D25" s="12" t="str">
        <f>IF('Tháng 4'!$C25&lt;&gt;"",VLOOKUP('Tháng 4'!$C25,'Danh sách HS'!$B$6:$D$421,2,),"")</f>
        <v>Lê Phương Nhã</v>
      </c>
      <c r="E25" s="11" t="str">
        <f>IF('Tháng 4'!$D25&lt;&gt;"",VLOOKUP('Tháng 4'!$C25,'Danh sách HS'!$B$6:$D$421,3,),"")</f>
        <v>3B</v>
      </c>
      <c r="F25" s="11" t="s">
        <v>252</v>
      </c>
      <c r="G25" s="12" t="str">
        <f>IF('Tháng 4'!$F25&lt;&gt;"",VLOOKUP('Tháng 4'!$F25,'Quản lý sách'!$C$6:$F$1000,3,FALSE),"")</f>
        <v>Nhà văn của các em</v>
      </c>
      <c r="H25" s="12" t="str">
        <f>IF('Tháng 4'!$G25&lt;&gt;"",VLOOKUP('Tháng 4'!$F25,'Quản lý sách'!$C$6:$F$1000,4,FALSE),"")</f>
        <v>Nguyễn Văn Tùng</v>
      </c>
      <c r="I25" s="12" t="str">
        <f>IF('Tháng 4'!$F25&lt;&gt;"",VLOOKUP(LEFT('Tháng 4'!$F25,2),'Biên mục sách'!$A$1:$B$13,2,FALSE),"")</f>
        <v>Thiếu nhi</v>
      </c>
      <c r="J25" s="12">
        <v>2330.0</v>
      </c>
      <c r="K25" s="13">
        <v>43564.0</v>
      </c>
      <c r="L25" s="13">
        <v>43565.0</v>
      </c>
      <c r="M25" s="12">
        <f>IFERROR(IF('Tháng 4'!$L25="",IF('Tháng 4'!$K25&lt;&gt;"", TODAY()-'Tháng 4'!$K25,""),'Tháng 4'!$L25-'Tháng 4'!$K25), "")</f>
        <v>1</v>
      </c>
      <c r="N25" s="1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4.0" customHeight="1">
      <c r="A26" s="11">
        <f>IFERROR((('Tháng 4'!$K26+'Tháng 4'!Ngayquahan)&lt;TODAY())*(LEN('Tháng 4'!$L26)=0)*(LEN('Tháng 4'!$K26)&gt;0),0)</f>
        <v>1</v>
      </c>
      <c r="B26" s="12">
        <f>IF('Tháng 4'!$C26&lt;&gt;"",COUNTA($C$6:C26),"")</f>
        <v>21</v>
      </c>
      <c r="C26" s="11" t="s">
        <v>204</v>
      </c>
      <c r="D26" s="12" t="str">
        <f>IF('Tháng 4'!$C26&lt;&gt;"",VLOOKUP('Tháng 4'!$C26,'Danh sách HS'!$B$6:$D$421,2,),"")</f>
        <v>Nguyễn Minh Khang</v>
      </c>
      <c r="E26" s="11" t="str">
        <f>IF('Tháng 4'!$D26&lt;&gt;"",VLOOKUP('Tháng 4'!$C26,'Danh sách HS'!$B$6:$D$421,3,),"")</f>
        <v>3B</v>
      </c>
      <c r="F26" s="11" t="s">
        <v>37</v>
      </c>
      <c r="G26" s="12" t="str">
        <f>IF('Tháng 4'!$F26&lt;&gt;"",VLOOKUP('Tháng 4'!$F26,'Quản lý sách'!$C$6:$F$1000,3,FALSE),"")</f>
        <v>Nhớ về Lũng Cú - Thơ</v>
      </c>
      <c r="H26" s="12" t="str">
        <f>IF('Tháng 4'!$G26&lt;&gt;"",VLOOKUP('Tháng 4'!$F26,'Quản lý sách'!$C$6:$F$1000,4,FALSE),"")</f>
        <v>Cao Xuân Thái</v>
      </c>
      <c r="I26" s="12" t="str">
        <f>IF('Tháng 4'!$F26&lt;&gt;"",VLOOKUP(LEFT('Tháng 4'!$F26,2),'Biên mục sách'!$A$1:$B$13,2,FALSE),"")</f>
        <v>Thiếu nhi</v>
      </c>
      <c r="J26" s="12">
        <v>2190.0</v>
      </c>
      <c r="K26" s="13">
        <v>43564.0</v>
      </c>
      <c r="L26" s="13"/>
      <c r="M26" s="12">
        <f>IFERROR(IF('Tháng 4'!$L26="",IF('Tháng 4'!$K26&lt;&gt;"", TODAY()-'Tháng 4'!$K26,""),'Tháng 4'!$L26-'Tháng 4'!$K26), "")</f>
        <v>136</v>
      </c>
      <c r="N26" s="1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0" customHeight="1">
      <c r="A27" s="11">
        <f>IFERROR((('Tháng 4'!$K27+'Tháng 4'!Ngayquahan)&lt;TODAY())*(LEN('Tháng 4'!$L27)=0)*(LEN('Tháng 4'!$K27)&gt;0),0)</f>
        <v>0</v>
      </c>
      <c r="B27" s="12">
        <f>IF('Tháng 4'!$C27&lt;&gt;"",COUNTA($C$6:C27),"")</f>
        <v>22</v>
      </c>
      <c r="C27" s="11" t="s">
        <v>401</v>
      </c>
      <c r="D27" s="12" t="str">
        <f>IF('Tháng 4'!$C27&lt;&gt;"",VLOOKUP('Tháng 4'!$C27,'Danh sách HS'!$B$6:$D$421,2,),"")</f>
        <v>Nguyễn Thị Mỹ Nhân</v>
      </c>
      <c r="E27" s="11" t="str">
        <f>IF('Tháng 4'!$D27&lt;&gt;"",VLOOKUP('Tháng 4'!$C27,'Danh sách HS'!$B$6:$D$421,3,),"")</f>
        <v>3B</v>
      </c>
      <c r="F27" s="11" t="s">
        <v>232</v>
      </c>
      <c r="G27" s="12" t="str">
        <f>IF('Tháng 4'!$F27&lt;&gt;"",VLOOKUP('Tháng 4'!$F27,'Quản lý sách'!$C$6:$F$1000,3,FALSE),"")</f>
        <v>Chuyện của bé Nem</v>
      </c>
      <c r="H27" s="12" t="str">
        <f>IF('Tháng 4'!$G27&lt;&gt;"",VLOOKUP('Tháng 4'!$F27,'Quản lý sách'!$C$6:$F$1000,4,FALSE),"")</f>
        <v>Võ Thị Xuân Hà</v>
      </c>
      <c r="I27" s="12" t="str">
        <f>IF('Tháng 4'!$F27&lt;&gt;"",VLOOKUP(LEFT('Tháng 4'!$F27,2),'Biên mục sách'!$A$1:$B$13,2,FALSE),"")</f>
        <v>Thiếu nhi</v>
      </c>
      <c r="J27" s="12">
        <v>388.0</v>
      </c>
      <c r="K27" s="13">
        <v>43564.0</v>
      </c>
      <c r="L27" s="13">
        <v>43565.0</v>
      </c>
      <c r="M27" s="12">
        <f>IFERROR(IF('Tháng 4'!$L27="",IF('Tháng 4'!$K27&lt;&gt;"", TODAY()-'Tháng 4'!$K27,""),'Tháng 4'!$L27-'Tháng 4'!$K27), "")</f>
        <v>1</v>
      </c>
      <c r="N27" s="1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4.0" customHeight="1">
      <c r="A28" s="11">
        <f>IFERROR((('Tháng 4'!$K28+'Tháng 4'!Ngayquahan)&lt;TODAY())*(LEN('Tháng 4'!$L28)=0)*(LEN('Tháng 4'!$K28)&gt;0),0)</f>
        <v>0</v>
      </c>
      <c r="B28" s="12">
        <f>IF('Tháng 4'!$C28&lt;&gt;"",COUNTA($C$6:C28),"")</f>
        <v>23</v>
      </c>
      <c r="C28" s="11" t="s">
        <v>365</v>
      </c>
      <c r="D28" s="12" t="str">
        <f>IF('Tháng 4'!$C28&lt;&gt;"",VLOOKUP('Tháng 4'!$C28,'Danh sách HS'!$B$6:$D$421,2,),"")</f>
        <v>Trần Thúy Vy</v>
      </c>
      <c r="E28" s="11" t="str">
        <f>IF('Tháng 4'!$D28&lt;&gt;"",VLOOKUP('Tháng 4'!$C28,'Danh sách HS'!$B$6:$D$421,3,),"")</f>
        <v>3B</v>
      </c>
      <c r="F28" s="11" t="s">
        <v>414</v>
      </c>
      <c r="G28" s="12" t="str">
        <f>IF('Tháng 4'!$F28&lt;&gt;"",VLOOKUP('Tháng 4'!$F28,'Quản lý sách'!$C$6:$F$1000,3,FALSE),"")</f>
        <v>Bốn mùa - Album nhỏ của các em</v>
      </c>
      <c r="H28" s="12" t="str">
        <f>IF('Tháng 4'!$G28&lt;&gt;"",VLOOKUP('Tháng 4'!$F28,'Quản lý sách'!$C$6:$F$1000,4,FALSE),"")</f>
        <v>Quỳnh Vân dịch</v>
      </c>
      <c r="I28" s="12" t="str">
        <f>IF('Tháng 4'!$F28&lt;&gt;"",VLOOKUP(LEFT('Tháng 4'!$F28,2),'Biên mục sách'!$A$1:$B$13,2,FALSE),"")</f>
        <v>Thiếu nhi</v>
      </c>
      <c r="J28" s="12">
        <v>1430.0</v>
      </c>
      <c r="K28" s="13">
        <v>43564.0</v>
      </c>
      <c r="L28" s="13">
        <v>43565.0</v>
      </c>
      <c r="M28" s="12">
        <f>IFERROR(IF('Tháng 4'!$L28="",IF('Tháng 4'!$K28&lt;&gt;"", TODAY()-'Tháng 4'!$K28,""),'Tháng 4'!$L28-'Tháng 4'!$K28), "")</f>
        <v>1</v>
      </c>
      <c r="N28" s="1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0" customHeight="1">
      <c r="A29" s="11">
        <f>IFERROR((('Tháng 4'!$K29+'Tháng 4'!Ngayquahan)&lt;TODAY())*(LEN('Tháng 4'!$L29)=0)*(LEN('Tháng 4'!$K29)&gt;0),0)</f>
        <v>0</v>
      </c>
      <c r="B29" s="12">
        <f>IF('Tháng 4'!$C29&lt;&gt;"",COUNTA($C$6:C29),"")</f>
        <v>24</v>
      </c>
      <c r="C29" s="11" t="s">
        <v>184</v>
      </c>
      <c r="D29" s="12" t="str">
        <f>IF('Tháng 4'!$C29&lt;&gt;"",VLOOKUP('Tháng 4'!$C29,'Danh sách HS'!$B$6:$D$421,2,),"")</f>
        <v>Nguyễn Thùy Dương</v>
      </c>
      <c r="E29" s="11" t="str">
        <f>IF('Tháng 4'!$D29&lt;&gt;"",VLOOKUP('Tháng 4'!$C29,'Danh sách HS'!$B$6:$D$421,3,),"")</f>
        <v>3B</v>
      </c>
      <c r="F29" s="11" t="s">
        <v>206</v>
      </c>
      <c r="G29" s="12" t="str">
        <f>IF('Tháng 4'!$F29&lt;&gt;"",VLOOKUP('Tháng 4'!$F29,'Quản lý sách'!$C$6:$F$1000,3,FALSE),"")</f>
        <v>Hộp màu vẽ</v>
      </c>
      <c r="H29" s="12" t="str">
        <f>IF('Tháng 4'!$G29&lt;&gt;"",VLOOKUP('Tháng 4'!$F29,'Quản lý sách'!$C$6:$F$1000,4,FALSE),"")</f>
        <v>Hoàng Thanh Mai</v>
      </c>
      <c r="I29" s="12" t="str">
        <f>IF('Tháng 4'!$F29&lt;&gt;"",VLOOKUP(LEFT('Tháng 4'!$F29,2),'Biên mục sách'!$A$1:$B$13,2,FALSE),"")</f>
        <v>Thiếu nhi</v>
      </c>
      <c r="J29" s="12">
        <v>1137.0</v>
      </c>
      <c r="K29" s="13">
        <v>43564.0</v>
      </c>
      <c r="L29" s="13">
        <v>43572.0</v>
      </c>
      <c r="M29" s="12">
        <f>IFERROR(IF('Tháng 4'!$L29="",IF('Tháng 4'!$K29&lt;&gt;"", TODAY()-'Tháng 4'!$K29,""),'Tháng 4'!$L29-'Tháng 4'!$K29), "")</f>
        <v>8</v>
      </c>
      <c r="N29" s="1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4.0" customHeight="1">
      <c r="A30" s="11">
        <f>IFERROR((('Tháng 4'!$K30+'Tháng 4'!Ngayquahan)&lt;TODAY())*(LEN('Tháng 4'!$L30)=0)*(LEN('Tháng 4'!$K30)&gt;0),0)</f>
        <v>0</v>
      </c>
      <c r="B30" s="12">
        <f>IF('Tháng 4'!$C30&lt;&gt;"",COUNTA($C$6:C30),"")</f>
        <v>25</v>
      </c>
      <c r="C30" s="11" t="s">
        <v>199</v>
      </c>
      <c r="D30" s="12" t="str">
        <f>IF('Tháng 4'!$C30&lt;&gt;"",VLOOKUP('Tháng 4'!$C30,'Danh sách HS'!$B$6:$D$421,2,),"")</f>
        <v>Võ Văn Hưởng</v>
      </c>
      <c r="E30" s="11" t="str">
        <f>IF('Tháng 4'!$D30&lt;&gt;"",VLOOKUP('Tháng 4'!$C30,'Danh sách HS'!$B$6:$D$421,3,),"")</f>
        <v>3B</v>
      </c>
      <c r="F30" s="11" t="s">
        <v>416</v>
      </c>
      <c r="G30" s="12" t="str">
        <f>IF('Tháng 4'!$F30&lt;&gt;"",VLOOKUP('Tháng 4'!$F30,'Quản lý sách'!$C$6:$F$1000,3,FALSE),"")</f>
        <v>Hoa nắng</v>
      </c>
      <c r="H30" s="12" t="str">
        <f>IF('Tháng 4'!$G30&lt;&gt;"",VLOOKUP('Tháng 4'!$F30,'Quản lý sách'!$C$6:$F$1000,4,FALSE),"")</f>
        <v>Triệu Kim Văn</v>
      </c>
      <c r="I30" s="12" t="str">
        <f>IF('Tháng 4'!$F30&lt;&gt;"",VLOOKUP(LEFT('Tháng 4'!$F30,2),'Biên mục sách'!$A$1:$B$13,2,FALSE),"")</f>
        <v>Thiếu nhi</v>
      </c>
      <c r="J30" s="12">
        <v>1410.0</v>
      </c>
      <c r="K30" s="13">
        <v>43564.0</v>
      </c>
      <c r="L30" s="13">
        <v>43567.0</v>
      </c>
      <c r="M30" s="12">
        <f>IFERROR(IF('Tháng 4'!$L30="",IF('Tháng 4'!$K30&lt;&gt;"", TODAY()-'Tháng 4'!$K30,""),'Tháng 4'!$L30-'Tháng 4'!$K30), "")</f>
        <v>3</v>
      </c>
      <c r="N30" s="1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0" customHeight="1">
      <c r="A31" s="11">
        <f>IFERROR((('Tháng 4'!$K31+'Tháng 4'!Ngayquahan)&lt;TODAY())*(LEN('Tháng 4'!$L31)=0)*(LEN('Tháng 4'!$K31)&gt;0),0)</f>
        <v>0</v>
      </c>
      <c r="B31" s="12">
        <f>IF('Tháng 4'!$C31&lt;&gt;"",COUNTA($C$6:C31),"")</f>
        <v>26</v>
      </c>
      <c r="C31" s="11" t="s">
        <v>417</v>
      </c>
      <c r="D31" s="12" t="str">
        <f>IF('Tháng 4'!$C31&lt;&gt;"",VLOOKUP('Tháng 4'!$C31,'Danh sách HS'!$B$6:$D$421,2,),"")</f>
        <v>Từ Kim Anh</v>
      </c>
      <c r="E31" s="11" t="str">
        <f>IF('Tháng 4'!$D31&lt;&gt;"",VLOOKUP('Tháng 4'!$C31,'Danh sách HS'!$B$6:$D$421,3,),"")</f>
        <v>2B</v>
      </c>
      <c r="F31" s="11" t="s">
        <v>230</v>
      </c>
      <c r="G31" s="12" t="str">
        <f>IF('Tháng 4'!$F31&lt;&gt;"",VLOOKUP('Tháng 4'!$F31,'Quản lý sách'!$C$6:$F$1000,3,FALSE),"")</f>
        <v>Titi và các bạn - Bí mật trong chiếc giỏ cũ</v>
      </c>
      <c r="H31" s="12" t="str">
        <f>IF('Tháng 4'!$G31&lt;&gt;"",VLOOKUP('Tháng 4'!$F31,'Quản lý sách'!$C$6:$F$1000,4,FALSE),"")</f>
        <v>Xuân Ngân, Diệu Thúy</v>
      </c>
      <c r="I31" s="12" t="str">
        <f>IF('Tháng 4'!$F31&lt;&gt;"",VLOOKUP(LEFT('Tháng 4'!$F31,2),'Biên mục sách'!$A$1:$B$13,2,FALSE),"")</f>
        <v>Thiếu nhi</v>
      </c>
      <c r="J31" s="12">
        <v>1832.0</v>
      </c>
      <c r="K31" s="13">
        <v>43564.0</v>
      </c>
      <c r="L31" s="13">
        <v>43571.0</v>
      </c>
      <c r="M31" s="12">
        <f>IFERROR(IF('Tháng 4'!$L31="",IF('Tháng 4'!$K31&lt;&gt;"", TODAY()-'Tháng 4'!$K31,""),'Tháng 4'!$L31-'Tháng 4'!$K31), "")</f>
        <v>7</v>
      </c>
      <c r="N31" s="1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4.0" customHeight="1">
      <c r="A32" s="11">
        <f>IFERROR((('Tháng 4'!$K32+'Tháng 4'!Ngayquahan)&lt;TODAY())*(LEN('Tháng 4'!$L32)=0)*(LEN('Tháng 4'!$K32)&gt;0),0)</f>
        <v>0</v>
      </c>
      <c r="B32" s="12">
        <f>IF('Tháng 4'!$C32&lt;&gt;"",COUNTA($C$6:C32),"")</f>
        <v>27</v>
      </c>
      <c r="C32" s="11" t="s">
        <v>314</v>
      </c>
      <c r="D32" s="12" t="str">
        <f>IF('Tháng 4'!$C32&lt;&gt;"",VLOOKUP('Tháng 4'!$C32,'Danh sách HS'!$B$6:$D$421,2,),"")</f>
        <v>Nguyễn Khôi Nguyên</v>
      </c>
      <c r="E32" s="11" t="str">
        <f>IF('Tháng 4'!$D32&lt;&gt;"",VLOOKUP('Tháng 4'!$C32,'Danh sách HS'!$B$6:$D$421,3,),"")</f>
        <v>2B</v>
      </c>
      <c r="F32" s="11" t="s">
        <v>420</v>
      </c>
      <c r="G32" s="12" t="str">
        <f>IF('Tháng 4'!$F32&lt;&gt;"",VLOOKUP('Tháng 4'!$F32,'Quản lý sách'!$C$6:$F$1000,3,FALSE),"")</f>
        <v>Thỏ Xám và Gà Trống</v>
      </c>
      <c r="H32" s="12" t="str">
        <f>IF('Tháng 4'!$G32&lt;&gt;"",VLOOKUP('Tháng 4'!$F32,'Quản lý sách'!$C$6:$F$1000,4,FALSE),"")</f>
        <v>Nguyễn Hồng Lê, Huy Tuấn</v>
      </c>
      <c r="I32" s="12" t="str">
        <f>IF('Tháng 4'!$F32&lt;&gt;"",VLOOKUP(LEFT('Tháng 4'!$F32,2),'Biên mục sách'!$A$1:$B$13,2,FALSE),"")</f>
        <v>Thiếu nhi</v>
      </c>
      <c r="J32" s="12">
        <v>411.0</v>
      </c>
      <c r="K32" s="13">
        <v>43564.0</v>
      </c>
      <c r="L32" s="13">
        <v>43573.0</v>
      </c>
      <c r="M32" s="12">
        <f>IFERROR(IF('Tháng 4'!$L32="",IF('Tháng 4'!$K32&lt;&gt;"", TODAY()-'Tháng 4'!$K32,""),'Tháng 4'!$L32-'Tháng 4'!$K32), "")</f>
        <v>9</v>
      </c>
      <c r="N32" s="1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4.0" customHeight="1">
      <c r="A33" s="11">
        <f>IFERROR((('Tháng 4'!$K33+'Tháng 4'!Ngayquahan)&lt;TODAY())*(LEN('Tháng 4'!$L33)=0)*(LEN('Tháng 4'!$K33)&gt;0),0)</f>
        <v>0</v>
      </c>
      <c r="B33" s="12">
        <f>IF('Tháng 4'!$C33&lt;&gt;"",COUNTA($C$6:C33),"")</f>
        <v>28</v>
      </c>
      <c r="C33" s="11" t="s">
        <v>421</v>
      </c>
      <c r="D33" s="12" t="str">
        <f>IF('Tháng 4'!$C33&lt;&gt;"",VLOOKUP('Tháng 4'!$C33,'Danh sách HS'!$B$6:$D$421,2,),"")</f>
        <v>Huỳnh Thị Trúc Anh</v>
      </c>
      <c r="E33" s="11" t="str">
        <f>IF('Tháng 4'!$D33&lt;&gt;"",VLOOKUP('Tháng 4'!$C33,'Danh sách HS'!$B$6:$D$421,3,),"")</f>
        <v>2B</v>
      </c>
      <c r="F33" s="11" t="s">
        <v>422</v>
      </c>
      <c r="G33" s="12" t="str">
        <f>IF('Tháng 4'!$F33&lt;&gt;"",VLOOKUP('Tháng 4'!$F33,'Quản lý sách'!$C$6:$F$1000,3,FALSE),"")</f>
        <v>Chó, Mèo và Chuột Xù</v>
      </c>
      <c r="H33" s="12" t="str">
        <f>IF('Tháng 4'!$G33&lt;&gt;"",VLOOKUP('Tháng 4'!$F33,'Quản lý sách'!$C$6:$F$1000,4,FALSE),"")</f>
        <v>Nguyễn Thanh Tú, Hồng Phúc</v>
      </c>
      <c r="I33" s="12" t="str">
        <f>IF('Tháng 4'!$F33&lt;&gt;"",VLOOKUP(LEFT('Tháng 4'!$F33,2),'Biên mục sách'!$A$1:$B$13,2,FALSE),"")</f>
        <v>Thiếu nhi</v>
      </c>
      <c r="J33" s="12">
        <v>1416.0</v>
      </c>
      <c r="K33" s="13">
        <v>43564.0</v>
      </c>
      <c r="L33" s="13">
        <v>43567.0</v>
      </c>
      <c r="M33" s="12">
        <f>IFERROR(IF('Tháng 4'!$L33="",IF('Tháng 4'!$K33&lt;&gt;"", TODAY()-'Tháng 4'!$K33,""),'Tháng 4'!$L33-'Tháng 4'!$K33), "")</f>
        <v>3</v>
      </c>
      <c r="N33" s="1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4.0" customHeight="1">
      <c r="A34" s="11">
        <f>IFERROR((('Tháng 4'!$K34+'Tháng 4'!Ngayquahan)&lt;TODAY())*(LEN('Tháng 4'!$L34)=0)*(LEN('Tháng 4'!$K34)&gt;0),0)</f>
        <v>0</v>
      </c>
      <c r="B34" s="12">
        <f>IF('Tháng 4'!$C34&lt;&gt;"",COUNTA($C$6:C34),"")</f>
        <v>29</v>
      </c>
      <c r="C34" s="11" t="s">
        <v>319</v>
      </c>
      <c r="D34" s="12" t="str">
        <f>IF('Tháng 4'!$C34&lt;&gt;"",VLOOKUP('Tháng 4'!$C34,'Danh sách HS'!$B$6:$D$421,2,),"")</f>
        <v>Huỳnh Thị Kim Quyên</v>
      </c>
      <c r="E34" s="11" t="str">
        <f>IF('Tháng 4'!$D34&lt;&gt;"",VLOOKUP('Tháng 4'!$C34,'Danh sách HS'!$B$6:$D$421,3,),"")</f>
        <v>2B</v>
      </c>
      <c r="F34" s="11" t="s">
        <v>48</v>
      </c>
      <c r="G34" s="12" t="str">
        <f>IF('Tháng 4'!$F34&lt;&gt;"",VLOOKUP('Tháng 4'!$F34,'Quản lý sách'!$C$6:$F$1000,3,FALSE),"")</f>
        <v>Gọt bút tham ăn - Truyện tranh</v>
      </c>
      <c r="H34" s="12" t="str">
        <f>IF('Tháng 4'!$G34&lt;&gt;"",VLOOKUP('Tháng 4'!$F34,'Quản lý sách'!$C$6:$F$1000,4,FALSE),"")</f>
        <v>Thùy Dung</v>
      </c>
      <c r="I34" s="12" t="str">
        <f>IF('Tháng 4'!$F34&lt;&gt;"",VLOOKUP(LEFT('Tháng 4'!$F34,2),'Biên mục sách'!$A$1:$B$13,2,FALSE),"")</f>
        <v>Thiếu nhi</v>
      </c>
      <c r="J34" s="12">
        <v>1797.0</v>
      </c>
      <c r="K34" s="13">
        <v>43564.0</v>
      </c>
      <c r="L34" s="13">
        <v>43573.0</v>
      </c>
      <c r="M34" s="12">
        <f>IFERROR(IF('Tháng 4'!$L34="",IF('Tháng 4'!$K34&lt;&gt;"", TODAY()-'Tháng 4'!$K34,""),'Tháng 4'!$L34-'Tháng 4'!$K34), "")</f>
        <v>9</v>
      </c>
      <c r="N34" s="1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4.0" customHeight="1">
      <c r="A35" s="11">
        <f>IFERROR((('Tháng 4'!$K35+'Tháng 4'!Ngayquahan)&lt;TODAY())*(LEN('Tháng 4'!$L35)=0)*(LEN('Tháng 4'!$K35)&gt;0),0)</f>
        <v>0</v>
      </c>
      <c r="B35" s="12">
        <f>IF('Tháng 4'!$C35&lt;&gt;"",COUNTA($C$6:C35),"")</f>
        <v>30</v>
      </c>
      <c r="C35" s="11" t="s">
        <v>20</v>
      </c>
      <c r="D35" s="12" t="str">
        <f>IF('Tháng 4'!$C35&lt;&gt;"",VLOOKUP('Tháng 4'!$C35,'Danh sách HS'!$B$6:$D$421,2,),"")</f>
        <v>Phú Anh Tuấn</v>
      </c>
      <c r="E35" s="11" t="str">
        <f>IF('Tháng 4'!$D35&lt;&gt;"",VLOOKUP('Tháng 4'!$C35,'Danh sách HS'!$B$6:$D$421,3,),"")</f>
        <v>2B</v>
      </c>
      <c r="F35" s="11" t="s">
        <v>425</v>
      </c>
      <c r="G35" s="12" t="str">
        <f>IF('Tháng 4'!$F35&lt;&gt;"",VLOOKUP('Tháng 4'!$F35,'Quản lý sách'!$C$6:$F$1000,3,FALSE),"")</f>
        <v>Lời chào đi trước - Thơ</v>
      </c>
      <c r="H35" s="12" t="str">
        <f>IF('Tháng 4'!$G35&lt;&gt;"",VLOOKUP('Tháng 4'!$F35,'Quản lý sách'!$C$6:$F$1000,4,FALSE),"")</f>
        <v>Nguyễn Hoàng Sơn</v>
      </c>
      <c r="I35" s="12" t="str">
        <f>IF('Tháng 4'!$F35&lt;&gt;"",VLOOKUP(LEFT('Tháng 4'!$F35,2),'Biên mục sách'!$A$1:$B$13,2,FALSE),"")</f>
        <v>Thiếu nhi</v>
      </c>
      <c r="J35" s="12">
        <v>2370.0</v>
      </c>
      <c r="K35" s="13">
        <v>43564.0</v>
      </c>
      <c r="L35" s="13">
        <v>43573.0</v>
      </c>
      <c r="M35" s="12">
        <f>IFERROR(IF('Tháng 4'!$L35="",IF('Tháng 4'!$K35&lt;&gt;"", TODAY()-'Tháng 4'!$K35,""),'Tháng 4'!$L35-'Tháng 4'!$K35), "")</f>
        <v>9</v>
      </c>
      <c r="N35" s="1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4.0" customHeight="1">
      <c r="A36" s="11">
        <f>IFERROR((('Tháng 4'!$K36+'Tháng 4'!Ngayquahan)&lt;TODAY())*(LEN('Tháng 4'!$L36)=0)*(LEN('Tháng 4'!$K36)&gt;0),0)</f>
        <v>0</v>
      </c>
      <c r="B36" s="12">
        <f>IF('Tháng 4'!$C36&lt;&gt;"",COUNTA($C$6:C36),"")</f>
        <v>31</v>
      </c>
      <c r="C36" s="11" t="s">
        <v>68</v>
      </c>
      <c r="D36" s="12" t="str">
        <f>IF('Tháng 4'!$C36&lt;&gt;"",VLOOKUP('Tháng 4'!$C36,'Danh sách HS'!$B$6:$D$421,2,),"")</f>
        <v>Huỳnh Thị Mỷ Ảnh</v>
      </c>
      <c r="E36" s="11" t="str">
        <f>IF('Tháng 4'!$D36&lt;&gt;"",VLOOKUP('Tháng 4'!$C36,'Danh sách HS'!$B$6:$D$421,3,),"")</f>
        <v>2B</v>
      </c>
      <c r="F36" s="11" t="s">
        <v>124</v>
      </c>
      <c r="G36" s="12" t="str">
        <f>IF('Tháng 4'!$F36&lt;&gt;"",VLOOKUP('Tháng 4'!$F36,'Quản lý sách'!$C$6:$F$1000,3,FALSE),"")</f>
        <v>Cây gia đình của Sóc Nâu</v>
      </c>
      <c r="H36" s="12" t="str">
        <f>IF('Tháng 4'!$G36&lt;&gt;"",VLOOKUP('Tháng 4'!$F36,'Quản lý sách'!$C$6:$F$1000,4,FALSE),"")</f>
        <v>Lê Minh Thảo, Thái Hùng</v>
      </c>
      <c r="I36" s="12" t="str">
        <f>IF('Tháng 4'!$F36&lt;&gt;"",VLOOKUP(LEFT('Tháng 4'!$F36,2),'Biên mục sách'!$A$1:$B$13,2,FALSE),"")</f>
        <v>Thiếu nhi</v>
      </c>
      <c r="J36" s="12">
        <v>105.0</v>
      </c>
      <c r="K36" s="13">
        <v>43564.0</v>
      </c>
      <c r="L36" s="13" t="s">
        <v>426</v>
      </c>
      <c r="M36" s="12">
        <f>IFERROR(IF('Tháng 4'!$L36="",IF('Tháng 4'!$K36&lt;&gt;"", TODAY()-'Tháng 4'!$K36,""),'Tháng 4'!$L36-'Tháng 4'!$K36), "")</f>
        <v>-657434</v>
      </c>
      <c r="N36" s="1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4.0" customHeight="1">
      <c r="A37" s="11">
        <f>IFERROR((('Tháng 4'!$K37+'Tháng 4'!Ngayquahan)&lt;TODAY())*(LEN('Tháng 4'!$L37)=0)*(LEN('Tháng 4'!$K37)&gt;0),0)</f>
        <v>0</v>
      </c>
      <c r="B37" s="12">
        <f>IF('Tháng 4'!$C37&lt;&gt;"",COUNTA($C$6:C37),"")</f>
        <v>32</v>
      </c>
      <c r="C37" s="11" t="s">
        <v>94</v>
      </c>
      <c r="D37" s="12" t="str">
        <f>IF('Tháng 4'!$C37&lt;&gt;"",VLOOKUP('Tháng 4'!$C37,'Danh sách HS'!$B$6:$D$421,2,),"")</f>
        <v>Nguyễn Lê Đại</v>
      </c>
      <c r="E37" s="11" t="str">
        <f>IF('Tháng 4'!$D37&lt;&gt;"",VLOOKUP('Tháng 4'!$C37,'Danh sách HS'!$B$6:$D$421,3,),"")</f>
        <v>2B</v>
      </c>
      <c r="F37" s="11" t="s">
        <v>234</v>
      </c>
      <c r="G37" s="12" t="str">
        <f>IF('Tháng 4'!$F37&lt;&gt;"",VLOOKUP('Tháng 4'!$F37,'Quản lý sách'!$C$6:$F$1000,3,FALSE),"")</f>
        <v>Chiếc nôi trên vách đá</v>
      </c>
      <c r="H37" s="12" t="str">
        <f>IF('Tháng 4'!$G37&lt;&gt;"",VLOOKUP('Tháng 4'!$F37,'Quản lý sách'!$C$6:$F$1000,4,FALSE),"")</f>
        <v>Vũ Duy Thông</v>
      </c>
      <c r="I37" s="12" t="str">
        <f>IF('Tháng 4'!$F37&lt;&gt;"",VLOOKUP(LEFT('Tháng 4'!$F37,2),'Biên mục sách'!$A$1:$B$13,2,FALSE),"")</f>
        <v>Thiếu nhi</v>
      </c>
      <c r="J37" s="12">
        <v>2460.0</v>
      </c>
      <c r="K37" s="13">
        <v>43564.0</v>
      </c>
      <c r="L37" s="13">
        <v>43566.0</v>
      </c>
      <c r="M37" s="12">
        <f>IFERROR(IF('Tháng 4'!$L37="",IF('Tháng 4'!$K37&lt;&gt;"", TODAY()-'Tháng 4'!$K37,""),'Tháng 4'!$L37-'Tháng 4'!$K37), "")</f>
        <v>2</v>
      </c>
      <c r="N37" s="1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4.0" customHeight="1">
      <c r="A38" s="11">
        <f>IFERROR((('Tháng 4'!$K38+'Tháng 4'!Ngayquahan)&lt;TODAY())*(LEN('Tháng 4'!$L38)=0)*(LEN('Tháng 4'!$K38)&gt;0),0)</f>
        <v>0</v>
      </c>
      <c r="B38" s="12">
        <f>IF('Tháng 4'!$C38&lt;&gt;"",COUNTA($C$6:C38),"")</f>
        <v>33</v>
      </c>
      <c r="C38" s="11" t="s">
        <v>104</v>
      </c>
      <c r="D38" s="12" t="str">
        <f>IF('Tháng 4'!$C38&lt;&gt;"",VLOOKUP('Tháng 4'!$C38,'Danh sách HS'!$B$6:$D$421,2,),"")</f>
        <v>Huỳnh Nguyễn Hưng</v>
      </c>
      <c r="E38" s="11" t="str">
        <f>IF('Tháng 4'!$D38&lt;&gt;"",VLOOKUP('Tháng 4'!$C38,'Danh sách HS'!$B$6:$D$421,3,),"")</f>
        <v>2B</v>
      </c>
      <c r="F38" s="11" t="s">
        <v>386</v>
      </c>
      <c r="G38" s="12" t="str">
        <f>IF('Tháng 4'!$F38&lt;&gt;"",VLOOKUP('Tháng 4'!$F38,'Quản lý sách'!$C$6:$F$1000,3,FALSE),"")</f>
        <v>Bà Triệu</v>
      </c>
      <c r="H38" s="12" t="str">
        <f>IF('Tháng 4'!$G38&lt;&gt;"",VLOOKUP('Tháng 4'!$F38,'Quản lý sách'!$C$6:$F$1000,4,FALSE),"")</f>
        <v>Tạ Huy Long, An cương</v>
      </c>
      <c r="I38" s="12" t="str">
        <f>IF('Tháng 4'!$F38&lt;&gt;"",VLOOKUP(LEFT('Tháng 4'!$F38,2),'Biên mục sách'!$A$1:$B$13,2,FALSE),"")</f>
        <v>Thiếu nhi</v>
      </c>
      <c r="J38" s="12">
        <v>2249.0</v>
      </c>
      <c r="K38" s="13">
        <v>43564.0</v>
      </c>
      <c r="L38" s="13">
        <v>43566.0</v>
      </c>
      <c r="M38" s="12">
        <f>IFERROR(IF('Tháng 4'!$L38="",IF('Tháng 4'!$K38&lt;&gt;"", TODAY()-'Tháng 4'!$K38,""),'Tháng 4'!$L38-'Tháng 4'!$K38), "")</f>
        <v>2</v>
      </c>
      <c r="N38" s="1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4.0" customHeight="1">
      <c r="A39" s="11">
        <f>IFERROR((('Tháng 4'!$K39+'Tháng 4'!Ngayquahan)&lt;TODAY())*(LEN('Tháng 4'!$L39)=0)*(LEN('Tháng 4'!$K39)&gt;0),0)</f>
        <v>0</v>
      </c>
      <c r="B39" s="12">
        <f>IF('Tháng 4'!$C39&lt;&gt;"",COUNTA($C$6:C39),"")</f>
        <v>34</v>
      </c>
      <c r="C39" s="11" t="s">
        <v>321</v>
      </c>
      <c r="D39" s="12" t="str">
        <f>IF('Tháng 4'!$C39&lt;&gt;"",VLOOKUP('Tháng 4'!$C39,'Danh sách HS'!$B$6:$D$421,2,),"")</f>
        <v>Nguyễn Thị Như Quỳnh</v>
      </c>
      <c r="E39" s="11" t="str">
        <f>IF('Tháng 4'!$D39&lt;&gt;"",VLOOKUP('Tháng 4'!$C39,'Danh sách HS'!$B$6:$D$421,3,),"")</f>
        <v>2B</v>
      </c>
      <c r="F39" s="11" t="s">
        <v>402</v>
      </c>
      <c r="G39" s="12" t="str">
        <f>IF('Tháng 4'!$F39&lt;&gt;"",VLOOKUP('Tháng 4'!$F39,'Quản lý sách'!$C$6:$F$1000,3,FALSE),"")</f>
        <v>Con gái nàng tiên núi</v>
      </c>
      <c r="H39" s="12" t="str">
        <f>IF('Tháng 4'!$G39&lt;&gt;"",VLOOKUP('Tháng 4'!$F39,'Quản lý sách'!$C$6:$F$1000,4,FALSE),"")</f>
        <v>Nguyễn Công Hoan, Minh Quốc</v>
      </c>
      <c r="I39" s="12" t="str">
        <f>IF('Tháng 4'!$F39&lt;&gt;"",VLOOKUP(LEFT('Tháng 4'!$F39,2),'Biên mục sách'!$A$1:$B$13,2,FALSE),"")</f>
        <v>Thiếu nhi</v>
      </c>
      <c r="J39" s="12">
        <v>2258.0</v>
      </c>
      <c r="K39" s="13">
        <v>43564.0</v>
      </c>
      <c r="L39" s="13">
        <v>43567.0</v>
      </c>
      <c r="M39" s="12">
        <f>IFERROR(IF('Tháng 4'!$L39="",IF('Tháng 4'!$K39&lt;&gt;"", TODAY()-'Tháng 4'!$K39,""),'Tháng 4'!$L39-'Tháng 4'!$K39), "")</f>
        <v>3</v>
      </c>
      <c r="N39" s="1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4.0" customHeight="1">
      <c r="A40" s="11">
        <f>IFERROR((('Tháng 4'!$K40+'Tháng 4'!Ngayquahan)&lt;TODAY())*(LEN('Tháng 4'!$L40)=0)*(LEN('Tháng 4'!$K40)&gt;0),0)</f>
        <v>0</v>
      </c>
      <c r="B40" s="12">
        <f>IF('Tháng 4'!$C40&lt;&gt;"",COUNTA($C$6:C40),"")</f>
        <v>35</v>
      </c>
      <c r="C40" s="11" t="s">
        <v>35</v>
      </c>
      <c r="D40" s="12" t="str">
        <f>IF('Tháng 4'!$C40&lt;&gt;"",VLOOKUP('Tháng 4'!$C40,'Danh sách HS'!$B$6:$D$421,2,),"")</f>
        <v>Bùi Thị Ngọc Trân</v>
      </c>
      <c r="E40" s="11" t="str">
        <f>IF('Tháng 4'!$D40&lt;&gt;"",VLOOKUP('Tháng 4'!$C40,'Danh sách HS'!$B$6:$D$421,3,),"")</f>
        <v>2B</v>
      </c>
      <c r="F40" s="11" t="s">
        <v>240</v>
      </c>
      <c r="G40" s="12" t="str">
        <f>IF('Tháng 4'!$F40&lt;&gt;"",VLOOKUP('Tháng 4'!$F40,'Quản lý sách'!$C$6:$F$1000,3,FALSE),"")</f>
        <v>Hội nghinh Ông</v>
      </c>
      <c r="H40" s="12" t="str">
        <f>IF('Tháng 4'!$G40&lt;&gt;"",VLOOKUP('Tháng 4'!$F40,'Quản lý sách'!$C$6:$F$1000,4,FALSE),"")</f>
        <v>Diệu Linh, Thanh Thủy</v>
      </c>
      <c r="I40" s="12" t="str">
        <f>IF('Tháng 4'!$F40&lt;&gt;"",VLOOKUP(LEFT('Tháng 4'!$F40,2),'Biên mục sách'!$A$1:$B$13,2,FALSE),"")</f>
        <v>Thiếu nhi</v>
      </c>
      <c r="J40" s="12">
        <v>2308.0</v>
      </c>
      <c r="K40" s="13">
        <v>43564.0</v>
      </c>
      <c r="L40" s="13">
        <v>43565.0</v>
      </c>
      <c r="M40" s="12">
        <f>IFERROR(IF('Tháng 4'!$L40="",IF('Tháng 4'!$K40&lt;&gt;"", TODAY()-'Tháng 4'!$K40,""),'Tháng 4'!$L40-'Tháng 4'!$K40), "")</f>
        <v>1</v>
      </c>
      <c r="N40" s="1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4.0" customHeight="1">
      <c r="A41" s="11">
        <f>IFERROR((('Tháng 4'!$K41+'Tháng 4'!Ngayquahan)&lt;TODAY())*(LEN('Tháng 4'!$L41)=0)*(LEN('Tháng 4'!$K41)&gt;0),0)</f>
        <v>0</v>
      </c>
      <c r="B41" s="12">
        <f>IF('Tháng 4'!$C41&lt;&gt;"",COUNTA($C$6:C41),"")</f>
        <v>36</v>
      </c>
      <c r="C41" s="11" t="s">
        <v>193</v>
      </c>
      <c r="D41" s="12" t="str">
        <f>IF('Tháng 4'!$C41&lt;&gt;"",VLOOKUP('Tháng 4'!$C41,'Danh sách HS'!$B$6:$D$421,2,),"")</f>
        <v>Đặng Ngọc Huyền</v>
      </c>
      <c r="E41" s="11" t="str">
        <f>IF('Tháng 4'!$D41&lt;&gt;"",VLOOKUP('Tháng 4'!$C41,'Danh sách HS'!$B$6:$D$421,3,),"")</f>
        <v>3B</v>
      </c>
      <c r="F41" s="11" t="s">
        <v>146</v>
      </c>
      <c r="G41" s="12" t="str">
        <f>IF('Tháng 4'!$F41&lt;&gt;"",VLOOKUP('Tháng 4'!$F41,'Quản lý sách'!$C$6:$F$1000,3,FALSE),"")</f>
        <v>Cuộc phiêu lưu của Mèo và Nhím</v>
      </c>
      <c r="H41" s="12" t="str">
        <f>IF('Tháng 4'!$G41&lt;&gt;"",VLOOKUP('Tháng 4'!$F41,'Quản lý sách'!$C$6:$F$1000,4,FALSE),"")</f>
        <v>Phương Mai, Hoàng Việt</v>
      </c>
      <c r="I41" s="12" t="str">
        <f>IF('Tháng 4'!$F41&lt;&gt;"",VLOOKUP(LEFT('Tháng 4'!$F41,2),'Biên mục sách'!$A$1:$B$13,2,FALSE),"")</f>
        <v>Thiếu nhi</v>
      </c>
      <c r="J41" s="12">
        <v>536.0</v>
      </c>
      <c r="K41" s="13">
        <v>43564.0</v>
      </c>
      <c r="L41" s="13">
        <v>43567.0</v>
      </c>
      <c r="M41" s="12">
        <f>IFERROR(IF('Tháng 4'!$L41="",IF('Tháng 4'!$K41&lt;&gt;"", TODAY()-'Tháng 4'!$K41,""),'Tháng 4'!$L41-'Tháng 4'!$K41), "")</f>
        <v>3</v>
      </c>
      <c r="N41" s="1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4.0" customHeight="1">
      <c r="A42" s="11">
        <f>IFERROR((('Tháng 4'!$K42+'Tháng 4'!Ngayquahan)&lt;TODAY())*(LEN('Tháng 4'!$L42)=0)*(LEN('Tháng 4'!$K42)&gt;0),0)</f>
        <v>0</v>
      </c>
      <c r="B42" s="12">
        <f>IF('Tháng 4'!$C42&lt;&gt;"",COUNTA($C$6:C42),"")</f>
        <v>37</v>
      </c>
      <c r="C42" s="11" t="s">
        <v>428</v>
      </c>
      <c r="D42" s="12" t="str">
        <f>IF('Tháng 4'!$C42&lt;&gt;"",VLOOKUP('Tháng 4'!$C42,'Danh sách HS'!$B$6:$D$421,2,),"")</f>
        <v>Nguyễn Trúc Nhi</v>
      </c>
      <c r="E42" s="11" t="str">
        <f>IF('Tháng 4'!$D42&lt;&gt;"",VLOOKUP('Tháng 4'!$C42,'Danh sách HS'!$B$6:$D$421,3,),"")</f>
        <v>3B</v>
      </c>
      <c r="F42" s="11" t="s">
        <v>429</v>
      </c>
      <c r="G42" s="12" t="str">
        <f>IF('Tháng 4'!$F42&lt;&gt;"",VLOOKUP('Tháng 4'!$F42,'Quản lý sách'!$C$6:$F$1000,3,FALSE),"")</f>
        <v>Bố Cái Đại vương Phùng Hưng</v>
      </c>
      <c r="H42" s="12" t="str">
        <f>IF('Tháng 4'!$G42&lt;&gt;"",VLOOKUP('Tháng 4'!$F42,'Quản lý sách'!$C$6:$F$1000,4,FALSE),"")</f>
        <v>Văn Lang</v>
      </c>
      <c r="I42" s="12" t="str">
        <f>IF('Tháng 4'!$F42&lt;&gt;"",VLOOKUP(LEFT('Tháng 4'!$F42,2),'Biên mục sách'!$A$1:$B$13,2,FALSE),"")</f>
        <v>Thiếu nhi</v>
      </c>
      <c r="J42" s="12">
        <v>1522.0</v>
      </c>
      <c r="K42" s="13">
        <v>43564.0</v>
      </c>
      <c r="L42" s="13">
        <v>43567.0</v>
      </c>
      <c r="M42" s="12">
        <f>IFERROR(IF('Tháng 4'!$L42="",IF('Tháng 4'!$K42&lt;&gt;"", TODAY()-'Tháng 4'!$K42,""),'Tháng 4'!$L42-'Tháng 4'!$K42), "")</f>
        <v>3</v>
      </c>
      <c r="N42" s="1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4.0" customHeight="1">
      <c r="A43" s="11">
        <f>IFERROR((('Tháng 4'!$K43+'Tháng 4'!Ngayquahan)&lt;TODAY())*(LEN('Tháng 4'!$L43)=0)*(LEN('Tháng 4'!$K43)&gt;0),0)</f>
        <v>0</v>
      </c>
      <c r="B43" s="12">
        <f>IF('Tháng 4'!$C43&lt;&gt;"",COUNTA($C$6:C43),"")</f>
        <v>38</v>
      </c>
      <c r="C43" s="11" t="s">
        <v>42</v>
      </c>
      <c r="D43" s="12" t="str">
        <f>IF('Tháng 4'!$C43&lt;&gt;"",VLOOKUP('Tháng 4'!$C43,'Danh sách HS'!$B$6:$D$421,2,),"")</f>
        <v>Nguyễn Phương Trinh</v>
      </c>
      <c r="E43" s="11" t="str">
        <f>IF('Tháng 4'!$D43&lt;&gt;"",VLOOKUP('Tháng 4'!$C43,'Danh sách HS'!$B$6:$D$421,3,),"")</f>
        <v>2B</v>
      </c>
      <c r="F43" s="11" t="s">
        <v>121</v>
      </c>
      <c r="G43" s="12" t="str">
        <f>IF('Tháng 4'!$F43&lt;&gt;"",VLOOKUP('Tháng 4'!$F43,'Quản lý sách'!$C$6:$F$1000,3,FALSE),"")</f>
        <v>Về với quê Bác</v>
      </c>
      <c r="H43" s="12" t="str">
        <f>IF('Tháng 4'!$G43&lt;&gt;"",VLOOKUP('Tháng 4'!$F43,'Quản lý sách'!$C$6:$F$1000,4,FALSE),"")</f>
        <v>Chu Trọng Huyến</v>
      </c>
      <c r="I43" s="12" t="str">
        <f>IF('Tháng 4'!$F43&lt;&gt;"",VLOOKUP(LEFT('Tháng 4'!$F43,2),'Biên mục sách'!$A$1:$B$13,2,FALSE),"")</f>
        <v>Thiếu nhi</v>
      </c>
      <c r="J43" s="12">
        <v>1589.0</v>
      </c>
      <c r="K43" s="13">
        <v>43565.0</v>
      </c>
      <c r="L43" s="13">
        <v>43567.0</v>
      </c>
      <c r="M43" s="12">
        <f>IFERROR(IF('Tháng 4'!$L43="",IF('Tháng 4'!$K43&lt;&gt;"", TODAY()-'Tháng 4'!$K43,""),'Tháng 4'!$L43-'Tháng 4'!$K43), "")</f>
        <v>2</v>
      </c>
      <c r="N43" s="1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4.0" customHeight="1">
      <c r="A44" s="11">
        <f>IFERROR((('Tháng 4'!$K44+'Tháng 4'!Ngayquahan)&lt;TODAY())*(LEN('Tháng 4'!$L44)=0)*(LEN('Tháng 4'!$K44)&gt;0),0)</f>
        <v>0</v>
      </c>
      <c r="B44" s="12">
        <f>IF('Tháng 4'!$C44&lt;&gt;"",COUNTA($C$6:C44),"")</f>
        <v>39</v>
      </c>
      <c r="C44" s="11" t="s">
        <v>91</v>
      </c>
      <c r="D44" s="12" t="str">
        <f>IF('Tháng 4'!$C44&lt;&gt;"",VLOOKUP('Tháng 4'!$C44,'Danh sách HS'!$B$6:$D$421,2,),"")</f>
        <v>Lê You Hi</v>
      </c>
      <c r="E44" s="11" t="str">
        <f>IF('Tháng 4'!$D44&lt;&gt;"",VLOOKUP('Tháng 4'!$C44,'Danh sách HS'!$B$6:$D$421,3,),"")</f>
        <v>2B</v>
      </c>
      <c r="F44" s="11" t="s">
        <v>431</v>
      </c>
      <c r="G44" s="12" t="str">
        <f>IF('Tháng 4'!$F44&lt;&gt;"",VLOOKUP('Tháng 4'!$F44,'Quản lý sách'!$C$6:$F$1000,3,FALSE),"")</f>
        <v>Trận đấu chưa kết thúc</v>
      </c>
      <c r="H44" s="12" t="str">
        <f>IF('Tháng 4'!$G44&lt;&gt;"",VLOOKUP('Tháng 4'!$F44,'Quản lý sách'!$C$6:$F$1000,4,FALSE),"")</f>
        <v>Bảo Phước</v>
      </c>
      <c r="I44" s="12" t="str">
        <f>IF('Tháng 4'!$F44&lt;&gt;"",VLOOKUP(LEFT('Tháng 4'!$F44,2),'Biên mục sách'!$A$1:$B$13,2,FALSE),"")</f>
        <v>VH thiếu nhi</v>
      </c>
      <c r="J44" s="12">
        <v>1744.0</v>
      </c>
      <c r="K44" s="13">
        <v>43565.0</v>
      </c>
      <c r="L44" s="13">
        <v>43572.0</v>
      </c>
      <c r="M44" s="12">
        <f>IFERROR(IF('Tháng 4'!$L44="",IF('Tháng 4'!$K44&lt;&gt;"", TODAY()-'Tháng 4'!$K44,""),'Tháng 4'!$L44-'Tháng 4'!$K44), "")</f>
        <v>7</v>
      </c>
      <c r="N44" s="1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4.0" customHeight="1">
      <c r="A45" s="11">
        <f>IFERROR((('Tháng 4'!$K45+'Tháng 4'!Ngayquahan)&lt;TODAY())*(LEN('Tháng 4'!$L45)=0)*(LEN('Tháng 4'!$K45)&gt;0),0)</f>
        <v>0</v>
      </c>
      <c r="B45" s="12">
        <f>IF('Tháng 4'!$C45&lt;&gt;"",COUNTA($C$6:C45),"")</f>
        <v>40</v>
      </c>
      <c r="C45" s="11" t="s">
        <v>362</v>
      </c>
      <c r="D45" s="12" t="str">
        <f>IF('Tháng 4'!$C45&lt;&gt;"",VLOOKUP('Tháng 4'!$C45,'Danh sách HS'!$B$6:$D$421,2,),"")</f>
        <v>Huỳnh Chí Triển</v>
      </c>
      <c r="E45" s="11" t="str">
        <f>IF('Tháng 4'!$D45&lt;&gt;"",VLOOKUP('Tháng 4'!$C45,'Danh sách HS'!$B$6:$D$421,3,),"")</f>
        <v>4A</v>
      </c>
      <c r="F45" s="11" t="s">
        <v>433</v>
      </c>
      <c r="G45" s="12" t="str">
        <f>IF('Tháng 4'!$F45&lt;&gt;"",VLOOKUP('Tháng 4'!$F45,'Quản lý sách'!$C$6:$F$1000,3,FALSE),"")</f>
        <v>Tục ngữ, ca dao Việt Nam về quan hệ ứng xử</v>
      </c>
      <c r="H45" s="12" t="str">
        <f>IF('Tháng 4'!$G45&lt;&gt;"",VLOOKUP('Tháng 4'!$F45,'Quản lý sách'!$C$6:$F$1000,4,FALSE),"")</f>
        <v>Đặng Hà ST</v>
      </c>
      <c r="I45" s="12" t="str">
        <f>IF('Tháng 4'!$F45&lt;&gt;"",VLOOKUP(LEFT('Tháng 4'!$F45,2),'Biên mục sách'!$A$1:$B$13,2,FALSE),"")</f>
        <v>Văn học</v>
      </c>
      <c r="J45" s="12">
        <v>2418.0</v>
      </c>
      <c r="K45" s="13">
        <v>43565.0</v>
      </c>
      <c r="L45" s="13">
        <v>43567.0</v>
      </c>
      <c r="M45" s="12">
        <f>IFERROR(IF('Tháng 4'!$L45="",IF('Tháng 4'!$K45&lt;&gt;"", TODAY()-'Tháng 4'!$K45,""),'Tháng 4'!$L45-'Tháng 4'!$K45), "")</f>
        <v>2</v>
      </c>
      <c r="N45" s="1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4.0" customHeight="1">
      <c r="A46" s="11">
        <f>IFERROR((('Tháng 4'!$K46+'Tháng 4'!Ngayquahan)&lt;TODAY())*(LEN('Tháng 4'!$L46)=0)*(LEN('Tháng 4'!$K46)&gt;0),0)</f>
        <v>0</v>
      </c>
      <c r="B46" s="12">
        <f>IF('Tháng 4'!$C46&lt;&gt;"",COUNTA($C$6:C46),"")</f>
        <v>41</v>
      </c>
      <c r="C46" s="11" t="s">
        <v>412</v>
      </c>
      <c r="D46" s="12" t="str">
        <f>IF('Tháng 4'!$C46&lt;&gt;"",VLOOKUP('Tháng 4'!$C46,'Danh sách HS'!$B$6:$D$421,2,),"")</f>
        <v>Lê Phương Nhã</v>
      </c>
      <c r="E46" s="11" t="str">
        <f>IF('Tháng 4'!$D46&lt;&gt;"",VLOOKUP('Tháng 4'!$C46,'Danh sách HS'!$B$6:$D$421,3,),"")</f>
        <v>3B</v>
      </c>
      <c r="F46" s="11" t="s">
        <v>318</v>
      </c>
      <c r="G46" s="12" t="str">
        <f>IF('Tháng 4'!$F46&lt;&gt;"",VLOOKUP('Tháng 4'!$F46,'Quản lý sách'!$C$6:$F$1000,3,FALSE),"")</f>
        <v>Ánh đèn biển trên đảo</v>
      </c>
      <c r="H46" s="12" t="str">
        <f>IF('Tháng 4'!$G46&lt;&gt;"",VLOOKUP('Tháng 4'!$F46,'Quản lý sách'!$C$6:$F$1000,4,FALSE),"")</f>
        <v>Hà Ân</v>
      </c>
      <c r="I46" s="12" t="str">
        <f>IF('Tháng 4'!$F46&lt;&gt;"",VLOOKUP(LEFT('Tháng 4'!$F46,2),'Biên mục sách'!$A$1:$B$13,2,FALSE),"")</f>
        <v>Thiếu nhi</v>
      </c>
      <c r="J46" s="12">
        <v>2332.0</v>
      </c>
      <c r="K46" s="13">
        <v>43565.0</v>
      </c>
      <c r="L46" s="13">
        <v>43574.0</v>
      </c>
      <c r="M46" s="12">
        <f>IFERROR(IF('Tháng 4'!$L46="",IF('Tháng 4'!$K46&lt;&gt;"", TODAY()-'Tháng 4'!$K46,""),'Tháng 4'!$L46-'Tháng 4'!$K46), "")</f>
        <v>9</v>
      </c>
      <c r="N46" s="1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4.0" customHeight="1">
      <c r="A47" s="11">
        <f>IFERROR((('Tháng 4'!$K47+'Tháng 4'!Ngayquahan)&lt;TODAY())*(LEN('Tháng 4'!$L47)=0)*(LEN('Tháng 4'!$K47)&gt;0),0)</f>
        <v>0</v>
      </c>
      <c r="B47" s="12">
        <f>IF('Tháng 4'!$C47&lt;&gt;"",COUNTA($C$6:C47),"")</f>
        <v>42</v>
      </c>
      <c r="C47" s="11" t="s">
        <v>90</v>
      </c>
      <c r="D47" s="12" t="str">
        <f>IF('Tháng 4'!$C47&lt;&gt;"",VLOOKUP('Tháng 4'!$C47,'Danh sách HS'!$B$6:$D$421,2,),"")</f>
        <v>Nguyễn Hiền Vy</v>
      </c>
      <c r="E47" s="11" t="str">
        <f>IF('Tháng 4'!$D47&lt;&gt;"",VLOOKUP('Tháng 4'!$C47,'Danh sách HS'!$B$6:$D$421,3,),"")</f>
        <v>5A</v>
      </c>
      <c r="F47" s="11" t="s">
        <v>436</v>
      </c>
      <c r="G47" s="12" t="str">
        <f>IF('Tháng 4'!$F47&lt;&gt;"",VLOOKUP('Tháng 4'!$F47,'Quản lý sách'!$C$6:$F$1000,3,FALSE),"")</f>
        <v>Sự tích về các loài hoa</v>
      </c>
      <c r="H47" s="12" t="str">
        <f>IF('Tháng 4'!$G47&lt;&gt;"",VLOOKUP('Tháng 4'!$F47,'Quản lý sách'!$C$6:$F$1000,4,FALSE),"")</f>
        <v>Nhiều tác giả</v>
      </c>
      <c r="I47" s="12" t="str">
        <f>IF('Tháng 4'!$F47&lt;&gt;"",VLOOKUP(LEFT('Tháng 4'!$F47,2),'Biên mục sách'!$A$1:$B$13,2,FALSE),"")</f>
        <v>Văn học</v>
      </c>
      <c r="J47" s="12">
        <v>2416.0</v>
      </c>
      <c r="K47" s="13">
        <v>43565.0</v>
      </c>
      <c r="L47" s="13">
        <v>43567.0</v>
      </c>
      <c r="M47" s="12">
        <f>IFERROR(IF('Tháng 4'!$L47="",IF('Tháng 4'!$K47&lt;&gt;"", TODAY()-'Tháng 4'!$K47,""),'Tháng 4'!$L47-'Tháng 4'!$K47), "")</f>
        <v>2</v>
      </c>
      <c r="N47" s="1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4.0" customHeight="1">
      <c r="A48" s="11">
        <f>IFERROR((('Tháng 4'!$K48+'Tháng 4'!Ngayquahan)&lt;TODAY())*(LEN('Tháng 4'!$L48)=0)*(LEN('Tháng 4'!$K48)&gt;0),0)</f>
        <v>0</v>
      </c>
      <c r="B48" s="12">
        <f>IF('Tháng 4'!$C48&lt;&gt;"",COUNTA($C$6:C48),"")</f>
        <v>43</v>
      </c>
      <c r="C48" s="11" t="s">
        <v>96</v>
      </c>
      <c r="D48" s="12" t="str">
        <f>IF('Tháng 4'!$C48&lt;&gt;"",VLOOKUP('Tháng 4'!$C48,'Danh sách HS'!$B$6:$D$421,2,),"")</f>
        <v>Lê Nguyễn Phúc Yên</v>
      </c>
      <c r="E48" s="11" t="str">
        <f>IF('Tháng 4'!$D48&lt;&gt;"",VLOOKUP('Tháng 4'!$C48,'Danh sách HS'!$B$6:$D$421,3,),"")</f>
        <v>5A</v>
      </c>
      <c r="F48" s="11" t="s">
        <v>437</v>
      </c>
      <c r="G48" s="12" t="str">
        <f>IF('Tháng 4'!$F48&lt;&gt;"",VLOOKUP('Tháng 4'!$F48,'Quản lý sách'!$C$6:$F$1000,3,FALSE),"")</f>
        <v>Bác Hồ sống mãi - Chuyện cuốn sổ tiết kiệm</v>
      </c>
      <c r="H48" s="12" t="str">
        <f>IF('Tháng 4'!$G48&lt;&gt;"",VLOOKUP('Tháng 4'!$F48,'Quản lý sách'!$C$6:$F$1000,4,FALSE),"")</f>
        <v>Công ty Phan Thị</v>
      </c>
      <c r="I48" s="12" t="str">
        <f>IF('Tháng 4'!$F48&lt;&gt;"",VLOOKUP(LEFT('Tháng 4'!$F48,2),'Biên mục sách'!$A$1:$B$13,2,FALSE),"")</f>
        <v>Thiếu nhi</v>
      </c>
      <c r="J48" s="12">
        <v>2231.0</v>
      </c>
      <c r="K48" s="13">
        <v>43565.0</v>
      </c>
      <c r="L48" s="13">
        <v>43574.0</v>
      </c>
      <c r="M48" s="12">
        <f>IFERROR(IF('Tháng 4'!$L48="",IF('Tháng 4'!$K48&lt;&gt;"", TODAY()-'Tháng 4'!$K48,""),'Tháng 4'!$L48-'Tháng 4'!$K48), "")</f>
        <v>9</v>
      </c>
      <c r="N48" s="1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4.0" customHeight="1">
      <c r="A49" s="11">
        <f>IFERROR((('Tháng 4'!$K49+'Tháng 4'!Ngayquahan)&lt;TODAY())*(LEN('Tháng 4'!$L49)=0)*(LEN('Tháng 4'!$K49)&gt;0),0)</f>
        <v>0</v>
      </c>
      <c r="B49" s="12">
        <f>IF('Tháng 4'!$C49&lt;&gt;"",COUNTA($C$6:C49),"")</f>
        <v>44</v>
      </c>
      <c r="C49" s="11" t="s">
        <v>439</v>
      </c>
      <c r="D49" s="12" t="str">
        <f>IF('Tháng 4'!$C49&lt;&gt;"",VLOOKUP('Tháng 4'!$C49,'Danh sách HS'!$B$6:$D$421,2,),"")</f>
        <v>Tô Thị Phương Trang</v>
      </c>
      <c r="E49" s="11" t="str">
        <f>IF('Tháng 4'!$D49&lt;&gt;"",VLOOKUP('Tháng 4'!$C49,'Danh sách HS'!$B$6:$D$421,3,),"")</f>
        <v>1A</v>
      </c>
      <c r="F49" s="11" t="s">
        <v>97</v>
      </c>
      <c r="G49" s="12" t="str">
        <f>IF('Tháng 4'!$F49&lt;&gt;"",VLOOKUP('Tháng 4'!$F49,'Quản lý sách'!$C$6:$F$1000,3,FALSE),"")</f>
        <v>Chơi cùng trời đất</v>
      </c>
      <c r="H49" s="12" t="str">
        <f>IF('Tháng 4'!$G49&lt;&gt;"",VLOOKUP('Tháng 4'!$F49,'Quản lý sách'!$C$6:$F$1000,4,FALSE),"")</f>
        <v>Tạ Duy Anh</v>
      </c>
      <c r="I49" s="12" t="str">
        <f>IF('Tháng 4'!$F49&lt;&gt;"",VLOOKUP(LEFT('Tháng 4'!$F49,2),'Biên mục sách'!$A$1:$B$13,2,FALSE),"")</f>
        <v>Thiếu nhi</v>
      </c>
      <c r="J49" s="12">
        <v>1513.0</v>
      </c>
      <c r="K49" s="13">
        <v>43565.0</v>
      </c>
      <c r="L49" s="13">
        <v>43567.0</v>
      </c>
      <c r="M49" s="12">
        <f>IFERROR(IF('Tháng 4'!$L49="",IF('Tháng 4'!$K49&lt;&gt;"", TODAY()-'Tháng 4'!$K49,""),'Tháng 4'!$L49-'Tháng 4'!$K49), "")</f>
        <v>2</v>
      </c>
      <c r="N49" s="1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4.0" customHeight="1">
      <c r="A50" s="11">
        <f>IFERROR((('Tháng 4'!$K50+'Tháng 4'!Ngayquahan)&lt;TODAY())*(LEN('Tháng 4'!$L50)=0)*(LEN('Tháng 4'!$K50)&gt;0),0)</f>
        <v>0</v>
      </c>
      <c r="B50" s="12">
        <f>IF('Tháng 4'!$C50&lt;&gt;"",COUNTA($C$6:C50),"")</f>
        <v>45</v>
      </c>
      <c r="C50" s="11" t="s">
        <v>365</v>
      </c>
      <c r="D50" s="12" t="str">
        <f>IF('Tháng 4'!$C50&lt;&gt;"",VLOOKUP('Tháng 4'!$C50,'Danh sách HS'!$B$6:$D$421,2,),"")</f>
        <v>Trần Thúy Vy</v>
      </c>
      <c r="E50" s="11" t="str">
        <f>IF('Tháng 4'!$D50&lt;&gt;"",VLOOKUP('Tháng 4'!$C50,'Danh sách HS'!$B$6:$D$421,3,),"")</f>
        <v>3B</v>
      </c>
      <c r="F50" s="11" t="s">
        <v>336</v>
      </c>
      <c r="G50" s="12" t="str">
        <f>IF('Tháng 4'!$F50&lt;&gt;"",VLOOKUP('Tháng 4'!$F50,'Quản lý sách'!$C$6:$F$1000,3,FALSE),"")</f>
        <v>Cơ thể và sức khỏe - Đố vui bằng hình</v>
      </c>
      <c r="H50" s="12" t="str">
        <f>IF('Tháng 4'!$G50&lt;&gt;"",VLOOKUP('Tháng 4'!$F50,'Quản lý sách'!$C$6:$F$1000,4,FALSE),"")</f>
        <v>Thục Quyên dịch</v>
      </c>
      <c r="I50" s="12" t="str">
        <f>IF('Tháng 4'!$F50&lt;&gt;"",VLOOKUP(LEFT('Tháng 4'!$F50,2),'Biên mục sách'!$A$1:$B$13,2,FALSE),"")</f>
        <v>Thiếu nhi</v>
      </c>
      <c r="J50" s="12">
        <v>5.0</v>
      </c>
      <c r="K50" s="13">
        <v>43565.0</v>
      </c>
      <c r="L50" s="13">
        <v>43565.0</v>
      </c>
      <c r="M50" s="12">
        <f>IFERROR(IF('Tháng 4'!$L50="",IF('Tháng 4'!$K50&lt;&gt;"", TODAY()-'Tháng 4'!$K50,""),'Tháng 4'!$L50-'Tháng 4'!$K50), "")</f>
        <v>0</v>
      </c>
      <c r="N50" s="1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4.0" customHeight="1">
      <c r="A51" s="11">
        <f>IFERROR((('Tháng 4'!$K51+'Tháng 4'!Ngayquahan)&lt;TODAY())*(LEN('Tháng 4'!$L51)=0)*(LEN('Tháng 4'!$K51)&gt;0),0)</f>
        <v>0</v>
      </c>
      <c r="B51" s="12">
        <f>IF('Tháng 4'!$C51&lt;&gt;"",COUNTA($C$6:C51),"")</f>
        <v>46</v>
      </c>
      <c r="C51" s="11" t="s">
        <v>408</v>
      </c>
      <c r="D51" s="12" t="str">
        <f>IF('Tháng 4'!$C51&lt;&gt;"",VLOOKUP('Tháng 4'!$C51,'Danh sách HS'!$B$6:$D$421,2,),"")</f>
        <v>Lê Ngọc Thảo</v>
      </c>
      <c r="E51" s="11" t="str">
        <f>IF('Tháng 4'!$D51&lt;&gt;"",VLOOKUP('Tháng 4'!$C51,'Danh sách HS'!$B$6:$D$421,3,),"")</f>
        <v>1A</v>
      </c>
      <c r="F51" s="11" t="s">
        <v>107</v>
      </c>
      <c r="G51" s="12" t="str">
        <f>IF('Tháng 4'!$F51&lt;&gt;"",VLOOKUP('Tháng 4'!$F51,'Quản lý sách'!$C$6:$F$1000,3,FALSE),"")</f>
        <v>Cún con thương mẹ</v>
      </c>
      <c r="H51" s="12" t="str">
        <f>IF('Tháng 4'!$G51&lt;&gt;"",VLOOKUP('Tháng 4'!$F51,'Quản lý sách'!$C$6:$F$1000,4,FALSE),"")</f>
        <v>Phùng Thanh Vân</v>
      </c>
      <c r="I51" s="12" t="str">
        <f>IF('Tháng 4'!$F51&lt;&gt;"",VLOOKUP(LEFT('Tháng 4'!$F51,2),'Biên mục sách'!$A$1:$B$13,2,FALSE),"")</f>
        <v>Thiếu nhi</v>
      </c>
      <c r="J51" s="12">
        <v>2118.0</v>
      </c>
      <c r="K51" s="13">
        <v>43565.0</v>
      </c>
      <c r="L51" s="13">
        <v>43579.0</v>
      </c>
      <c r="M51" s="12">
        <f>IFERROR(IF('Tháng 4'!$L51="",IF('Tháng 4'!$K51&lt;&gt;"", TODAY()-'Tháng 4'!$K51,""),'Tháng 4'!$L51-'Tháng 4'!$K51), "")</f>
        <v>14</v>
      </c>
      <c r="N51" s="1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4.0" customHeight="1">
      <c r="A52" s="11">
        <f>IFERROR((('Tháng 4'!$K52+'Tháng 4'!Ngayquahan)&lt;TODAY())*(LEN('Tháng 4'!$L52)=0)*(LEN('Tháng 4'!$K52)&gt;0),0)</f>
        <v>1</v>
      </c>
      <c r="B52" s="12">
        <f>IF('Tháng 4'!$C52&lt;&gt;"",COUNTA($C$6:C52),"")</f>
        <v>47</v>
      </c>
      <c r="C52" s="11" t="s">
        <v>440</v>
      </c>
      <c r="D52" s="12" t="str">
        <f>IF('Tháng 4'!$C52&lt;&gt;"",VLOOKUP('Tháng 4'!$C52,'Danh sách HS'!$B$6:$D$421,2,),"")</f>
        <v>Võ Thị Út Gái</v>
      </c>
      <c r="E52" s="11" t="str">
        <f>IF('Tháng 4'!$D52&lt;&gt;"",VLOOKUP('Tháng 4'!$C52,'Danh sách HS'!$B$6:$D$421,3,),"")</f>
        <v>5A</v>
      </c>
      <c r="F52" s="11" t="s">
        <v>441</v>
      </c>
      <c r="G52" s="12" t="str">
        <f>IF('Tháng 4'!$F52&lt;&gt;"",VLOOKUP('Tháng 4'!$F52,'Quản lý sách'!$C$6:$F$1000,3,FALSE),"")</f>
        <v>Cô giáo như mẹ hiền</v>
      </c>
      <c r="H52" s="12" t="str">
        <f>IF('Tháng 4'!$G52&lt;&gt;"",VLOOKUP('Tháng 4'!$F52,'Quản lý sách'!$C$6:$F$1000,4,FALSE),"")</f>
        <v>Andrey Platonov</v>
      </c>
      <c r="I52" s="12" t="str">
        <f>IF('Tháng 4'!$F52&lt;&gt;"",VLOOKUP(LEFT('Tháng 4'!$F52,2),'Biên mục sách'!$A$1:$B$13,2,FALSE),"")</f>
        <v>Thiếu nhi</v>
      </c>
      <c r="J52" s="12">
        <v>124.0</v>
      </c>
      <c r="K52" s="13">
        <v>43565.0</v>
      </c>
      <c r="L52" s="13"/>
      <c r="M52" s="12">
        <f>IFERROR(IF('Tháng 4'!$L52="",IF('Tháng 4'!$K52&lt;&gt;"", TODAY()-'Tháng 4'!$K52,""),'Tháng 4'!$L52-'Tháng 4'!$K52), "")</f>
        <v>135</v>
      </c>
      <c r="N52" s="1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4.0" customHeight="1">
      <c r="A53" s="11">
        <f>IFERROR((('Tháng 4'!$K53+'Tháng 4'!Ngayquahan)&lt;TODAY())*(LEN('Tháng 4'!$L53)=0)*(LEN('Tháng 4'!$K53)&gt;0),0)</f>
        <v>0</v>
      </c>
      <c r="B53" s="12">
        <f>IF('Tháng 4'!$C53&lt;&gt;"",COUNTA($C$6:C53),"")</f>
        <v>48</v>
      </c>
      <c r="C53" s="11" t="s">
        <v>27</v>
      </c>
      <c r="D53" s="12" t="str">
        <f>IF('Tháng 4'!$C53&lt;&gt;"",VLOOKUP('Tháng 4'!$C53,'Danh sách HS'!$B$6:$D$421,2,),"")</f>
        <v>Thái Văn Chương</v>
      </c>
      <c r="E53" s="11" t="str">
        <f>IF('Tháng 4'!$D53&lt;&gt;"",VLOOKUP('Tháng 4'!$C53,'Danh sách HS'!$B$6:$D$421,3,),"")</f>
        <v>2A</v>
      </c>
      <c r="F53" s="11" t="s">
        <v>57</v>
      </c>
      <c r="G53" s="12" t="str">
        <f>IF('Tháng 4'!$F53&lt;&gt;"",VLOOKUP('Tháng 4'!$F53,'Quản lý sách'!$C$6:$F$1000,3,FALSE),"")</f>
        <v>Nàng Phương Hoa</v>
      </c>
      <c r="H53" s="12" t="str">
        <f>IF('Tháng 4'!$G53&lt;&gt;"",VLOOKUP('Tháng 4'!$F53,'Quản lý sách'!$C$6:$F$1000,4,FALSE),"")</f>
        <v>Trương Hiếu, Hà Trúc Dương</v>
      </c>
      <c r="I53" s="12" t="str">
        <f>IF('Tháng 4'!$F53&lt;&gt;"",VLOOKUP(LEFT('Tháng 4'!$F53,2),'Biên mục sách'!$A$1:$B$13,2,FALSE),"")</f>
        <v>Thiếu nhi</v>
      </c>
      <c r="J53" s="12">
        <v>1386.0</v>
      </c>
      <c r="K53" s="13">
        <v>43565.0</v>
      </c>
      <c r="L53" s="13">
        <v>43567.0</v>
      </c>
      <c r="M53" s="12">
        <f>IFERROR(IF('Tháng 4'!$L53="",IF('Tháng 4'!$K53&lt;&gt;"", TODAY()-'Tháng 4'!$K53,""),'Tháng 4'!$L53-'Tháng 4'!$K53), "")</f>
        <v>2</v>
      </c>
      <c r="N53" s="1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4.0" customHeight="1">
      <c r="A54" s="11">
        <f>IFERROR((('Tháng 4'!$K54+'Tháng 4'!Ngayquahan)&lt;TODAY())*(LEN('Tháng 4'!$L54)=0)*(LEN('Tháng 4'!$K54)&gt;0),0)</f>
        <v>1</v>
      </c>
      <c r="B54" s="12">
        <f>IF('Tháng 4'!$C54&lt;&gt;"",COUNTA($C$6:C54),"")</f>
        <v>49</v>
      </c>
      <c r="C54" s="11" t="s">
        <v>442</v>
      </c>
      <c r="D54" s="12" t="str">
        <f>IF('Tháng 4'!$C54&lt;&gt;"",VLOOKUP('Tháng 4'!$C54,'Danh sách HS'!$B$6:$D$421,2,),"")</f>
        <v>Ngô Minh Thư</v>
      </c>
      <c r="E54" s="11" t="str">
        <f>IF('Tháng 4'!$D54&lt;&gt;"",VLOOKUP('Tháng 4'!$C54,'Danh sách HS'!$B$6:$D$421,3,),"")</f>
        <v>1A</v>
      </c>
      <c r="F54" s="11" t="s">
        <v>36</v>
      </c>
      <c r="G54" s="12" t="str">
        <f>IF('Tháng 4'!$F54&lt;&gt;"",VLOOKUP('Tháng 4'!$F54,'Quản lý sách'!$C$6:$F$1000,3,FALSE),"")</f>
        <v>Khu vườn biết nói</v>
      </c>
      <c r="H54" s="12" t="str">
        <f>IF('Tháng 4'!$G54&lt;&gt;"",VLOOKUP('Tháng 4'!$F54,'Quản lý sách'!$C$6:$F$1000,4,FALSE),"")</f>
        <v>Lê Phương Liên</v>
      </c>
      <c r="I54" s="12" t="str">
        <f>IF('Tháng 4'!$F54&lt;&gt;"",VLOOKUP(LEFT('Tháng 4'!$F54,2),'Biên mục sách'!$A$1:$B$13,2,FALSE),"")</f>
        <v>Thiếu nhi</v>
      </c>
      <c r="J54" s="12">
        <v>1343.0</v>
      </c>
      <c r="K54" s="13">
        <v>43565.0</v>
      </c>
      <c r="L54" s="13"/>
      <c r="M54" s="12">
        <f>IFERROR(IF('Tháng 4'!$L54="",IF('Tháng 4'!$K54&lt;&gt;"", TODAY()-'Tháng 4'!$K54,""),'Tháng 4'!$L54-'Tháng 4'!$K54), "")</f>
        <v>135</v>
      </c>
      <c r="N54" s="1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4.0" customHeight="1">
      <c r="A55" s="11">
        <f>IFERROR((('Tháng 4'!$K55+'Tháng 4'!Ngayquahan)&lt;TODAY())*(LEN('Tháng 4'!$L55)=0)*(LEN('Tháng 4'!$K55)&gt;0),0)</f>
        <v>0</v>
      </c>
      <c r="B55" s="12">
        <f>IF('Tháng 4'!$C55&lt;&gt;"",COUNTA($C$6:C55),"")</f>
        <v>50</v>
      </c>
      <c r="C55" s="11" t="s">
        <v>443</v>
      </c>
      <c r="D55" s="12" t="str">
        <f>IF('Tháng 4'!$C55&lt;&gt;"",VLOOKUP('Tháng 4'!$C55,'Danh sách HS'!$B$6:$D$421,2,),"")</f>
        <v>Nguyễn Nhã Vy</v>
      </c>
      <c r="E55" s="11" t="str">
        <f>IF('Tháng 4'!$D55&lt;&gt;"",VLOOKUP('Tháng 4'!$C55,'Danh sách HS'!$B$6:$D$421,3,),"")</f>
        <v>1A</v>
      </c>
      <c r="F55" s="11" t="s">
        <v>444</v>
      </c>
      <c r="G55" s="12" t="str">
        <f>IF('Tháng 4'!$F55&lt;&gt;"",VLOOKUP('Tháng 4'!$F55,'Quản lý sách'!$C$6:$F$1000,3,FALSE),"")</f>
        <v>Hơi ấm mùa đông</v>
      </c>
      <c r="H55" s="12" t="str">
        <f>IF('Tháng 4'!$G55&lt;&gt;"",VLOOKUP('Tháng 4'!$F55,'Quản lý sách'!$C$6:$F$1000,4,FALSE),"")</f>
        <v>Hà Trúc Dương</v>
      </c>
      <c r="I55" s="12" t="str">
        <f>IF('Tháng 4'!$F55&lt;&gt;"",VLOOKUP(LEFT('Tháng 4'!$F55,2),'Biên mục sách'!$A$1:$B$13,2,FALSE),"")</f>
        <v>Thiếu nhi</v>
      </c>
      <c r="J55" s="12">
        <v>1248.0</v>
      </c>
      <c r="K55" s="13">
        <v>43565.0</v>
      </c>
      <c r="L55" s="13">
        <v>43595.0</v>
      </c>
      <c r="M55" s="12">
        <f>IFERROR(IF('Tháng 4'!$L55="",IF('Tháng 4'!$K55&lt;&gt;"", TODAY()-'Tháng 4'!$K55,""),'Tháng 4'!$L55-'Tháng 4'!$K55), "")</f>
        <v>30</v>
      </c>
      <c r="N55" s="1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4.0" customHeight="1">
      <c r="A56" s="11">
        <f>IFERROR((('Tháng 4'!$K56+'Tháng 4'!Ngayquahan)&lt;TODAY())*(LEN('Tháng 4'!$L56)=0)*(LEN('Tháng 4'!$K56)&gt;0),0)</f>
        <v>0</v>
      </c>
      <c r="B56" s="12">
        <f>IF('Tháng 4'!$C56&lt;&gt;"",COUNTA($C$6:C56),"")</f>
        <v>51</v>
      </c>
      <c r="C56" s="11" t="s">
        <v>445</v>
      </c>
      <c r="D56" s="12" t="str">
        <f>IF('Tháng 4'!$C56&lt;&gt;"",VLOOKUP('Tháng 4'!$C56,'Danh sách HS'!$B$6:$D$421,2,),"")</f>
        <v>Nguyễn Hiền Vy</v>
      </c>
      <c r="E56" s="11" t="str">
        <f>IF('Tháng 4'!$D56&lt;&gt;"",VLOOKUP('Tháng 4'!$C56,'Danh sách HS'!$B$6:$D$421,3,),"")</f>
        <v>5A</v>
      </c>
      <c r="F56" s="11" t="s">
        <v>446</v>
      </c>
      <c r="G56" s="12" t="str">
        <f>IF('Tháng 4'!$F56&lt;&gt;"",VLOOKUP('Tháng 4'!$F56,'Quản lý sách'!$C$6:$F$1000,3,FALSE),"")</f>
        <v>Truyện cổ tích về loài vật</v>
      </c>
      <c r="H56" s="12" t="str">
        <f>IF('Tháng 4'!$G56&lt;&gt;"",VLOOKUP('Tháng 4'!$F56,'Quản lý sách'!$C$6:$F$1000,4,FALSE),"")</f>
        <v>Nhiều tác giả</v>
      </c>
      <c r="I56" s="12" t="str">
        <f>IF('Tháng 4'!$F56&lt;&gt;"",VLOOKUP(LEFT('Tháng 4'!$F56,2),'Biên mục sách'!$A$1:$B$13,2,FALSE),"")</f>
        <v>Văn học</v>
      </c>
      <c r="J56" s="12">
        <v>2407.0</v>
      </c>
      <c r="K56" s="13">
        <v>43567.0</v>
      </c>
      <c r="L56" s="13">
        <v>43571.0</v>
      </c>
      <c r="M56" s="12">
        <f>IFERROR(IF('Tháng 4'!$L56="",IF('Tháng 4'!$K56&lt;&gt;"", TODAY()-'Tháng 4'!$K56,""),'Tháng 4'!$L56-'Tháng 4'!$K56), "")</f>
        <v>4</v>
      </c>
      <c r="N56" s="1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4.0" customHeight="1">
      <c r="A57" s="11">
        <f>IFERROR((('Tháng 4'!$K57+'Tháng 4'!Ngayquahan)&lt;TODAY())*(LEN('Tháng 4'!$L57)=0)*(LEN('Tháng 4'!$K57)&gt;0),0)</f>
        <v>0</v>
      </c>
      <c r="B57" s="12">
        <f>IF('Tháng 4'!$C57&lt;&gt;"",COUNTA($C$6:C57),"")</f>
        <v>52</v>
      </c>
      <c r="C57" s="11" t="s">
        <v>365</v>
      </c>
      <c r="D57" s="12" t="str">
        <f>IF('Tháng 4'!$C57&lt;&gt;"",VLOOKUP('Tháng 4'!$C57,'Danh sách HS'!$B$6:$D$421,2,),"")</f>
        <v>Trần Thúy Vy</v>
      </c>
      <c r="E57" s="11" t="str">
        <f>IF('Tháng 4'!$D57&lt;&gt;"",VLOOKUP('Tháng 4'!$C57,'Danh sách HS'!$B$6:$D$421,3,),"")</f>
        <v>3B</v>
      </c>
      <c r="F57" s="11" t="s">
        <v>45</v>
      </c>
      <c r="G57" s="12" t="str">
        <f>IF('Tháng 4'!$F57&lt;&gt;"",VLOOKUP('Tháng 4'!$F57,'Quản lý sách'!$C$6:$F$1000,3,FALSE),"")</f>
        <v>Cánh chim</v>
      </c>
      <c r="H57" s="12" t="str">
        <f>IF('Tháng 4'!$G57&lt;&gt;"",VLOOKUP('Tháng 4'!$F57,'Quản lý sách'!$C$6:$F$1000,4,FALSE),"")</f>
        <v>Đoàn Ngọc Minh</v>
      </c>
      <c r="I57" s="12" t="str">
        <f>IF('Tháng 4'!$F57&lt;&gt;"",VLOOKUP(LEFT('Tháng 4'!$F57,2),'Biên mục sách'!$A$1:$B$13,2,FALSE),"")</f>
        <v>Thiếu nhi</v>
      </c>
      <c r="J57" s="12">
        <v>260.0</v>
      </c>
      <c r="K57" s="13">
        <v>43571.0</v>
      </c>
      <c r="L57" s="13">
        <v>43573.0</v>
      </c>
      <c r="M57" s="12">
        <f>IFERROR(IF('Tháng 4'!$L57="",IF('Tháng 4'!$K57&lt;&gt;"", TODAY()-'Tháng 4'!$K57,""),'Tháng 4'!$L57-'Tháng 4'!$K57), "")</f>
        <v>2</v>
      </c>
      <c r="N57" s="1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4.0" customHeight="1">
      <c r="A58" s="11">
        <f>IFERROR((('Tháng 4'!$K58+'Tháng 4'!Ngayquahan)&lt;TODAY())*(LEN('Tháng 4'!$L58)=0)*(LEN('Tháng 4'!$K58)&gt;0),0)</f>
        <v>0</v>
      </c>
      <c r="B58" s="12">
        <f>IF('Tháng 4'!$C58&lt;&gt;"",COUNTA($C$6:C58),"")</f>
        <v>53</v>
      </c>
      <c r="C58" s="11" t="s">
        <v>321</v>
      </c>
      <c r="D58" s="12" t="str">
        <f>IF('Tháng 4'!$C58&lt;&gt;"",VLOOKUP('Tháng 4'!$C58,'Danh sách HS'!$B$6:$D$421,2,),"")</f>
        <v>Nguyễn Thị Như Quỳnh</v>
      </c>
      <c r="E58" s="11" t="str">
        <f>IF('Tháng 4'!$D58&lt;&gt;"",VLOOKUP('Tháng 4'!$C58,'Danh sách HS'!$B$6:$D$421,3,),"")</f>
        <v>2B</v>
      </c>
      <c r="F58" s="11" t="s">
        <v>394</v>
      </c>
      <c r="G58" s="12" t="str">
        <f>IF('Tháng 4'!$F58&lt;&gt;"",VLOOKUP('Tháng 4'!$F58,'Quản lý sách'!$C$6:$F$1000,3,FALSE),"")</f>
        <v>Titi và các bạn - Bài học nhớ đời</v>
      </c>
      <c r="H58" s="12" t="str">
        <f>IF('Tháng 4'!$G58&lt;&gt;"",VLOOKUP('Tháng 4'!$F58,'Quản lý sách'!$C$6:$F$1000,4,FALSE),"")</f>
        <v>Xuân Ngân, Diệu Thúy</v>
      </c>
      <c r="I58" s="12" t="str">
        <f>IF('Tháng 4'!$F58&lt;&gt;"",VLOOKUP(LEFT('Tháng 4'!$F58,2),'Biên mục sách'!$A$1:$B$13,2,FALSE),"")</f>
        <v>Thiếu nhi</v>
      </c>
      <c r="J58" s="12">
        <v>1848.0</v>
      </c>
      <c r="K58" s="13">
        <v>43571.0</v>
      </c>
      <c r="L58" s="13">
        <v>43581.0</v>
      </c>
      <c r="M58" s="12">
        <f>IFERROR(IF('Tháng 4'!$L58="",IF('Tháng 4'!$K58&lt;&gt;"", TODAY()-'Tháng 4'!$K58,""),'Tháng 4'!$L58-'Tháng 4'!$K58), "")</f>
        <v>10</v>
      </c>
      <c r="N58" s="1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4.0" customHeight="1">
      <c r="A59" s="11">
        <f>IFERROR((('Tháng 4'!$K59+'Tháng 4'!Ngayquahan)&lt;TODAY())*(LEN('Tháng 4'!$L59)=0)*(LEN('Tháng 4'!$K59)&gt;0),0)</f>
        <v>0</v>
      </c>
      <c r="B59" s="12">
        <f>IF('Tháng 4'!$C59&lt;&gt;"",COUNTA($C$6:C59),"")</f>
        <v>54</v>
      </c>
      <c r="C59" s="11" t="s">
        <v>117</v>
      </c>
      <c r="D59" s="12" t="str">
        <f>IF('Tháng 4'!$C59&lt;&gt;"",VLOOKUP('Tháng 4'!$C59,'Danh sách HS'!$B$6:$D$421,2,),"")</f>
        <v>Trần Trúc Lam</v>
      </c>
      <c r="E59" s="11" t="str">
        <f>IF('Tháng 4'!$D59&lt;&gt;"",VLOOKUP('Tháng 4'!$C59,'Danh sách HS'!$B$6:$D$421,3,),"")</f>
        <v>2B</v>
      </c>
      <c r="F59" s="11" t="s">
        <v>69</v>
      </c>
      <c r="G59" s="12" t="str">
        <f>IF('Tháng 4'!$F59&lt;&gt;"",VLOOKUP('Tháng 4'!$F59,'Quản lý sách'!$C$6:$F$1000,3,FALSE),"")</f>
        <v>Titi và các bạn - Làm quen</v>
      </c>
      <c r="H59" s="12" t="str">
        <f>IF('Tháng 4'!$G59&lt;&gt;"",VLOOKUP('Tháng 4'!$F59,'Quản lý sách'!$C$6:$F$1000,4,FALSE),"")</f>
        <v>Xuân Ngân, Diệu Thúy</v>
      </c>
      <c r="I59" s="12" t="str">
        <f>IF('Tháng 4'!$F59&lt;&gt;"",VLOOKUP(LEFT('Tháng 4'!$F59,2),'Biên mục sách'!$A$1:$B$13,2,FALSE),"")</f>
        <v>Thiếu nhi</v>
      </c>
      <c r="J59" s="12">
        <v>1842.0</v>
      </c>
      <c r="K59" s="13">
        <v>43571.0</v>
      </c>
      <c r="L59" s="13">
        <v>43573.0</v>
      </c>
      <c r="M59" s="12">
        <f>IFERROR(IF('Tháng 4'!$L59="",IF('Tháng 4'!$K59&lt;&gt;"", TODAY()-'Tháng 4'!$K59,""),'Tháng 4'!$L59-'Tháng 4'!$K59), "")</f>
        <v>2</v>
      </c>
      <c r="N59" s="1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4.0" customHeight="1">
      <c r="A60" s="11">
        <f>IFERROR((('Tháng 4'!$K60+'Tháng 4'!Ngayquahan)&lt;TODAY())*(LEN('Tháng 4'!$L60)=0)*(LEN('Tháng 4'!$K60)&gt;0),0)</f>
        <v>0</v>
      </c>
      <c r="B60" s="12">
        <f>IF('Tháng 4'!$C60&lt;&gt;"",COUNTA($C$6:C60),"")</f>
        <v>55</v>
      </c>
      <c r="C60" s="11" t="s">
        <v>417</v>
      </c>
      <c r="D60" s="12" t="str">
        <f>IF('Tháng 4'!$C60&lt;&gt;"",VLOOKUP('Tháng 4'!$C60,'Danh sách HS'!$B$6:$D$421,2,),"")</f>
        <v>Từ Kim Anh</v>
      </c>
      <c r="E60" s="11" t="str">
        <f>IF('Tháng 4'!$D60&lt;&gt;"",VLOOKUP('Tháng 4'!$C60,'Danh sách HS'!$B$6:$D$421,3,),"")</f>
        <v>2B</v>
      </c>
      <c r="F60" s="11" t="s">
        <v>95</v>
      </c>
      <c r="G60" s="12" t="str">
        <f>IF('Tháng 4'!$F60&lt;&gt;"",VLOOKUP('Tháng 4'!$F60,'Quản lý sách'!$C$6:$F$1000,3,FALSE),"")</f>
        <v>Titi và các bạn - Những người bạn thân thiết</v>
      </c>
      <c r="H60" s="12" t="str">
        <f>IF('Tháng 4'!$G60&lt;&gt;"",VLOOKUP('Tháng 4'!$F60,'Quản lý sách'!$C$6:$F$1000,4,FALSE),"")</f>
        <v>Xuân Ngân, Diệu Thúy</v>
      </c>
      <c r="I60" s="12" t="str">
        <f>IF('Tháng 4'!$F60&lt;&gt;"",VLOOKUP(LEFT('Tháng 4'!$F60,2),'Biên mục sách'!$A$1:$B$13,2,FALSE),"")</f>
        <v>Thiếu nhi</v>
      </c>
      <c r="J60" s="12">
        <v>1839.0</v>
      </c>
      <c r="K60" s="13">
        <v>43571.0</v>
      </c>
      <c r="L60" s="13">
        <v>43574.0</v>
      </c>
      <c r="M60" s="12">
        <f>IFERROR(IF('Tháng 4'!$L60="",IF('Tháng 4'!$K60&lt;&gt;"", TODAY()-'Tháng 4'!$K60,""),'Tháng 4'!$L60-'Tháng 4'!$K60), "")</f>
        <v>3</v>
      </c>
      <c r="N60" s="1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4.0" customHeight="1">
      <c r="A61" s="11">
        <f>IFERROR((('Tháng 4'!$K61+'Tháng 4'!Ngayquahan)&lt;TODAY())*(LEN('Tháng 4'!$L61)=0)*(LEN('Tháng 4'!$K61)&gt;0),0)</f>
        <v>0</v>
      </c>
      <c r="B61" s="12">
        <f>IF('Tháng 4'!$C61&lt;&gt;"",COUNTA($C$6:C61),"")</f>
        <v>56</v>
      </c>
      <c r="C61" s="11" t="s">
        <v>447</v>
      </c>
      <c r="D61" s="12" t="str">
        <f>IF('Tháng 4'!$C61&lt;&gt;"",VLOOKUP('Tháng 4'!$C61,'Danh sách HS'!$B$6:$D$421,2,),"")</f>
        <v>Huỳnh Chí Triển</v>
      </c>
      <c r="E61" s="11" t="str">
        <f>IF('Tháng 4'!$D61&lt;&gt;"",VLOOKUP('Tháng 4'!$C61,'Danh sách HS'!$B$6:$D$421,3,),"")</f>
        <v>4A</v>
      </c>
      <c r="F61" s="11" t="s">
        <v>448</v>
      </c>
      <c r="G61" s="12" t="str">
        <f>IF('Tháng 4'!$F61&lt;&gt;"",VLOOKUP('Tháng 4'!$F61,'Quản lý sách'!$C$6:$F$1000,3,FALSE),"")</f>
        <v>Tam giác Bermuda - Những chuyện kì lạ ngoài biển</v>
      </c>
      <c r="H61" s="12" t="str">
        <f>IF('Tháng 4'!$G61&lt;&gt;"",VLOOKUP('Tháng 4'!$F61,'Quản lý sách'!$C$6:$F$1000,4,FALSE),"")</f>
        <v>David West, Mike Lacey</v>
      </c>
      <c r="I61" s="12" t="str">
        <f>IF('Tháng 4'!$F61&lt;&gt;"",VLOOKUP(LEFT('Tháng 4'!$F61,2),'Biên mục sách'!$A$1:$B$13,2,FALSE),"")</f>
        <v>Thiếu nhi</v>
      </c>
      <c r="J61" s="12">
        <v>672.0</v>
      </c>
      <c r="K61" s="13">
        <v>43573.0</v>
      </c>
      <c r="L61" s="13">
        <v>43574.0</v>
      </c>
      <c r="M61" s="12">
        <f>IFERROR(IF('Tháng 4'!$L61="",IF('Tháng 4'!$K61&lt;&gt;"", TODAY()-'Tháng 4'!$K61,""),'Tháng 4'!$L61-'Tháng 4'!$K61), "")</f>
        <v>1</v>
      </c>
      <c r="N61" s="1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4.0" customHeight="1">
      <c r="A62" s="11">
        <f>IFERROR((('Tháng 4'!$K62+'Tháng 4'!Ngayquahan)&lt;TODAY())*(LEN('Tháng 4'!$L62)=0)*(LEN('Tháng 4'!$K62)&gt;0),0)</f>
        <v>0</v>
      </c>
      <c r="B62" s="12">
        <f>IF('Tháng 4'!$C62&lt;&gt;"",COUNTA($C$6:C62),"")</f>
        <v>57</v>
      </c>
      <c r="C62" s="11" t="s">
        <v>449</v>
      </c>
      <c r="D62" s="12" t="str">
        <f>IF('Tháng 4'!$C62&lt;&gt;"",VLOOKUP('Tháng 4'!$C62,'Danh sách HS'!$B$6:$D$421,2,),"")</f>
        <v>Nguyễn Anh Thư</v>
      </c>
      <c r="E62" s="11" t="str">
        <f>IF('Tháng 4'!$D62&lt;&gt;"",VLOOKUP('Tháng 4'!$C62,'Danh sách HS'!$B$6:$D$421,3,),"")</f>
        <v>5A</v>
      </c>
      <c r="F62" s="11" t="s">
        <v>446</v>
      </c>
      <c r="G62" s="12" t="str">
        <f>IF('Tháng 4'!$F62&lt;&gt;"",VLOOKUP('Tháng 4'!$F62,'Quản lý sách'!$C$6:$F$1000,3,FALSE),"")</f>
        <v>Truyện cổ tích về loài vật</v>
      </c>
      <c r="H62" s="12" t="str">
        <f>IF('Tháng 4'!$G62&lt;&gt;"",VLOOKUP('Tháng 4'!$F62,'Quản lý sách'!$C$6:$F$1000,4,FALSE),"")</f>
        <v>Nhiều tác giả</v>
      </c>
      <c r="I62" s="12" t="str">
        <f>IF('Tháng 4'!$F62&lt;&gt;"",VLOOKUP(LEFT('Tháng 4'!$F62,2),'Biên mục sách'!$A$1:$B$13,2,FALSE),"")</f>
        <v>Văn học</v>
      </c>
      <c r="J62" s="12">
        <v>2407.0</v>
      </c>
      <c r="K62" s="13">
        <v>43573.0</v>
      </c>
      <c r="L62" s="13">
        <v>43574.0</v>
      </c>
      <c r="M62" s="12">
        <f>IFERROR(IF('Tháng 4'!$L62="",IF('Tháng 4'!$K62&lt;&gt;"", TODAY()-'Tháng 4'!$K62,""),'Tháng 4'!$L62-'Tháng 4'!$K62), "")</f>
        <v>1</v>
      </c>
      <c r="N62" s="1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4.0" customHeight="1">
      <c r="A63" s="11">
        <f>IFERROR((('Tháng 4'!$K63+'Tháng 4'!Ngayquahan)&lt;TODAY())*(LEN('Tháng 4'!$L63)=0)*(LEN('Tháng 4'!$K63)&gt;0),0)</f>
        <v>1</v>
      </c>
      <c r="B63" s="12">
        <f>IF('Tháng 4'!$C63&lt;&gt;"",COUNTA($C$6:C63),"")</f>
        <v>58</v>
      </c>
      <c r="C63" s="11" t="s">
        <v>450</v>
      </c>
      <c r="D63" s="12" t="str">
        <f>IF('Tháng 4'!$C63&lt;&gt;"",VLOOKUP('Tháng 4'!$C63,'Danh sách HS'!$B$6:$D$421,2,),"")</f>
        <v>Nguyễn Hoàng Sang</v>
      </c>
      <c r="E63" s="11" t="str">
        <f>IF('Tháng 4'!$D63&lt;&gt;"",VLOOKUP('Tháng 4'!$C63,'Danh sách HS'!$B$6:$D$421,3,),"")</f>
        <v>4A</v>
      </c>
      <c r="F63" s="11" t="s">
        <v>451</v>
      </c>
      <c r="G63" s="12" t="str">
        <f>IF('Tháng 4'!$F63&lt;&gt;"",VLOOKUP('Tháng 4'!$F63,'Quản lý sách'!$C$6:$F$1000,3,FALSE),"")</f>
        <v>Bùi Thị Xuân - Nữ đô đốc đội quân voi</v>
      </c>
      <c r="H63" s="12" t="str">
        <f>IF('Tháng 4'!$G63&lt;&gt;"",VLOOKUP('Tháng 4'!$F63,'Quản lý sách'!$C$6:$F$1000,4,FALSE),"")</f>
        <v>Hoài Anh, Nguyễn Đông Hải</v>
      </c>
      <c r="I63" s="12" t="str">
        <f>IF('Tháng 4'!$F63&lt;&gt;"",VLOOKUP(LEFT('Tháng 4'!$F63,2),'Biên mục sách'!$A$1:$B$13,2,FALSE),"")</f>
        <v>Thiếu nhi</v>
      </c>
      <c r="J63" s="12">
        <v>1252.0</v>
      </c>
      <c r="K63" s="13">
        <v>43573.0</v>
      </c>
      <c r="L63" s="13"/>
      <c r="M63" s="12">
        <f>IFERROR(IF('Tháng 4'!$L63="",IF('Tháng 4'!$K63&lt;&gt;"", TODAY()-'Tháng 4'!$K63,""),'Tháng 4'!$L63-'Tháng 4'!$K63), "")</f>
        <v>127</v>
      </c>
      <c r="N63" s="1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4.0" customHeight="1">
      <c r="A64" s="11">
        <f>IFERROR((('Tháng 4'!$K64+'Tháng 4'!Ngayquahan)&lt;TODAY())*(LEN('Tháng 4'!$L64)=0)*(LEN('Tháng 4'!$K64)&gt;0),0)</f>
        <v>0</v>
      </c>
      <c r="B64" s="12">
        <f>IF('Tháng 4'!$C64&lt;&gt;"",COUNTA($C$6:C64),"")</f>
        <v>59</v>
      </c>
      <c r="C64" s="11" t="s">
        <v>90</v>
      </c>
      <c r="D64" s="12" t="str">
        <f>IF('Tháng 4'!$C64&lt;&gt;"",VLOOKUP('Tháng 4'!$C64,'Danh sách HS'!$B$6:$D$421,2,),"")</f>
        <v>Nguyễn Hiền Vy</v>
      </c>
      <c r="E64" s="11" t="str">
        <f>IF('Tháng 4'!$D64&lt;&gt;"",VLOOKUP('Tháng 4'!$C64,'Danh sách HS'!$B$6:$D$421,3,),"")</f>
        <v>5A</v>
      </c>
      <c r="F64" s="11" t="s">
        <v>452</v>
      </c>
      <c r="G64" s="12" t="str">
        <f>IF('Tháng 4'!$F64&lt;&gt;"",VLOOKUP('Tháng 4'!$F64,'Quản lý sách'!$C$6:$F$1000,3,FALSE),"")</f>
        <v>Ngựa đen, ngựa đỏ</v>
      </c>
      <c r="H64" s="12" t="str">
        <f>IF('Tháng 4'!$G64&lt;&gt;"",VLOOKUP('Tháng 4'!$F64,'Quản lý sách'!$C$6:$F$1000,4,FALSE),"")</f>
        <v>Dương Thuần</v>
      </c>
      <c r="I64" s="12" t="str">
        <f>IF('Tháng 4'!$F64&lt;&gt;"",VLOOKUP(LEFT('Tháng 4'!$F64,2),'Biên mục sách'!$A$1:$B$13,2,FALSE),"")</f>
        <v>Thiếu nhi</v>
      </c>
      <c r="J64" s="12">
        <v>2322.0</v>
      </c>
      <c r="K64" s="13">
        <v>43574.0</v>
      </c>
      <c r="L64" s="13">
        <v>43579.0</v>
      </c>
      <c r="M64" s="12">
        <f>IFERROR(IF('Tháng 4'!$L64="",IF('Tháng 4'!$K64&lt;&gt;"", TODAY()-'Tháng 4'!$K64,""),'Tháng 4'!$L64-'Tháng 4'!$K64), "")</f>
        <v>5</v>
      </c>
      <c r="N64" s="1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4.0" customHeight="1">
      <c r="A65" s="11">
        <f>IFERROR((('Tháng 4'!$K65+'Tháng 4'!Ngayquahan)&lt;TODAY())*(LEN('Tháng 4'!$L65)=0)*(LEN('Tháng 4'!$K65)&gt;0),0)</f>
        <v>1</v>
      </c>
      <c r="B65" s="12">
        <f>IF('Tháng 4'!$C65&lt;&gt;"",COUNTA($C$6:C65),"")</f>
        <v>60</v>
      </c>
      <c r="C65" s="11" t="s">
        <v>199</v>
      </c>
      <c r="D65" s="12" t="str">
        <f>IF('Tháng 4'!$C65&lt;&gt;"",VLOOKUP('Tháng 4'!$C65,'Danh sách HS'!$B$6:$D$421,2,),"")</f>
        <v>Võ Văn Hưởng</v>
      </c>
      <c r="E65" s="11" t="str">
        <f>IF('Tháng 4'!$D65&lt;&gt;"",VLOOKUP('Tháng 4'!$C65,'Danh sách HS'!$B$6:$D$421,3,),"")</f>
        <v>3B</v>
      </c>
      <c r="F65" s="11" t="s">
        <v>368</v>
      </c>
      <c r="G65" s="12" t="str">
        <f>IF('Tháng 4'!$F65&lt;&gt;"",VLOOKUP('Tháng 4'!$F65,'Quản lý sách'!$C$6:$F$1000,3,FALSE),"")</f>
        <v>Núi chơi bóng</v>
      </c>
      <c r="H65" s="12" t="str">
        <f>IF('Tháng 4'!$G65&lt;&gt;"",VLOOKUP('Tháng 4'!$F65,'Quản lý sách'!$C$6:$F$1000,4,FALSE),"")</f>
        <v>Dương Khâu Luông</v>
      </c>
      <c r="I65" s="12" t="str">
        <f>IF('Tháng 4'!$F65&lt;&gt;"",VLOOKUP(LEFT('Tháng 4'!$F65,2),'Biên mục sách'!$A$1:$B$13,2,FALSE),"")</f>
        <v>Thiếu nhi</v>
      </c>
      <c r="J65" s="12">
        <v>2194.0</v>
      </c>
      <c r="K65" s="13">
        <v>43574.0</v>
      </c>
      <c r="L65" s="13"/>
      <c r="M65" s="12">
        <f>IFERROR(IF('Tháng 4'!$L65="",IF('Tháng 4'!$K65&lt;&gt;"", TODAY()-'Tháng 4'!$K65,""),'Tháng 4'!$L65-'Tháng 4'!$K65), "")</f>
        <v>126</v>
      </c>
      <c r="N65" s="1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4.0" customHeight="1">
      <c r="A66" s="11">
        <f>IFERROR((('Tháng 4'!$K66+'Tháng 4'!Ngayquahan)&lt;TODAY())*(LEN('Tháng 4'!$L66)=0)*(LEN('Tháng 4'!$K66)&gt;0),0)</f>
        <v>0</v>
      </c>
      <c r="B66" s="12">
        <f>IF('Tháng 4'!$C66&lt;&gt;"",COUNTA($C$6:C66),"")</f>
        <v>61</v>
      </c>
      <c r="C66" s="11" t="s">
        <v>35</v>
      </c>
      <c r="D66" s="12" t="str">
        <f>IF('Tháng 4'!$C66&lt;&gt;"",VLOOKUP('Tháng 4'!$C66,'Danh sách HS'!$B$6:$D$421,2,),"")</f>
        <v>Bùi Thị Ngọc Trân</v>
      </c>
      <c r="E66" s="11" t="str">
        <f>IF('Tháng 4'!$D66&lt;&gt;"",VLOOKUP('Tháng 4'!$C66,'Danh sách HS'!$B$6:$D$421,3,),"")</f>
        <v>2B</v>
      </c>
      <c r="F66" s="11" t="s">
        <v>419</v>
      </c>
      <c r="G66" s="12" t="str">
        <f>IF('Tháng 4'!$F66&lt;&gt;"",VLOOKUP('Tháng 4'!$F66,'Quản lý sách'!$C$6:$F$1000,3,FALSE),"")</f>
        <v>Ai sinh ra cá ngựa con</v>
      </c>
      <c r="H66" s="12" t="str">
        <f>IF('Tháng 4'!$G66&lt;&gt;"",VLOOKUP('Tháng 4'!$F66,'Quản lý sách'!$C$6:$F$1000,4,FALSE),"")</f>
        <v>Nhật Linh, Ngọc Phương</v>
      </c>
      <c r="I66" s="12" t="str">
        <f>IF('Tháng 4'!$F66&lt;&gt;"",VLOOKUP(LEFT('Tháng 4'!$F66,2),'Biên mục sách'!$A$1:$B$13,2,FALSE),"")</f>
        <v>Thiếu nhi</v>
      </c>
      <c r="J66" s="12">
        <v>2233.0</v>
      </c>
      <c r="K66" s="13">
        <v>43574.0</v>
      </c>
      <c r="L66" s="13">
        <v>43581.0</v>
      </c>
      <c r="M66" s="12">
        <f>IFERROR(IF('Tháng 4'!$L66="",IF('Tháng 4'!$K66&lt;&gt;"", TODAY()-'Tháng 4'!$K66,""),'Tháng 4'!$L66-'Tháng 4'!$K66), "")</f>
        <v>7</v>
      </c>
      <c r="N66" s="1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4.0" customHeight="1">
      <c r="A67" s="11">
        <f>IFERROR((('Tháng 4'!$K67+'Tháng 4'!Ngayquahan)&lt;TODAY())*(LEN('Tháng 4'!$L67)=0)*(LEN('Tháng 4'!$K67)&gt;0),0)</f>
        <v>0</v>
      </c>
      <c r="B67" s="12">
        <f>IF('Tháng 4'!$C67&lt;&gt;"",COUNTA($C$6:C67),"")</f>
        <v>62</v>
      </c>
      <c r="C67" s="11" t="s">
        <v>417</v>
      </c>
      <c r="D67" s="12" t="str">
        <f>IF('Tháng 4'!$C67&lt;&gt;"",VLOOKUP('Tháng 4'!$C67,'Danh sách HS'!$B$6:$D$421,2,),"")</f>
        <v>Từ Kim Anh</v>
      </c>
      <c r="E67" s="11" t="str">
        <f>IF('Tháng 4'!$D67&lt;&gt;"",VLOOKUP('Tháng 4'!$C67,'Danh sách HS'!$B$6:$D$421,3,),"")</f>
        <v>2B</v>
      </c>
      <c r="F67" s="11" t="s">
        <v>403</v>
      </c>
      <c r="G67" s="12" t="str">
        <f>IF('Tháng 4'!$F67&lt;&gt;"",VLOOKUP('Tháng 4'!$F67,'Quản lý sách'!$C$6:$F$1000,3,FALSE),"")</f>
        <v>Tại sao phải rửa chân khi đi ngủ?</v>
      </c>
      <c r="H67" s="12" t="str">
        <f>IF('Tháng 4'!$G67&lt;&gt;"",VLOOKUP('Tháng 4'!$F67,'Quản lý sách'!$C$6:$F$1000,4,FALSE),"")</f>
        <v>Nhật Linh, Ngọc Phương</v>
      </c>
      <c r="I67" s="12" t="str">
        <f>IF('Tháng 4'!$F67&lt;&gt;"",VLOOKUP(LEFT('Tháng 4'!$F67,2),'Biên mục sách'!$A$1:$B$13,2,FALSE),"")</f>
        <v>Thiếu nhi</v>
      </c>
      <c r="J67" s="12">
        <v>2431.0</v>
      </c>
      <c r="K67" s="13">
        <v>43574.0</v>
      </c>
      <c r="L67" s="13">
        <v>43579.0</v>
      </c>
      <c r="M67" s="12">
        <f>IFERROR(IF('Tháng 4'!$L67="",IF('Tháng 4'!$K67&lt;&gt;"", TODAY()-'Tháng 4'!$K67,""),'Tháng 4'!$L67-'Tháng 4'!$K67), "")</f>
        <v>5</v>
      </c>
      <c r="N67" s="1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4.0" customHeight="1">
      <c r="A68" s="11">
        <f>IFERROR((('Tháng 4'!$K68+'Tháng 4'!Ngayquahan)&lt;TODAY())*(LEN('Tháng 4'!$L68)=0)*(LEN('Tháng 4'!$K68)&gt;0),0)</f>
        <v>0</v>
      </c>
      <c r="B68" s="12">
        <f>IF('Tháng 4'!$C68&lt;&gt;"",COUNTA($C$6:C68),"")</f>
        <v>63</v>
      </c>
      <c r="C68" s="11" t="s">
        <v>42</v>
      </c>
      <c r="D68" s="12" t="str">
        <f>IF('Tháng 4'!$C68&lt;&gt;"",VLOOKUP('Tháng 4'!$C68,'Danh sách HS'!$B$6:$D$421,2,),"")</f>
        <v>Nguyễn Phương Trinh</v>
      </c>
      <c r="E68" s="11" t="str">
        <f>IF('Tháng 4'!$D68&lt;&gt;"",VLOOKUP('Tháng 4'!$C68,'Danh sách HS'!$B$6:$D$421,3,),"")</f>
        <v>2B</v>
      </c>
      <c r="F68" s="11" t="s">
        <v>453</v>
      </c>
      <c r="G68" s="12" t="str">
        <f>IF('Tháng 4'!$F68&lt;&gt;"",VLOOKUP('Tháng 4'!$F68,'Quản lý sách'!$C$6:$F$1000,3,FALSE),"")</f>
        <v>Titanic - Thảm họa khiến cả thế giới bàng hoàng</v>
      </c>
      <c r="H68" s="12" t="str">
        <f>IF('Tháng 4'!$G68&lt;&gt;"",VLOOKUP('Tháng 4'!$F68,'Quản lý sách'!$C$6:$F$1000,4,FALSE),"")</f>
        <v>Mark Dubowski</v>
      </c>
      <c r="I68" s="12" t="str">
        <f>IF('Tháng 4'!$F68&lt;&gt;"",VLOOKUP(LEFT('Tháng 4'!$F68,2),'Biên mục sách'!$A$1:$B$13,2,FALSE),"")</f>
        <v>Thiếu nhi</v>
      </c>
      <c r="J68" s="12">
        <v>247.0</v>
      </c>
      <c r="K68" s="13">
        <v>43579.0</v>
      </c>
      <c r="L68" s="13">
        <v>43581.0</v>
      </c>
      <c r="M68" s="12">
        <f>IFERROR(IF('Tháng 4'!$L68="",IF('Tháng 4'!$K68&lt;&gt;"", TODAY()-'Tháng 4'!$K68,""),'Tháng 4'!$L68-'Tháng 4'!$K68), "")</f>
        <v>2</v>
      </c>
      <c r="N68" s="1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4.0" customHeight="1">
      <c r="A69" s="11">
        <f>IFERROR((('Tháng 4'!$K69+'Tháng 4'!Ngayquahan)&lt;TODAY())*(LEN('Tháng 4'!$L69)=0)*(LEN('Tháng 4'!$K69)&gt;0),0)</f>
        <v>0</v>
      </c>
      <c r="B69" s="12">
        <f>IF('Tháng 4'!$C69&lt;&gt;"",COUNTA($C$6:C69),"")</f>
        <v>64</v>
      </c>
      <c r="C69" s="11" t="s">
        <v>417</v>
      </c>
      <c r="D69" s="12" t="str">
        <f>IF('Tháng 4'!$C69&lt;&gt;"",VLOOKUP('Tháng 4'!$C69,'Danh sách HS'!$B$6:$D$421,2,),"")</f>
        <v>Từ Kim Anh</v>
      </c>
      <c r="E69" s="11" t="str">
        <f>IF('Tháng 4'!$D69&lt;&gt;"",VLOOKUP('Tháng 4'!$C69,'Danh sách HS'!$B$6:$D$421,3,),"")</f>
        <v>2B</v>
      </c>
      <c r="F69" s="11" t="s">
        <v>130</v>
      </c>
      <c r="G69" s="12" t="str">
        <f>IF('Tháng 4'!$F69&lt;&gt;"",VLOOKUP('Tháng 4'!$F69,'Quản lý sách'!$C$6:$F$1000,3,FALSE),"")</f>
        <v>Những chú công an đường phố</v>
      </c>
      <c r="H69" s="12" t="str">
        <f>IF('Tháng 4'!$G69&lt;&gt;"",VLOOKUP('Tháng 4'!$F69,'Quản lý sách'!$C$6:$F$1000,4,FALSE),"")</f>
        <v>Cỏ Bốn lá Illustration</v>
      </c>
      <c r="I69" s="12" t="str">
        <f>IF('Tháng 4'!$F69&lt;&gt;"",VLOOKUP(LEFT('Tháng 4'!$F69,2),'Biên mục sách'!$A$1:$B$13,2,FALSE),"")</f>
        <v>Thiếu nhi</v>
      </c>
      <c r="J69" s="12">
        <v>1325.0</v>
      </c>
      <c r="K69" s="13">
        <v>43579.0</v>
      </c>
      <c r="L69" s="13">
        <v>43589.0</v>
      </c>
      <c r="M69" s="12">
        <f>IFERROR(IF('Tháng 4'!$L69="",IF('Tháng 4'!$K69&lt;&gt;"", TODAY()-'Tháng 4'!$K69,""),'Tháng 4'!$L69-'Tháng 4'!$K69), "")</f>
        <v>10</v>
      </c>
      <c r="N69" s="1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4.0" customHeight="1">
      <c r="A70" s="11">
        <f>IFERROR((('Tháng 4'!$K70+'Tháng 4'!Ngayquahan)&lt;TODAY())*(LEN('Tháng 4'!$L70)=0)*(LEN('Tháng 4'!$K70)&gt;0),0)</f>
        <v>0</v>
      </c>
      <c r="B70" s="12">
        <f>IF('Tháng 4'!$C70&lt;&gt;"",COUNTA($C$6:C70),"")</f>
        <v>65</v>
      </c>
      <c r="C70" s="11" t="s">
        <v>301</v>
      </c>
      <c r="D70" s="12" t="str">
        <f>IF('Tháng 4'!$C70&lt;&gt;"",VLOOKUP('Tháng 4'!$C70,'Danh sách HS'!$B$6:$D$421,2,),"")</f>
        <v>Võ Thuý Vy</v>
      </c>
      <c r="E70" s="11" t="str">
        <f>IF('Tháng 4'!$D70&lt;&gt;"",VLOOKUP('Tháng 4'!$C70,'Danh sách HS'!$B$6:$D$421,3,),"")</f>
        <v>2A</v>
      </c>
      <c r="F70" s="11" t="s">
        <v>400</v>
      </c>
      <c r="G70" s="12" t="str">
        <f>IF('Tháng 4'!$F70&lt;&gt;"",VLOOKUP('Tháng 4'!$F70,'Quản lý sách'!$C$6:$F$1000,3,FALSE),"")</f>
        <v>Bác Hồ sống mãi - Bác cùng dân chống hạn</v>
      </c>
      <c r="H70" s="12" t="str">
        <f>IF('Tháng 4'!$G70&lt;&gt;"",VLOOKUP('Tháng 4'!$F70,'Quản lý sách'!$C$6:$F$1000,4,FALSE),"")</f>
        <v>Công ty Phan Thị</v>
      </c>
      <c r="I70" s="12" t="str">
        <f>IF('Tháng 4'!$F70&lt;&gt;"",VLOOKUP(LEFT('Tháng 4'!$F70,2),'Biên mục sách'!$A$1:$B$13,2,FALSE),"")</f>
        <v>Thiếu nhi</v>
      </c>
      <c r="J70" s="12"/>
      <c r="K70" s="13">
        <v>43579.0</v>
      </c>
      <c r="L70" s="13">
        <v>43579.0</v>
      </c>
      <c r="M70" s="12">
        <f>IFERROR(IF('Tháng 4'!$L70="",IF('Tháng 4'!$K70&lt;&gt;"", TODAY()-'Tháng 4'!$K70,""),'Tháng 4'!$L70-'Tháng 4'!$K70), "")</f>
        <v>0</v>
      </c>
      <c r="N70" s="1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4.0" customHeight="1">
      <c r="A71" s="11">
        <f>IFERROR((('Tháng 4'!$K71+'Tháng 4'!Ngayquahan)&lt;TODAY())*(LEN('Tháng 4'!$L71)=0)*(LEN('Tháng 4'!$K71)&gt;0),0)</f>
        <v>0</v>
      </c>
      <c r="B71" s="12">
        <f>IF('Tháng 4'!$C71&lt;&gt;"",COUNTA($C$6:C71),"")</f>
        <v>66</v>
      </c>
      <c r="C71" s="11" t="s">
        <v>87</v>
      </c>
      <c r="D71" s="12" t="str">
        <f>IF('Tháng 4'!$C71&lt;&gt;"",VLOOKUP('Tháng 4'!$C71,'Danh sách HS'!$B$6:$D$421,2,),"")</f>
        <v>Danh Vũ Duy</v>
      </c>
      <c r="E71" s="11" t="str">
        <f>IF('Tháng 4'!$D71&lt;&gt;"",VLOOKUP('Tháng 4'!$C71,'Danh sách HS'!$B$6:$D$421,3,),"")</f>
        <v>2B</v>
      </c>
      <c r="F71" s="11" t="s">
        <v>50</v>
      </c>
      <c r="G71" s="12" t="str">
        <f>IF('Tháng 4'!$F71&lt;&gt;"",VLOOKUP('Tháng 4'!$F71,'Quản lý sách'!$C$6:$F$1000,3,FALSE),"")</f>
        <v>Nỗi kinh hoàng ở Amazon - Cuộc truy tìm TP El Dorado</v>
      </c>
      <c r="H71" s="12" t="str">
        <f>IF('Tháng 4'!$G71&lt;&gt;"",VLOOKUP('Tháng 4'!$F71,'Quản lý sách'!$C$6:$F$1000,4,FALSE),"")</f>
        <v>Phil Gates</v>
      </c>
      <c r="I71" s="12" t="str">
        <f>IF('Tháng 4'!$F71&lt;&gt;"",VLOOKUP(LEFT('Tháng 4'!$F71,2),'Biên mục sách'!$A$1:$B$13,2,FALSE),"")</f>
        <v>Thiếu nhi</v>
      </c>
      <c r="J71" s="12">
        <v>355.0</v>
      </c>
      <c r="K71" s="13">
        <v>43579.0</v>
      </c>
      <c r="L71" s="13">
        <v>43579.0</v>
      </c>
      <c r="M71" s="12">
        <f>IFERROR(IF('Tháng 4'!$L71="",IF('Tháng 4'!$K71&lt;&gt;"", TODAY()-'Tháng 4'!$K71,""),'Tháng 4'!$L71-'Tháng 4'!$K71), "")</f>
        <v>0</v>
      </c>
      <c r="N71" s="1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4.0" customHeight="1">
      <c r="A72" s="11">
        <f>IFERROR((('Tháng 4'!$K72+'Tháng 4'!Ngayquahan)&lt;TODAY())*(LEN('Tháng 4'!$L72)=0)*(LEN('Tháng 4'!$K72)&gt;0),0)</f>
        <v>0</v>
      </c>
      <c r="B72" s="12">
        <f>IF('Tháng 4'!$C72&lt;&gt;"",COUNTA($C$6:C72),"")</f>
        <v>67</v>
      </c>
      <c r="C72" s="11" t="s">
        <v>64</v>
      </c>
      <c r="D72" s="12" t="str">
        <f>IF('Tháng 4'!$C72&lt;&gt;"",VLOOKUP('Tháng 4'!$C72,'Danh sách HS'!$B$6:$D$421,2,),"")</f>
        <v>Võ Thị Phương Mai</v>
      </c>
      <c r="E72" s="11" t="str">
        <f>IF('Tháng 4'!$D72&lt;&gt;"",VLOOKUP('Tháng 4'!$C72,'Danh sách HS'!$B$6:$D$421,3,),"")</f>
        <v>2A</v>
      </c>
      <c r="F72" s="11" t="s">
        <v>63</v>
      </c>
      <c r="G72" s="12" t="str">
        <f>IF('Tháng 4'!$F72&lt;&gt;"",VLOOKUP('Tháng 4'!$F72,'Quản lý sách'!$C$6:$F$1000,3,FALSE),"")</f>
        <v>Bút bi hay ganh tị</v>
      </c>
      <c r="H72" s="12" t="str">
        <f>IF('Tháng 4'!$G72&lt;&gt;"",VLOOKUP('Tháng 4'!$F72,'Quản lý sách'!$C$6:$F$1000,4,FALSE),"")</f>
        <v>Thùy Dung</v>
      </c>
      <c r="I72" s="12" t="str">
        <f>IF('Tháng 4'!$F72&lt;&gt;"",VLOOKUP(LEFT('Tháng 4'!$F72,2),'Biên mục sách'!$A$1:$B$13,2,FALSE),"")</f>
        <v>Thiếu nhi</v>
      </c>
      <c r="J72" s="12">
        <v>1793.0</v>
      </c>
      <c r="K72" s="13">
        <v>43579.0</v>
      </c>
      <c r="L72" s="13">
        <v>43579.0</v>
      </c>
      <c r="M72" s="12">
        <f>IFERROR(IF('Tháng 4'!$L72="",IF('Tháng 4'!$K72&lt;&gt;"", TODAY()-'Tháng 4'!$K72,""),'Tháng 4'!$L72-'Tháng 4'!$K72), "")</f>
        <v>0</v>
      </c>
      <c r="N72" s="1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4.0" customHeight="1">
      <c r="A73" s="11">
        <f>IFERROR((('Tháng 4'!$K73+'Tháng 4'!Ngayquahan)&lt;TODAY())*(LEN('Tháng 4'!$L73)=0)*(LEN('Tháng 4'!$K73)&gt;0),0)</f>
        <v>0</v>
      </c>
      <c r="B73" s="12">
        <f>IF('Tháng 4'!$C73&lt;&gt;"",COUNTA($C$6:C73),"")</f>
        <v>68</v>
      </c>
      <c r="C73" s="11" t="s">
        <v>404</v>
      </c>
      <c r="D73" s="12" t="str">
        <f>IF('Tháng 4'!$C73&lt;&gt;"",VLOOKUP('Tháng 4'!$C73,'Danh sách HS'!$B$6:$D$421,2,),"")</f>
        <v>Nguyễn Duy</v>
      </c>
      <c r="E73" s="11" t="str">
        <f>IF('Tháng 4'!$D73&lt;&gt;"",VLOOKUP('Tháng 4'!$C73,'Danh sách HS'!$B$6:$D$421,3,),"")</f>
        <v>3B</v>
      </c>
      <c r="F73" s="11" t="s">
        <v>454</v>
      </c>
      <c r="G73" s="12" t="str">
        <f>IF('Tháng 4'!$F73&lt;&gt;"",VLOOKUP('Tháng 4'!$F73,'Quản lý sách'!$C$6:$F$1000,3,FALSE),"")</f>
        <v>Chuyện trò với cháu</v>
      </c>
      <c r="H73" s="12" t="str">
        <f>IF('Tháng 4'!$G73&lt;&gt;"",VLOOKUP('Tháng 4'!$F73,'Quản lý sách'!$C$6:$F$1000,4,FALSE),"")</f>
        <v>Thy Ngọc</v>
      </c>
      <c r="I73" s="12" t="str">
        <f>IF('Tháng 4'!$F73&lt;&gt;"",VLOOKUP(LEFT('Tháng 4'!$F73,2),'Biên mục sách'!$A$1:$B$13,2,FALSE),"")</f>
        <v>Thiếu nhi</v>
      </c>
      <c r="J73" s="12">
        <v>2349.0</v>
      </c>
      <c r="K73" s="13">
        <v>43579.0</v>
      </c>
      <c r="L73" s="13">
        <v>43588.0</v>
      </c>
      <c r="M73" s="12">
        <f>IFERROR(IF('Tháng 4'!$L73="",IF('Tháng 4'!$K73&lt;&gt;"", TODAY()-'Tháng 4'!$K73,""),'Tháng 4'!$L73-'Tháng 4'!$K73), "")</f>
        <v>9</v>
      </c>
      <c r="N73" s="1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4.0" customHeight="1">
      <c r="A74" s="11">
        <f>IFERROR((('Tháng 4'!$K74+'Tháng 4'!Ngayquahan)&lt;TODAY())*(LEN('Tháng 4'!$L74)=0)*(LEN('Tháng 4'!$K74)&gt;0),0)</f>
        <v>0</v>
      </c>
      <c r="B74" s="12">
        <f>IF('Tháng 4'!$C74&lt;&gt;"",COUNTA($C$6:C74),"")</f>
        <v>69</v>
      </c>
      <c r="C74" s="11" t="s">
        <v>123</v>
      </c>
      <c r="D74" s="12" t="str">
        <f>IF('Tháng 4'!$C74&lt;&gt;"",VLOOKUP('Tháng 4'!$C74,'Danh sách HS'!$B$6:$D$421,2,),"")</f>
        <v>Nguyễn Lê Lợi</v>
      </c>
      <c r="E74" s="11" t="str">
        <f>IF('Tháng 4'!$D74&lt;&gt;"",VLOOKUP('Tháng 4'!$C74,'Danh sách HS'!$B$6:$D$421,3,),"")</f>
        <v>2B</v>
      </c>
      <c r="F74" s="11" t="s">
        <v>453</v>
      </c>
      <c r="G74" s="12" t="str">
        <f>IF('Tháng 4'!$F74&lt;&gt;"",VLOOKUP('Tháng 4'!$F74,'Quản lý sách'!$C$6:$F$1000,3,FALSE),"")</f>
        <v>Titanic - Thảm họa khiến cả thế giới bàng hoàng</v>
      </c>
      <c r="H74" s="12" t="str">
        <f>IF('Tháng 4'!$G74&lt;&gt;"",VLOOKUP('Tháng 4'!$F74,'Quản lý sách'!$C$6:$F$1000,4,FALSE),"")</f>
        <v>Mark Dubowski</v>
      </c>
      <c r="I74" s="12" t="str">
        <f>IF('Tháng 4'!$F74&lt;&gt;"",VLOOKUP(LEFT('Tháng 4'!$F74,2),'Biên mục sách'!$A$1:$B$13,2,FALSE),"")</f>
        <v>Thiếu nhi</v>
      </c>
      <c r="J74" s="12">
        <v>358.0</v>
      </c>
      <c r="K74" s="13">
        <v>43579.0</v>
      </c>
      <c r="L74" s="13">
        <v>43581.0</v>
      </c>
      <c r="M74" s="12">
        <f>IFERROR(IF('Tháng 4'!$L74="",IF('Tháng 4'!$K74&lt;&gt;"", TODAY()-'Tháng 4'!$K74,""),'Tháng 4'!$L74-'Tháng 4'!$K74), "")</f>
        <v>2</v>
      </c>
      <c r="N74" s="1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4.0" customHeight="1">
      <c r="A75" s="11">
        <f>IFERROR((('Tháng 4'!$K75+'Tháng 4'!Ngayquahan)&lt;TODAY())*(LEN('Tháng 4'!$L75)=0)*(LEN('Tháng 4'!$K75)&gt;0),0)</f>
        <v>0</v>
      </c>
      <c r="B75" s="12">
        <f>IF('Tháng 4'!$C75&lt;&gt;"",COUNTA($C$6:C75),"")</f>
        <v>70</v>
      </c>
      <c r="C75" s="11" t="s">
        <v>356</v>
      </c>
      <c r="D75" s="12" t="str">
        <f>IF('Tháng 4'!$C75&lt;&gt;"",VLOOKUP('Tháng 4'!$C75,'Danh sách HS'!$B$6:$D$421,2,),"")</f>
        <v>Nguyễn Thanh Nhã</v>
      </c>
      <c r="E75" s="11" t="str">
        <f>IF('Tháng 4'!$D75&lt;&gt;"",VLOOKUP('Tháng 4'!$C75,'Danh sách HS'!$B$6:$D$421,3,),"")</f>
        <v>3A</v>
      </c>
      <c r="F75" s="11" t="s">
        <v>455</v>
      </c>
      <c r="G75" s="12" t="str">
        <f>IF('Tháng 4'!$F75&lt;&gt;"",VLOOKUP('Tháng 4'!$F75,'Quản lý sách'!$C$6:$F$1000,3,FALSE),"")</f>
        <v>Kể chuyện trí thông minh</v>
      </c>
      <c r="H75" s="12" t="str">
        <f>IF('Tháng 4'!$G75&lt;&gt;"",VLOOKUP('Tháng 4'!$F75,'Quản lý sách'!$C$6:$F$1000,4,FALSE),"")</f>
        <v>Nguyễn Phương, Bảo An</v>
      </c>
      <c r="I75" s="12" t="str">
        <f>IF('Tháng 4'!$F75&lt;&gt;"",VLOOKUP(LEFT('Tháng 4'!$F75,2),'Biên mục sách'!$A$1:$B$13,2,FALSE),"")</f>
        <v>Văn học</v>
      </c>
      <c r="J75" s="12">
        <v>2397.0</v>
      </c>
      <c r="K75" s="13">
        <v>43579.0</v>
      </c>
      <c r="L75" s="13">
        <v>43581.0</v>
      </c>
      <c r="M75" s="12">
        <f>IFERROR(IF('Tháng 4'!$L75="",IF('Tháng 4'!$K75&lt;&gt;"", TODAY()-'Tháng 4'!$K75,""),'Tháng 4'!$L75-'Tháng 4'!$K75), "")</f>
        <v>2</v>
      </c>
      <c r="N75" s="1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4.0" customHeight="1">
      <c r="A76" s="11">
        <f>IFERROR((('Tháng 4'!$K76+'Tháng 4'!Ngayquahan)&lt;TODAY())*(LEN('Tháng 4'!$L76)=0)*(LEN('Tháng 4'!$K76)&gt;0),0)</f>
        <v>0</v>
      </c>
      <c r="B76" s="12">
        <f>IF('Tháng 4'!$C76&lt;&gt;"",COUNTA($C$6:C76),"")</f>
        <v>71</v>
      </c>
      <c r="C76" s="11" t="s">
        <v>184</v>
      </c>
      <c r="D76" s="12" t="str">
        <f>IF('Tháng 4'!$C76&lt;&gt;"",VLOOKUP('Tháng 4'!$C76,'Danh sách HS'!$B$6:$D$421,2,),"")</f>
        <v>Nguyễn Thùy Dương</v>
      </c>
      <c r="E76" s="11" t="str">
        <f>IF('Tháng 4'!$D76&lt;&gt;"",VLOOKUP('Tháng 4'!$C76,'Danh sách HS'!$B$6:$D$421,3,),"")</f>
        <v>3B</v>
      </c>
      <c r="F76" s="11" t="s">
        <v>456</v>
      </c>
      <c r="G76" s="12" t="str">
        <f>IF('Tháng 4'!$F76&lt;&gt;"",VLOOKUP('Tháng 4'!$F76,'Quản lý sách'!$C$6:$F$1000,3,FALSE),"")</f>
        <v>Titi và các bạn - Khám phá mới của Titi</v>
      </c>
      <c r="H76" s="12" t="str">
        <f>IF('Tháng 4'!$G76&lt;&gt;"",VLOOKUP('Tháng 4'!$F76,'Quản lý sách'!$C$6:$F$1000,4,FALSE),"")</f>
        <v>Xuân Ngân, Diệu Thúy</v>
      </c>
      <c r="I76" s="12" t="str">
        <f>IF('Tháng 4'!$F76&lt;&gt;"",VLOOKUP(LEFT('Tháng 4'!$F76,2),'Biên mục sách'!$A$1:$B$13,2,FALSE),"")</f>
        <v>Thiếu nhi</v>
      </c>
      <c r="J76" s="12">
        <v>1855.0</v>
      </c>
      <c r="K76" s="13">
        <v>43579.0</v>
      </c>
      <c r="L76" s="13">
        <v>43587.0</v>
      </c>
      <c r="M76" s="12">
        <f>IFERROR(IF('Tháng 4'!$L76="",IF('Tháng 4'!$K76&lt;&gt;"", TODAY()-'Tháng 4'!$K76,""),'Tháng 4'!$L76-'Tháng 4'!$K76), "")</f>
        <v>8</v>
      </c>
      <c r="N76" s="1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4.0" customHeight="1">
      <c r="A77" s="11">
        <f>IFERROR((('Tháng 4'!$K77+'Tháng 4'!Ngayquahan)&lt;TODAY())*(LEN('Tháng 4'!$L77)=0)*(LEN('Tháng 4'!$K77)&gt;0),0)</f>
        <v>0</v>
      </c>
      <c r="B77" s="12">
        <f>IF('Tháng 4'!$C77&lt;&gt;"",COUNTA($C$6:C77),"")</f>
        <v>72</v>
      </c>
      <c r="C77" s="11" t="s">
        <v>457</v>
      </c>
      <c r="D77" s="12" t="str">
        <f>IF('Tháng 4'!$C77&lt;&gt;"",VLOOKUP('Tháng 4'!$C77,'Danh sách HS'!$B$6:$D$421,2,),"")</f>
        <v>Trần Quốc Thông</v>
      </c>
      <c r="E77" s="11" t="str">
        <f>IF('Tháng 4'!$D77&lt;&gt;"",VLOOKUP('Tháng 4'!$C77,'Danh sách HS'!$B$6:$D$421,3,),"")</f>
        <v>3B</v>
      </c>
      <c r="F77" s="11" t="s">
        <v>458</v>
      </c>
      <c r="G77" s="12" t="str">
        <f>IF('Tháng 4'!$F77&lt;&gt;"",VLOOKUP('Tháng 4'!$F77,'Quản lý sách'!$C$6:$F$1000,3,FALSE),"")</f>
        <v>Nàng tiên cá là ai?</v>
      </c>
      <c r="H77" s="12" t="str">
        <f>IF('Tháng 4'!$G77&lt;&gt;"",VLOOKUP('Tháng 4'!$F77,'Quản lý sách'!$C$6:$F$1000,4,FALSE),"")</f>
        <v>Nhật Linh, Ngọc Phương</v>
      </c>
      <c r="I77" s="12" t="str">
        <f>IF('Tháng 4'!$F77&lt;&gt;"",VLOOKUP(LEFT('Tháng 4'!$F77,2),'Biên mục sách'!$A$1:$B$13,2,FALSE),"")</f>
        <v>Thiếu nhi</v>
      </c>
      <c r="J77" s="12">
        <v>2434.0</v>
      </c>
      <c r="K77" s="13">
        <v>43579.0</v>
      </c>
      <c r="L77" s="13">
        <v>43581.0</v>
      </c>
      <c r="M77" s="12">
        <f>IFERROR(IF('Tháng 4'!$L77="",IF('Tháng 4'!$K77&lt;&gt;"", TODAY()-'Tháng 4'!$K77,""),'Tháng 4'!$L77-'Tháng 4'!$K77), "")</f>
        <v>2</v>
      </c>
      <c r="N77" s="1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4.0" customHeight="1">
      <c r="A78" s="11">
        <f>IFERROR((('Tháng 4'!$K78+'Tháng 4'!Ngayquahan)&lt;TODAY())*(LEN('Tháng 4'!$L78)=0)*(LEN('Tháng 4'!$K78)&gt;0),0)</f>
        <v>0</v>
      </c>
      <c r="B78" s="12">
        <f>IF('Tháng 4'!$C78&lt;&gt;"",COUNTA($C$6:C78),"")</f>
        <v>73</v>
      </c>
      <c r="C78" s="11" t="s">
        <v>76</v>
      </c>
      <c r="D78" s="12" t="str">
        <f>IF('Tháng 4'!$C78&lt;&gt;"",VLOOKUP('Tháng 4'!$C78,'Danh sách HS'!$B$6:$D$421,2,),"")</f>
        <v>Nguyễn Thoại Mỹ</v>
      </c>
      <c r="E78" s="11" t="str">
        <f>IF('Tháng 4'!$D78&lt;&gt;"",VLOOKUP('Tháng 4'!$C78,'Danh sách HS'!$B$6:$D$421,3,),"")</f>
        <v>2A</v>
      </c>
      <c r="F78" s="11" t="s">
        <v>432</v>
      </c>
      <c r="G78" s="12" t="str">
        <f>IF('Tháng 4'!$F78&lt;&gt;"",VLOOKUP('Tháng 4'!$F78,'Quản lý sách'!$C$6:$F$1000,3,FALSE),"")</f>
        <v>Bờ biển</v>
      </c>
      <c r="H78" s="12" t="str">
        <f>IF('Tháng 4'!$G78&lt;&gt;"",VLOOKUP('Tháng 4'!$F78,'Quản lý sách'!$C$6:$F$1000,4,FALSE),"")</f>
        <v>Agnes Vandewiele</v>
      </c>
      <c r="I78" s="12" t="str">
        <f>IF('Tháng 4'!$F78&lt;&gt;"",VLOOKUP(LEFT('Tháng 4'!$F78,2),'Biên mục sách'!$A$1:$B$13,2,FALSE),"")</f>
        <v>Thiếu nhi</v>
      </c>
      <c r="J78" s="12">
        <v>882.0</v>
      </c>
      <c r="K78" s="13">
        <v>43579.0</v>
      </c>
      <c r="L78" s="13">
        <v>43589.0</v>
      </c>
      <c r="M78" s="12">
        <f>IFERROR(IF('Tháng 4'!$L78="",IF('Tháng 4'!$K78&lt;&gt;"", TODAY()-'Tháng 4'!$K78,""),'Tháng 4'!$L78-'Tháng 4'!$K78), "")</f>
        <v>10</v>
      </c>
      <c r="N78" s="1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4.0" customHeight="1">
      <c r="A79" s="11">
        <f>IFERROR((('Tháng 4'!$K79+'Tháng 4'!Ngayquahan)&lt;TODAY())*(LEN('Tháng 4'!$L79)=0)*(LEN('Tháng 4'!$K79)&gt;0),0)</f>
        <v>0</v>
      </c>
      <c r="B79" s="12">
        <f>IF('Tháng 4'!$C79&lt;&gt;"",COUNTA($C$6:C79),"")</f>
        <v>74</v>
      </c>
      <c r="C79" s="11" t="s">
        <v>64</v>
      </c>
      <c r="D79" s="12" t="str">
        <f>IF('Tháng 4'!$C79&lt;&gt;"",VLOOKUP('Tháng 4'!$C79,'Danh sách HS'!$B$6:$D$421,2,),"")</f>
        <v>Võ Thị Phương Mai</v>
      </c>
      <c r="E79" s="11" t="str">
        <f>IF('Tháng 4'!$D79&lt;&gt;"",VLOOKUP('Tháng 4'!$C79,'Danh sách HS'!$B$6:$D$421,3,),"")</f>
        <v>2A</v>
      </c>
      <c r="F79" s="11" t="s">
        <v>267</v>
      </c>
      <c r="G79" s="12" t="str">
        <f>IF('Tháng 4'!$F79&lt;&gt;"",VLOOKUP('Tháng 4'!$F79,'Quản lý sách'!$C$6:$F$1000,3,FALSE),"")</f>
        <v>Chiếc mũ có phép lạ</v>
      </c>
      <c r="H79" s="12" t="str">
        <f>IF('Tháng 4'!$G79&lt;&gt;"",VLOOKUP('Tháng 4'!$F79,'Quản lý sách'!$C$6:$F$1000,4,FALSE),"")</f>
        <v>Vũ Bạch Hoa, Liên Hoàn</v>
      </c>
      <c r="I79" s="12" t="str">
        <f>IF('Tháng 4'!$F79&lt;&gt;"",VLOOKUP(LEFT('Tháng 4'!$F79,2),'Biên mục sách'!$A$1:$B$13,2,FALSE),"")</f>
        <v>Thiếu nhi</v>
      </c>
      <c r="J79" s="12">
        <v>1566.0</v>
      </c>
      <c r="K79" s="13">
        <v>43579.0</v>
      </c>
      <c r="L79" s="13">
        <v>43580.0</v>
      </c>
      <c r="M79" s="12">
        <f>IFERROR(IF('Tháng 4'!$L79="",IF('Tháng 4'!$K79&lt;&gt;"", TODAY()-'Tháng 4'!$K79,""),'Tháng 4'!$L79-'Tháng 4'!$K79), "")</f>
        <v>1</v>
      </c>
      <c r="N79" s="1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4.0" customHeight="1">
      <c r="A80" s="11">
        <f>IFERROR((('Tháng 4'!$K80+'Tháng 4'!Ngayquahan)&lt;TODAY())*(LEN('Tháng 4'!$L80)=0)*(LEN('Tháng 4'!$K80)&gt;0),0)</f>
        <v>0</v>
      </c>
      <c r="B80" s="12">
        <f>IF('Tháng 4'!$C80&lt;&gt;"",COUNTA($C$6:C80),"")</f>
        <v>75</v>
      </c>
      <c r="C80" s="11" t="s">
        <v>80</v>
      </c>
      <c r="D80" s="12" t="str">
        <f>IF('Tháng 4'!$C80&lt;&gt;"",VLOOKUP('Tháng 4'!$C80,'Danh sách HS'!$B$6:$D$421,2,),"")</f>
        <v>Biên Văn Thanh Bình</v>
      </c>
      <c r="E80" s="11" t="str">
        <f>IF('Tháng 4'!$D80&lt;&gt;"",VLOOKUP('Tháng 4'!$C80,'Danh sách HS'!$B$6:$D$421,3,),"")</f>
        <v>2B</v>
      </c>
      <c r="F80" s="11" t="s">
        <v>459</v>
      </c>
      <c r="G80" s="12" t="str">
        <f>IF('Tháng 4'!$F80&lt;&gt;"",VLOOKUP('Tháng 4'!$F80,'Quản lý sách'!$C$6:$F$1000,3,FALSE),"")</f>
        <v>Hải tặc ! Kẻ cướp ngoài biển khơi</v>
      </c>
      <c r="H80" s="12" t="str">
        <f>IF('Tháng 4'!$G80&lt;&gt;"",VLOOKUP('Tháng 4'!$F80,'Quản lý sách'!$C$6:$F$1000,4,FALSE),"")</f>
        <v>Chiristopher Maynard</v>
      </c>
      <c r="I80" s="12" t="str">
        <f>IF('Tháng 4'!$F80&lt;&gt;"",VLOOKUP(LEFT('Tháng 4'!$F80,2),'Biên mục sách'!$A$1:$B$13,2,FALSE),"")</f>
        <v>Thiếu nhi</v>
      </c>
      <c r="J80" s="12">
        <v>345.0</v>
      </c>
      <c r="K80" s="13">
        <v>43579.0</v>
      </c>
      <c r="L80" s="13">
        <v>43581.0</v>
      </c>
      <c r="M80" s="12">
        <f>IFERROR(IF('Tháng 4'!$L80="",IF('Tháng 4'!$K80&lt;&gt;"", TODAY()-'Tháng 4'!$K80,""),'Tháng 4'!$L80-'Tháng 4'!$K80), "")</f>
        <v>2</v>
      </c>
      <c r="N80" s="1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4.0" customHeight="1">
      <c r="A81" s="11">
        <f>IFERROR((('Tháng 4'!$K81+'Tháng 4'!Ngayquahan)&lt;TODAY())*(LEN('Tháng 4'!$L81)=0)*(LEN('Tháng 4'!$K81)&gt;0),0)</f>
        <v>0</v>
      </c>
      <c r="B81" s="12">
        <f>IF('Tháng 4'!$C81&lt;&gt;"",COUNTA($C$6:C81),"")</f>
        <v>76</v>
      </c>
      <c r="C81" s="11" t="s">
        <v>193</v>
      </c>
      <c r="D81" s="12" t="str">
        <f>IF('Tháng 4'!$C81&lt;&gt;"",VLOOKUP('Tháng 4'!$C81,'Danh sách HS'!$B$6:$D$421,2,),"")</f>
        <v>Đặng Ngọc Huyền</v>
      </c>
      <c r="E81" s="11" t="str">
        <f>IF('Tháng 4'!$D81&lt;&gt;"",VLOOKUP('Tháng 4'!$C81,'Danh sách HS'!$B$6:$D$421,3,),"")</f>
        <v>3B</v>
      </c>
      <c r="F81" s="11" t="s">
        <v>403</v>
      </c>
      <c r="G81" s="12" t="str">
        <f>IF('Tháng 4'!$F81&lt;&gt;"",VLOOKUP('Tháng 4'!$F81,'Quản lý sách'!$C$6:$F$1000,3,FALSE),"")</f>
        <v>Tại sao phải rửa chân khi đi ngủ?</v>
      </c>
      <c r="H81" s="12" t="str">
        <f>IF('Tháng 4'!$G81&lt;&gt;"",VLOOKUP('Tháng 4'!$F81,'Quản lý sách'!$C$6:$F$1000,4,FALSE),"")</f>
        <v>Nhật Linh, Ngọc Phương</v>
      </c>
      <c r="I81" s="12" t="str">
        <f>IF('Tháng 4'!$F81&lt;&gt;"",VLOOKUP(LEFT('Tháng 4'!$F81,2),'Biên mục sách'!$A$1:$B$13,2,FALSE),"")</f>
        <v>Thiếu nhi</v>
      </c>
      <c r="J81" s="12">
        <v>2431.0</v>
      </c>
      <c r="K81" s="13">
        <v>43579.0</v>
      </c>
      <c r="L81" s="13">
        <v>43587.0</v>
      </c>
      <c r="M81" s="12">
        <f>IFERROR(IF('Tháng 4'!$L81="",IF('Tháng 4'!$K81&lt;&gt;"", TODAY()-'Tháng 4'!$K81,""),'Tháng 4'!$L81-'Tháng 4'!$K81), "")</f>
        <v>8</v>
      </c>
      <c r="N81" s="1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4.0" customHeight="1">
      <c r="A82" s="11">
        <f>IFERROR((('Tháng 4'!$K82+'Tháng 4'!Ngayquahan)&lt;TODAY())*(LEN('Tháng 4'!$L82)=0)*(LEN('Tháng 4'!$K82)&gt;0),0)</f>
        <v>0</v>
      </c>
      <c r="B82" s="12">
        <f>IF('Tháng 4'!$C82&lt;&gt;"",COUNTA($C$6:C82),"")</f>
        <v>77</v>
      </c>
      <c r="C82" s="11" t="s">
        <v>87</v>
      </c>
      <c r="D82" s="12" t="str">
        <f>IF('Tháng 4'!$C82&lt;&gt;"",VLOOKUP('Tháng 4'!$C82,'Danh sách HS'!$B$6:$D$421,2,),"")</f>
        <v>Danh Vũ Duy</v>
      </c>
      <c r="E82" s="11" t="str">
        <f>IF('Tháng 4'!$D82&lt;&gt;"",VLOOKUP('Tháng 4'!$C82,'Danh sách HS'!$B$6:$D$421,3,),"")</f>
        <v>2B</v>
      </c>
      <c r="F82" s="11" t="s">
        <v>460</v>
      </c>
      <c r="G82" s="12" t="str">
        <f>IF('Tháng 4'!$F82&lt;&gt;"",VLOOKUP('Tháng 4'!$F82,'Quản lý sách'!$C$6:$F$1000,3,FALSE),"")</f>
        <v>Mai Thúc Loan</v>
      </c>
      <c r="H82" s="12" t="str">
        <f>IF('Tháng 4'!$G82&lt;&gt;"",VLOOKUP('Tháng 4'!$F82,'Quản lý sách'!$C$6:$F$1000,4,FALSE),"")</f>
        <v>Lê Minh Hải, Anh Chi</v>
      </c>
      <c r="I82" s="12" t="str">
        <f>IF('Tháng 4'!$F82&lt;&gt;"",VLOOKUP(LEFT('Tháng 4'!$F82,2),'Biên mục sách'!$A$1:$B$13,2,FALSE),"")</f>
        <v>Thiếu nhi</v>
      </c>
      <c r="J82" s="12">
        <v>2342.0</v>
      </c>
      <c r="K82" s="13">
        <v>43579.0</v>
      </c>
      <c r="L82" s="13">
        <v>43592.0</v>
      </c>
      <c r="M82" s="12">
        <f>IFERROR(IF('Tháng 4'!$L82="",IF('Tháng 4'!$K82&lt;&gt;"", TODAY()-'Tháng 4'!$K82,""),'Tháng 4'!$L82-'Tháng 4'!$K82), "")</f>
        <v>13</v>
      </c>
      <c r="N82" s="1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4.0" customHeight="1">
      <c r="A83" s="11">
        <f>IFERROR((('Tháng 4'!$K83+'Tháng 4'!Ngayquahan)&lt;TODAY())*(LEN('Tháng 4'!$L83)=0)*(LEN('Tháng 4'!$K83)&gt;0),0)</f>
        <v>0</v>
      </c>
      <c r="B83" s="12">
        <f>IF('Tháng 4'!$C83&lt;&gt;"",COUNTA($C$6:C83),"")</f>
        <v>78</v>
      </c>
      <c r="C83" s="11" t="s">
        <v>64</v>
      </c>
      <c r="D83" s="12" t="str">
        <f>IF('Tháng 4'!$C83&lt;&gt;"",VLOOKUP('Tháng 4'!$C83,'Danh sách HS'!$B$6:$D$421,2,),"")</f>
        <v>Võ Thị Phương Mai</v>
      </c>
      <c r="E83" s="11" t="str">
        <f>IF('Tháng 4'!$D83&lt;&gt;"",VLOOKUP('Tháng 4'!$C83,'Danh sách HS'!$B$6:$D$421,3,),"")</f>
        <v>2A</v>
      </c>
      <c r="F83" s="11" t="s">
        <v>137</v>
      </c>
      <c r="G83" s="12" t="str">
        <f>IF('Tháng 4'!$F83&lt;&gt;"",VLOOKUP('Tháng 4'!$F83,'Quản lý sách'!$C$6:$F$1000,3,FALSE),"")</f>
        <v>Cô bé Bánh Mật</v>
      </c>
      <c r="H83" s="12" t="str">
        <f>IF('Tháng 4'!$G83&lt;&gt;"",VLOOKUP('Tháng 4'!$F83,'Quản lý sách'!$C$6:$F$1000,4,FALSE),"")</f>
        <v>Bích Khoa</v>
      </c>
      <c r="I83" s="12" t="str">
        <f>IF('Tháng 4'!$F83&lt;&gt;"",VLOOKUP(LEFT('Tháng 4'!$F83,2),'Biên mục sách'!$A$1:$B$13,2,FALSE),"")</f>
        <v>Thiếu nhi</v>
      </c>
      <c r="J83" s="12">
        <v>1879.0</v>
      </c>
      <c r="K83" s="13">
        <v>43580.0</v>
      </c>
      <c r="L83" s="13">
        <v>43587.0</v>
      </c>
      <c r="M83" s="12">
        <f>IFERROR(IF('Tháng 4'!$L83="",IF('Tháng 4'!$K83&lt;&gt;"", TODAY()-'Tháng 4'!$K83,""),'Tháng 4'!$L83-'Tháng 4'!$K83), "")</f>
        <v>7</v>
      </c>
      <c r="N83" s="1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4.0" customHeight="1">
      <c r="A84" s="11">
        <f>IFERROR((('Tháng 4'!$K84+'Tháng 4'!Ngayquahan)&lt;TODAY())*(LEN('Tháng 4'!$L84)=0)*(LEN('Tháng 4'!$K84)&gt;0),0)</f>
        <v>0</v>
      </c>
      <c r="B84" s="12">
        <f>IF('Tháng 4'!$C84&lt;&gt;"",COUNTA($C$6:C84),"")</f>
        <v>79</v>
      </c>
      <c r="C84" s="11" t="s">
        <v>461</v>
      </c>
      <c r="D84" s="12" t="str">
        <f>IF('Tháng 4'!$C84&lt;&gt;"",VLOOKUP('Tháng 4'!$C84,'Danh sách HS'!$B$6:$D$421,2,),"")</f>
        <v>Nguyễn Khang</v>
      </c>
      <c r="E84" s="11" t="str">
        <f>IF('Tháng 4'!$D84&lt;&gt;"",VLOOKUP('Tháng 4'!$C84,'Danh sách HS'!$B$6:$D$421,3,),"")</f>
        <v>5A</v>
      </c>
      <c r="F84" s="11" t="s">
        <v>455</v>
      </c>
      <c r="G84" s="12" t="str">
        <f>IF('Tháng 4'!$F84&lt;&gt;"",VLOOKUP('Tháng 4'!$F84,'Quản lý sách'!$C$6:$F$1000,3,FALSE),"")</f>
        <v>Kể chuyện trí thông minh</v>
      </c>
      <c r="H84" s="12" t="str">
        <f>IF('Tháng 4'!$G84&lt;&gt;"",VLOOKUP('Tháng 4'!$F84,'Quản lý sách'!$C$6:$F$1000,4,FALSE),"")</f>
        <v>Nguyễn Phương, Bảo An</v>
      </c>
      <c r="I84" s="12" t="str">
        <f>IF('Tháng 4'!$F84&lt;&gt;"",VLOOKUP(LEFT('Tháng 4'!$F84,2),'Biên mục sách'!$A$1:$B$13,2,FALSE),"")</f>
        <v>Văn học</v>
      </c>
      <c r="J84" s="12">
        <v>2397.0</v>
      </c>
      <c r="K84" s="13">
        <v>43581.0</v>
      </c>
      <c r="L84" s="13">
        <v>43592.0</v>
      </c>
      <c r="M84" s="12">
        <f>IFERROR(IF('Tháng 4'!$L84="",IF('Tháng 4'!$K84&lt;&gt;"", TODAY()-'Tháng 4'!$K84,""),'Tháng 4'!$L84-'Tháng 4'!$K84), "")</f>
        <v>11</v>
      </c>
      <c r="N84" s="1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4.0" customHeight="1">
      <c r="A85" s="11">
        <f>IFERROR((('Tháng 4'!$K85+'Tháng 4'!Ngayquahan)&lt;TODAY())*(LEN('Tháng 4'!$L85)=0)*(LEN('Tháng 4'!$K85)&gt;0),0)</f>
        <v>0</v>
      </c>
      <c r="B85" s="12" t="str">
        <f>IF('Tháng 4'!$C85&lt;&gt;"",COUNTA($C$6:C85),"")</f>
        <v/>
      </c>
      <c r="C85" s="11"/>
      <c r="D85" s="12" t="str">
        <f>IF('Tháng 4'!$C85&lt;&gt;"",VLOOKUP('Tháng 4'!$C85,'Danh sách HS'!$B$6:$D$421,2,),"")</f>
        <v/>
      </c>
      <c r="E85" s="11" t="str">
        <f>IF('Tháng 4'!$D85&lt;&gt;"",VLOOKUP('Tháng 4'!$C85,'Danh sách HS'!$B$6:$D$421,3,),"")</f>
        <v/>
      </c>
      <c r="F85" s="11"/>
      <c r="G85" s="12" t="str">
        <f>IF('Tháng 4'!$F85&lt;&gt;"",VLOOKUP('Tháng 4'!$F85,'Quản lý sách'!$C$6:$F$1000,3,FALSE),"")</f>
        <v/>
      </c>
      <c r="H85" s="12" t="str">
        <f>IF('Tháng 4'!$G85&lt;&gt;"",VLOOKUP('Tháng 4'!$F85,'Quản lý sách'!$C$6:$F$1000,4,FALSE),"")</f>
        <v/>
      </c>
      <c r="I85" s="12" t="str">
        <f>IF('Tháng 4'!$F85&lt;&gt;"",VLOOKUP(LEFT('Tháng 4'!$F85,2),'Biên mục sách'!$A$1:$B$13,2,FALSE),"")</f>
        <v/>
      </c>
      <c r="J85" s="12"/>
      <c r="K85" s="12"/>
      <c r="L85" s="13"/>
      <c r="M85" s="12" t="str">
        <f>IFERROR(IF('Tháng 4'!$L85="",IF('Tháng 4'!$K85&lt;&gt;"", TODAY()-'Tháng 4'!$K85,""),'Tháng 4'!$L85-'Tháng 4'!$K85), "")</f>
        <v/>
      </c>
      <c r="N85" s="1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4.0" customHeight="1">
      <c r="A86" s="11">
        <f>IFERROR((('Tháng 4'!$K86+'Tháng 4'!Ngayquahan)&lt;TODAY())*(LEN('Tháng 4'!$L86)=0)*(LEN('Tháng 4'!$K86)&gt;0),0)</f>
        <v>0</v>
      </c>
      <c r="B86" s="12" t="str">
        <f>IF('Tháng 4'!$C86&lt;&gt;"",COUNTA($C$6:C86),"")</f>
        <v/>
      </c>
      <c r="C86" s="11"/>
      <c r="D86" s="12" t="str">
        <f>IF('Tháng 4'!$C86&lt;&gt;"",VLOOKUP('Tháng 4'!$C86,'Danh sách HS'!$B$6:$D$421,2,),"")</f>
        <v/>
      </c>
      <c r="E86" s="11" t="str">
        <f>IF('Tháng 4'!$D86&lt;&gt;"",VLOOKUP('Tháng 4'!$C86,'Danh sách HS'!$B$6:$D$421,3,),"")</f>
        <v/>
      </c>
      <c r="F86" s="11"/>
      <c r="G86" s="12" t="str">
        <f>IF('Tháng 4'!$F86&lt;&gt;"",VLOOKUP('Tháng 4'!$F86,'Quản lý sách'!$C$6:$F$1000,3,FALSE),"")</f>
        <v/>
      </c>
      <c r="H86" s="12" t="str">
        <f>IF('Tháng 4'!$G86&lt;&gt;"",VLOOKUP('Tháng 4'!$F86,'Quản lý sách'!$C$6:$F$1000,4,FALSE),"")</f>
        <v/>
      </c>
      <c r="I86" s="12" t="str">
        <f>IF('Tháng 4'!$F86&lt;&gt;"",VLOOKUP(LEFT('Tháng 4'!$F86,2),'Biên mục sách'!$A$1:$B$13,2,FALSE),"")</f>
        <v/>
      </c>
      <c r="J86" s="12"/>
      <c r="K86" s="12"/>
      <c r="L86" s="13"/>
      <c r="M86" s="12" t="str">
        <f>IFERROR(IF('Tháng 4'!$L86="",IF('Tháng 4'!$K86&lt;&gt;"", TODAY()-'Tháng 4'!$K86,""),'Tháng 4'!$L86-'Tháng 4'!$K86), "")</f>
        <v/>
      </c>
      <c r="N86" s="1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4.0" customHeight="1">
      <c r="A87" s="11">
        <f>IFERROR((('Tháng 4'!$K87+'Tháng 4'!Ngayquahan)&lt;TODAY())*(LEN('Tháng 4'!$L87)=0)*(LEN('Tháng 4'!$K87)&gt;0),0)</f>
        <v>0</v>
      </c>
      <c r="B87" s="12" t="str">
        <f>IF('Tháng 4'!$C87&lt;&gt;"",COUNTA($C$6:C87),"")</f>
        <v/>
      </c>
      <c r="C87" s="11"/>
      <c r="D87" s="12" t="str">
        <f>IF('Tháng 4'!$C87&lt;&gt;"",VLOOKUP('Tháng 4'!$C87,'Danh sách HS'!$B$6:$D$421,2,),"")</f>
        <v/>
      </c>
      <c r="E87" s="11" t="str">
        <f>IF('Tháng 4'!$D87&lt;&gt;"",VLOOKUP('Tháng 4'!$C87,'Danh sách HS'!$B$6:$D$421,3,),"")</f>
        <v/>
      </c>
      <c r="F87" s="11"/>
      <c r="G87" s="12" t="str">
        <f>IF('Tháng 4'!$F87&lt;&gt;"",VLOOKUP('Tháng 4'!$F87,'Quản lý sách'!$C$6:$F$1000,3,FALSE),"")</f>
        <v/>
      </c>
      <c r="H87" s="12" t="str">
        <f>IF('Tháng 4'!$G87&lt;&gt;"",VLOOKUP('Tháng 4'!$F87,'Quản lý sách'!$C$6:$F$1000,4,FALSE),"")</f>
        <v/>
      </c>
      <c r="I87" s="12" t="str">
        <f>IF('Tháng 4'!$F87&lt;&gt;"",VLOOKUP(LEFT('Tháng 4'!$F87,2),'Biên mục sách'!$A$1:$B$13,2,FALSE),"")</f>
        <v/>
      </c>
      <c r="J87" s="12"/>
      <c r="K87" s="12"/>
      <c r="L87" s="13"/>
      <c r="M87" s="12" t="str">
        <f>IFERROR(IF('Tháng 4'!$L87="",IF('Tháng 4'!$K87&lt;&gt;"", TODAY()-'Tháng 4'!$K87,""),'Tháng 4'!$L87-'Tháng 4'!$K87), "")</f>
        <v/>
      </c>
      <c r="N87" s="1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4.0" customHeight="1">
      <c r="A88" s="11">
        <f>IFERROR((('Tháng 4'!$K88+'Tháng 4'!Ngayquahan)&lt;TODAY())*(LEN('Tháng 4'!$L88)=0)*(LEN('Tháng 4'!$K88)&gt;0),0)</f>
        <v>0</v>
      </c>
      <c r="B88" s="12" t="str">
        <f>IF('Tháng 4'!$C88&lt;&gt;"",COUNTA($C$6:C88),"")</f>
        <v/>
      </c>
      <c r="C88" s="11"/>
      <c r="D88" s="12" t="str">
        <f>IF('Tháng 4'!$C88&lt;&gt;"",VLOOKUP('Tháng 4'!$C88,'Danh sách HS'!$B$6:$D$421,2,),"")</f>
        <v/>
      </c>
      <c r="E88" s="11" t="str">
        <f>IF('Tháng 4'!$D88&lt;&gt;"",VLOOKUP('Tháng 4'!$C88,'Danh sách HS'!$B$6:$D$421,3,),"")</f>
        <v/>
      </c>
      <c r="F88" s="11"/>
      <c r="G88" s="12" t="str">
        <f>IF('Tháng 4'!$F88&lt;&gt;"",VLOOKUP('Tháng 4'!$F88,'Quản lý sách'!$C$6:$F$1000,3,FALSE),"")</f>
        <v/>
      </c>
      <c r="H88" s="12" t="str">
        <f>IF('Tháng 4'!$G88&lt;&gt;"",VLOOKUP('Tháng 4'!$F88,'Quản lý sách'!$C$6:$F$1000,4,FALSE),"")</f>
        <v/>
      </c>
      <c r="I88" s="12" t="str">
        <f>IF('Tháng 4'!$F88&lt;&gt;"",VLOOKUP(LEFT('Tháng 4'!$F88,2),'Biên mục sách'!$A$1:$B$13,2,FALSE),"")</f>
        <v/>
      </c>
      <c r="J88" s="12"/>
      <c r="K88" s="12"/>
      <c r="L88" s="13"/>
      <c r="M88" s="12" t="str">
        <f>IFERROR(IF('Tháng 4'!$L88="",IF('Tháng 4'!$K88&lt;&gt;"", TODAY()-'Tháng 4'!$K88,""),'Tháng 4'!$L88-'Tháng 4'!$K88), "")</f>
        <v/>
      </c>
      <c r="N88" s="1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4.0" customHeight="1">
      <c r="A89" s="11">
        <f>IFERROR((('Tháng 4'!$K89+'Tháng 4'!Ngayquahan)&lt;TODAY())*(LEN('Tháng 4'!$L89)=0)*(LEN('Tháng 4'!$K89)&gt;0),0)</f>
        <v>0</v>
      </c>
      <c r="B89" s="12" t="str">
        <f>IF('Tháng 4'!$C89&lt;&gt;"",COUNTA($C$6:C89),"")</f>
        <v/>
      </c>
      <c r="C89" s="11"/>
      <c r="D89" s="12" t="str">
        <f>IF('Tháng 4'!$C89&lt;&gt;"",VLOOKUP('Tháng 4'!$C89,'Danh sách HS'!$B$6:$D$421,2,),"")</f>
        <v/>
      </c>
      <c r="E89" s="11" t="str">
        <f>IF('Tháng 4'!$D89&lt;&gt;"",VLOOKUP('Tháng 4'!$C89,'Danh sách HS'!$B$6:$D$421,3,),"")</f>
        <v/>
      </c>
      <c r="F89" s="11"/>
      <c r="G89" s="12" t="str">
        <f>IF('Tháng 4'!$F89&lt;&gt;"",VLOOKUP('Tháng 4'!$F89,'Quản lý sách'!$C$6:$F$1000,3,FALSE),"")</f>
        <v/>
      </c>
      <c r="H89" s="12" t="str">
        <f>IF('Tháng 4'!$G89&lt;&gt;"",VLOOKUP('Tháng 4'!$F89,'Quản lý sách'!$C$6:$F$1000,4,FALSE),"")</f>
        <v/>
      </c>
      <c r="I89" s="12" t="str">
        <f>IF('Tháng 4'!$F89&lt;&gt;"",VLOOKUP(LEFT('Tháng 4'!$F89,2),'Biên mục sách'!$A$1:$B$13,2,FALSE),"")</f>
        <v/>
      </c>
      <c r="J89" s="12"/>
      <c r="K89" s="12"/>
      <c r="L89" s="13"/>
      <c r="M89" s="12" t="str">
        <f>IFERROR(IF('Tháng 4'!$L89="",IF('Tháng 4'!$K89&lt;&gt;"", TODAY()-'Tháng 4'!$K89,""),'Tháng 4'!$L89-'Tháng 4'!$K89), "")</f>
        <v/>
      </c>
      <c r="N89" s="1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4.0" customHeight="1">
      <c r="A90" s="11">
        <f>IFERROR((('Tháng 4'!$K90+'Tháng 4'!Ngayquahan)&lt;TODAY())*(LEN('Tháng 4'!$L90)=0)*(LEN('Tháng 4'!$K90)&gt;0),0)</f>
        <v>0</v>
      </c>
      <c r="B90" s="12" t="str">
        <f>IF('Tháng 4'!$C90&lt;&gt;"",COUNTA($C$6:C90),"")</f>
        <v/>
      </c>
      <c r="C90" s="11"/>
      <c r="D90" s="12" t="str">
        <f>IF('Tháng 4'!$C90&lt;&gt;"",VLOOKUP('Tháng 4'!$C90,'Danh sách HS'!$B$6:$D$421,2,),"")</f>
        <v/>
      </c>
      <c r="E90" s="11" t="str">
        <f>IF('Tháng 4'!$D90&lt;&gt;"",VLOOKUP('Tháng 4'!$C90,'Danh sách HS'!$B$6:$D$421,3,),"")</f>
        <v/>
      </c>
      <c r="F90" s="11"/>
      <c r="G90" s="12" t="str">
        <f>IF('Tháng 4'!$F90&lt;&gt;"",VLOOKUP('Tháng 4'!$F90,'Quản lý sách'!$C$6:$F$1000,3,FALSE),"")</f>
        <v/>
      </c>
      <c r="H90" s="12" t="str">
        <f>IF('Tháng 4'!$G90&lt;&gt;"",VLOOKUP('Tháng 4'!$F90,'Quản lý sách'!$C$6:$F$1000,4,FALSE),"")</f>
        <v/>
      </c>
      <c r="I90" s="12" t="str">
        <f>IF('Tháng 4'!$F90&lt;&gt;"",VLOOKUP(LEFT('Tháng 4'!$F90,2),'Biên mục sách'!$A$1:$B$13,2,FALSE),"")</f>
        <v/>
      </c>
      <c r="J90" s="12"/>
      <c r="K90" s="12"/>
      <c r="L90" s="13"/>
      <c r="M90" s="12" t="str">
        <f>IFERROR(IF('Tháng 4'!$L90="",IF('Tháng 4'!$K90&lt;&gt;"", TODAY()-'Tháng 4'!$K90,""),'Tháng 4'!$L90-'Tháng 4'!$K90), "")</f>
        <v/>
      </c>
      <c r="N90" s="1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4.0" customHeight="1">
      <c r="A91" s="11">
        <f>IFERROR((('Tháng 4'!$K91+'Tháng 4'!Ngayquahan)&lt;TODAY())*(LEN('Tháng 4'!$L91)=0)*(LEN('Tháng 4'!$K91)&gt;0),0)</f>
        <v>0</v>
      </c>
      <c r="B91" s="12" t="str">
        <f>IF('Tháng 4'!$C91&lt;&gt;"",COUNTA($C$6:C91),"")</f>
        <v/>
      </c>
      <c r="C91" s="11"/>
      <c r="D91" s="12" t="str">
        <f>IF('Tháng 4'!$C91&lt;&gt;"",VLOOKUP('Tháng 4'!$C91,'Danh sách HS'!$B$6:$D$421,2,),"")</f>
        <v/>
      </c>
      <c r="E91" s="11" t="str">
        <f>IF('Tháng 4'!$D91&lt;&gt;"",VLOOKUP('Tháng 4'!$C91,'Danh sách HS'!$B$6:$D$421,3,),"")</f>
        <v/>
      </c>
      <c r="F91" s="11"/>
      <c r="G91" s="12" t="str">
        <f>IF('Tháng 4'!$F91&lt;&gt;"",VLOOKUP('Tháng 4'!$F91,'Quản lý sách'!$C$6:$F$1000,3,FALSE),"")</f>
        <v/>
      </c>
      <c r="H91" s="12" t="str">
        <f>IF('Tháng 4'!$G91&lt;&gt;"",VLOOKUP('Tháng 4'!$F91,'Quản lý sách'!$C$6:$F$1000,4,FALSE),"")</f>
        <v/>
      </c>
      <c r="I91" s="12" t="str">
        <f>IF('Tháng 4'!$F91&lt;&gt;"",VLOOKUP(LEFT('Tháng 4'!$F91,2),'Biên mục sách'!$A$1:$B$13,2,FALSE),"")</f>
        <v/>
      </c>
      <c r="J91" s="12"/>
      <c r="K91" s="12"/>
      <c r="L91" s="13"/>
      <c r="M91" s="12" t="str">
        <f>IFERROR(IF('Tháng 4'!$L91="",IF('Tháng 4'!$K91&lt;&gt;"", TODAY()-'Tháng 4'!$K91,""),'Tháng 4'!$L91-'Tháng 4'!$K91), "")</f>
        <v/>
      </c>
      <c r="N91" s="1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4.0" customHeight="1">
      <c r="A92" s="11">
        <f>IFERROR((('Tháng 4'!$K92+'Tháng 4'!Ngayquahan)&lt;TODAY())*(LEN('Tháng 4'!$L92)=0)*(LEN('Tháng 4'!$K92)&gt;0),0)</f>
        <v>0</v>
      </c>
      <c r="B92" s="12" t="str">
        <f>IF('Tháng 4'!$C92&lt;&gt;"",COUNTA($C$6:C92),"")</f>
        <v/>
      </c>
      <c r="C92" s="11"/>
      <c r="D92" s="12" t="str">
        <f>IF('Tháng 4'!$C92&lt;&gt;"",VLOOKUP('Tháng 4'!$C92,'Danh sách HS'!$B$6:$D$421,2,),"")</f>
        <v/>
      </c>
      <c r="E92" s="11" t="str">
        <f>IF('Tháng 4'!$D92&lt;&gt;"",VLOOKUP('Tháng 4'!$C92,'Danh sách HS'!$B$6:$D$421,3,),"")</f>
        <v/>
      </c>
      <c r="F92" s="11"/>
      <c r="G92" s="12" t="str">
        <f>IF('Tháng 4'!$F92&lt;&gt;"",VLOOKUP('Tháng 4'!$F92,'Quản lý sách'!$C$6:$F$1000,3,FALSE),"")</f>
        <v/>
      </c>
      <c r="H92" s="12" t="str">
        <f>IF('Tháng 4'!$G92&lt;&gt;"",VLOOKUP('Tháng 4'!$F92,'Quản lý sách'!$C$6:$F$1000,4,FALSE),"")</f>
        <v/>
      </c>
      <c r="I92" s="12" t="str">
        <f>IF('Tháng 4'!$F92&lt;&gt;"",VLOOKUP(LEFT('Tháng 4'!$F92,2),'Biên mục sách'!$A$1:$B$13,2,FALSE),"")</f>
        <v/>
      </c>
      <c r="J92" s="12"/>
      <c r="K92" s="12"/>
      <c r="L92" s="13"/>
      <c r="M92" s="12" t="str">
        <f>IFERROR(IF('Tháng 4'!$L92="",IF('Tháng 4'!$K92&lt;&gt;"", TODAY()-'Tháng 4'!$K92,""),'Tháng 4'!$L92-'Tháng 4'!$K92), "")</f>
        <v/>
      </c>
      <c r="N92" s="1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4.0" customHeight="1">
      <c r="A93" s="11">
        <f>IFERROR((('Tháng 4'!$K93+'Tháng 4'!Ngayquahan)&lt;TODAY())*(LEN('Tháng 4'!$L93)=0)*(LEN('Tháng 4'!$K93)&gt;0),0)</f>
        <v>0</v>
      </c>
      <c r="B93" s="12" t="str">
        <f>IF('Tháng 4'!$C93&lt;&gt;"",COUNTA($C$6:C93),"")</f>
        <v/>
      </c>
      <c r="C93" s="11"/>
      <c r="D93" s="12" t="str">
        <f>IF('Tháng 4'!$C93&lt;&gt;"",VLOOKUP('Tháng 4'!$C93,'Danh sách HS'!$B$6:$D$421,2,),"")</f>
        <v/>
      </c>
      <c r="E93" s="11" t="str">
        <f>IF('Tháng 4'!$D93&lt;&gt;"",VLOOKUP('Tháng 4'!$C93,'Danh sách HS'!$B$6:$D$421,3,),"")</f>
        <v/>
      </c>
      <c r="F93" s="11"/>
      <c r="G93" s="12" t="str">
        <f>IF('Tháng 4'!$F93&lt;&gt;"",VLOOKUP('Tháng 4'!$F93,'Quản lý sách'!$C$6:$F$1000,3,FALSE),"")</f>
        <v/>
      </c>
      <c r="H93" s="12" t="str">
        <f>IF('Tháng 4'!$G93&lt;&gt;"",VLOOKUP('Tháng 4'!$F93,'Quản lý sách'!$C$6:$F$1000,4,FALSE),"")</f>
        <v/>
      </c>
      <c r="I93" s="12" t="str">
        <f>IF('Tháng 4'!$F93&lt;&gt;"",VLOOKUP(LEFT('Tháng 4'!$F93,2),'Biên mục sách'!$A$1:$B$13,2,FALSE),"")</f>
        <v/>
      </c>
      <c r="J93" s="12"/>
      <c r="K93" s="12"/>
      <c r="L93" s="13"/>
      <c r="M93" s="12" t="str">
        <f>IFERROR(IF('Tháng 4'!$L93="",IF('Tháng 4'!$K93&lt;&gt;"", TODAY()-'Tháng 4'!$K93,""),'Tháng 4'!$L93-'Tháng 4'!$K93), "")</f>
        <v/>
      </c>
      <c r="N93" s="1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4.0" customHeight="1">
      <c r="A94" s="11">
        <f>IFERROR((('Tháng 4'!$K94+'Tháng 4'!Ngayquahan)&lt;TODAY())*(LEN('Tháng 4'!$L94)=0)*(LEN('Tháng 4'!$K94)&gt;0),0)</f>
        <v>0</v>
      </c>
      <c r="B94" s="12" t="str">
        <f>IF('Tháng 4'!$C94&lt;&gt;"",COUNTA($C$6:C94),"")</f>
        <v/>
      </c>
      <c r="C94" s="11"/>
      <c r="D94" s="12" t="str">
        <f>IF('Tháng 4'!$C94&lt;&gt;"",VLOOKUP('Tháng 4'!$C94,'Danh sách HS'!$B$6:$D$421,2,),"")</f>
        <v/>
      </c>
      <c r="E94" s="11" t="str">
        <f>IF('Tháng 4'!$D94&lt;&gt;"",VLOOKUP('Tháng 4'!$C94,'Danh sách HS'!$B$6:$D$421,3,),"")</f>
        <v/>
      </c>
      <c r="F94" s="11"/>
      <c r="G94" s="12" t="str">
        <f>IF('Tháng 4'!$F94&lt;&gt;"",VLOOKUP('Tháng 4'!$F94,'Quản lý sách'!$C$6:$F$1000,3,FALSE),"")</f>
        <v/>
      </c>
      <c r="H94" s="12" t="str">
        <f>IF('Tháng 4'!$G94&lt;&gt;"",VLOOKUP('Tháng 4'!$F94,'Quản lý sách'!$C$6:$F$1000,4,FALSE),"")</f>
        <v/>
      </c>
      <c r="I94" s="12" t="str">
        <f>IF('Tháng 4'!$F94&lt;&gt;"",VLOOKUP(LEFT('Tháng 4'!$F94,2),'Biên mục sách'!$A$1:$B$13,2,FALSE),"")</f>
        <v/>
      </c>
      <c r="J94" s="12"/>
      <c r="K94" s="12"/>
      <c r="L94" s="13"/>
      <c r="M94" s="12" t="str">
        <f>IFERROR(IF('Tháng 4'!$L94="",IF('Tháng 4'!$K94&lt;&gt;"", TODAY()-'Tháng 4'!$K94,""),'Tháng 4'!$L94-'Tháng 4'!$K94), "")</f>
        <v/>
      </c>
      <c r="N94" s="1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4.0" customHeight="1">
      <c r="A95" s="11">
        <f>IFERROR((('Tháng 4'!$K95+'Tháng 4'!Ngayquahan)&lt;TODAY())*(LEN('Tháng 4'!$L95)=0)*(LEN('Tháng 4'!$K95)&gt;0),0)</f>
        <v>0</v>
      </c>
      <c r="B95" s="12" t="str">
        <f>IF('Tháng 4'!$C95&lt;&gt;"",COUNTA($C$6:C95),"")</f>
        <v/>
      </c>
      <c r="C95" s="11"/>
      <c r="D95" s="12" t="str">
        <f>IF('Tháng 4'!$C95&lt;&gt;"",VLOOKUP('Tháng 4'!$C95,'Danh sách HS'!$B$6:$D$421,2,),"")</f>
        <v/>
      </c>
      <c r="E95" s="11" t="str">
        <f>IF('Tháng 4'!$D95&lt;&gt;"",VLOOKUP('Tháng 4'!$C95,'Danh sách HS'!$B$6:$D$421,3,),"")</f>
        <v/>
      </c>
      <c r="F95" s="11"/>
      <c r="G95" s="12" t="str">
        <f>IF('Tháng 4'!$F95&lt;&gt;"",VLOOKUP('Tháng 4'!$F95,'Quản lý sách'!$C$6:$F$1000,3,FALSE),"")</f>
        <v/>
      </c>
      <c r="H95" s="12" t="str">
        <f>IF('Tháng 4'!$G95&lt;&gt;"",VLOOKUP('Tháng 4'!$F95,'Quản lý sách'!$C$6:$F$1000,4,FALSE),"")</f>
        <v/>
      </c>
      <c r="I95" s="12" t="str">
        <f>IF('Tháng 4'!$F95&lt;&gt;"",VLOOKUP(LEFT('Tháng 4'!$F95,2),'Biên mục sách'!$A$1:$B$13,2,FALSE),"")</f>
        <v/>
      </c>
      <c r="J95" s="12"/>
      <c r="K95" s="12"/>
      <c r="L95" s="13"/>
      <c r="M95" s="12" t="str">
        <f>IFERROR(IF('Tháng 4'!$L95="",IF('Tháng 4'!$K95&lt;&gt;"", TODAY()-'Tháng 4'!$K95,""),'Tháng 4'!$L95-'Tháng 4'!$K95), "")</f>
        <v/>
      </c>
      <c r="N95" s="1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4.0" customHeight="1">
      <c r="A96" s="11">
        <f>IFERROR((('Tháng 4'!$K96+'Tháng 4'!Ngayquahan)&lt;TODAY())*(LEN('Tháng 4'!$L96)=0)*(LEN('Tháng 4'!$K96)&gt;0),0)</f>
        <v>0</v>
      </c>
      <c r="B96" s="12" t="str">
        <f>IF('Tháng 4'!$C96&lt;&gt;"",COUNTA($C$6:C96),"")</f>
        <v/>
      </c>
      <c r="C96" s="11"/>
      <c r="D96" s="12" t="str">
        <f>IF('Tháng 4'!$C96&lt;&gt;"",VLOOKUP('Tháng 4'!$C96,'Danh sách HS'!$B$6:$D$421,2,),"")</f>
        <v/>
      </c>
      <c r="E96" s="11" t="str">
        <f>IF('Tháng 4'!$D96&lt;&gt;"",VLOOKUP('Tháng 4'!$C96,'Danh sách HS'!$B$6:$D$421,3,),"")</f>
        <v/>
      </c>
      <c r="F96" s="11"/>
      <c r="G96" s="12" t="str">
        <f>IF('Tháng 4'!$F96&lt;&gt;"",VLOOKUP('Tháng 4'!$F96,'Quản lý sách'!$C$6:$F$1000,3,FALSE),"")</f>
        <v/>
      </c>
      <c r="H96" s="12" t="str">
        <f>IF('Tháng 4'!$G96&lt;&gt;"",VLOOKUP('Tháng 4'!$F96,'Quản lý sách'!$C$6:$F$1000,4,FALSE),"")</f>
        <v/>
      </c>
      <c r="I96" s="12" t="str">
        <f>IF('Tháng 4'!$F96&lt;&gt;"",VLOOKUP(LEFT('Tháng 4'!$F96,2),'Biên mục sách'!$A$1:$B$13,2,FALSE),"")</f>
        <v/>
      </c>
      <c r="J96" s="12"/>
      <c r="K96" s="12"/>
      <c r="L96" s="13"/>
      <c r="M96" s="12" t="str">
        <f>IFERROR(IF('Tháng 4'!$L96="",IF('Tháng 4'!$K96&lt;&gt;"", TODAY()-'Tháng 4'!$K96,""),'Tháng 4'!$L96-'Tháng 4'!$K96), "")</f>
        <v/>
      </c>
      <c r="N96" s="1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4.0" customHeight="1">
      <c r="A97" s="11">
        <f>IFERROR((('Tháng 4'!$K97+'Tháng 4'!Ngayquahan)&lt;TODAY())*(LEN('Tháng 4'!$L97)=0)*(LEN('Tháng 4'!$K97)&gt;0),0)</f>
        <v>0</v>
      </c>
      <c r="B97" s="12" t="str">
        <f>IF('Tháng 4'!$C97&lt;&gt;"",COUNTA($C$6:C97),"")</f>
        <v/>
      </c>
      <c r="C97" s="11"/>
      <c r="D97" s="12" t="str">
        <f>IF('Tháng 4'!$C97&lt;&gt;"",VLOOKUP('Tháng 4'!$C97,'Danh sách HS'!$B$6:$D$421,2,),"")</f>
        <v/>
      </c>
      <c r="E97" s="11" t="str">
        <f>IF('Tháng 4'!$D97&lt;&gt;"",VLOOKUP('Tháng 4'!$C97,'Danh sách HS'!$B$6:$D$421,3,),"")</f>
        <v/>
      </c>
      <c r="F97" s="11"/>
      <c r="G97" s="12" t="str">
        <f>IF('Tháng 4'!$F97&lt;&gt;"",VLOOKUP('Tháng 4'!$F97,'Quản lý sách'!$C$6:$F$1000,3,FALSE),"")</f>
        <v/>
      </c>
      <c r="H97" s="12" t="str">
        <f>IF('Tháng 4'!$G97&lt;&gt;"",VLOOKUP('Tháng 4'!$F97,'Quản lý sách'!$C$6:$F$1000,4,FALSE),"")</f>
        <v/>
      </c>
      <c r="I97" s="12" t="str">
        <f>IF('Tháng 4'!$F97&lt;&gt;"",VLOOKUP(LEFT('Tháng 4'!$F97,2),'Biên mục sách'!$A$1:$B$13,2,FALSE),"")</f>
        <v/>
      </c>
      <c r="J97" s="12"/>
      <c r="K97" s="12"/>
      <c r="L97" s="13"/>
      <c r="M97" s="12" t="str">
        <f>IFERROR(IF('Tháng 4'!$L97="",IF('Tháng 4'!$K97&lt;&gt;"", TODAY()-'Tháng 4'!$K97,""),'Tháng 4'!$L97-'Tháng 4'!$K97), "")</f>
        <v/>
      </c>
      <c r="N97" s="1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4.0" customHeight="1">
      <c r="A98" s="11">
        <f>IFERROR((('Tháng 4'!$K98+'Tháng 4'!Ngayquahan)&lt;TODAY())*(LEN('Tháng 4'!$L98)=0)*(LEN('Tháng 4'!$K98)&gt;0),0)</f>
        <v>0</v>
      </c>
      <c r="B98" s="12" t="str">
        <f>IF('Tháng 4'!$C98&lt;&gt;"",COUNTA($C$6:C98),"")</f>
        <v/>
      </c>
      <c r="C98" s="11"/>
      <c r="D98" s="12" t="str">
        <f>IF('Tháng 4'!$C98&lt;&gt;"",VLOOKUP('Tháng 4'!$C98,'Danh sách HS'!$B$6:$D$421,2,),"")</f>
        <v/>
      </c>
      <c r="E98" s="11" t="str">
        <f>IF('Tháng 4'!$D98&lt;&gt;"",VLOOKUP('Tháng 4'!$C98,'Danh sách HS'!$B$6:$D$421,3,),"")</f>
        <v/>
      </c>
      <c r="F98" s="11"/>
      <c r="G98" s="12" t="str">
        <f>IF('Tháng 4'!$F98&lt;&gt;"",VLOOKUP('Tháng 4'!$F98,'Quản lý sách'!$C$6:$F$1000,3,FALSE),"")</f>
        <v/>
      </c>
      <c r="H98" s="12" t="str">
        <f>IF('Tháng 4'!$G98&lt;&gt;"",VLOOKUP('Tháng 4'!$F98,'Quản lý sách'!$C$6:$F$1000,4,FALSE),"")</f>
        <v/>
      </c>
      <c r="I98" s="12" t="str">
        <f>IF('Tháng 4'!$F98&lt;&gt;"",VLOOKUP(LEFT('Tháng 4'!$F98,2),'Biên mục sách'!$A$1:$B$13,2,FALSE),"")</f>
        <v/>
      </c>
      <c r="J98" s="12"/>
      <c r="K98" s="12"/>
      <c r="L98" s="13"/>
      <c r="M98" s="12" t="str">
        <f>IFERROR(IF('Tháng 4'!$L98="",IF('Tháng 4'!$K98&lt;&gt;"", TODAY()-'Tháng 4'!$K98,""),'Tháng 4'!$L98-'Tháng 4'!$K98), "")</f>
        <v/>
      </c>
      <c r="N98" s="1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4.0" customHeight="1">
      <c r="A99" s="11">
        <f>IFERROR((('Tháng 4'!$K99+'Tháng 4'!Ngayquahan)&lt;TODAY())*(LEN('Tháng 4'!$L99)=0)*(LEN('Tháng 4'!$K99)&gt;0),0)</f>
        <v>0</v>
      </c>
      <c r="B99" s="12" t="str">
        <f>IF('Tháng 4'!$C99&lt;&gt;"",COUNTA($C$6:C99),"")</f>
        <v/>
      </c>
      <c r="C99" s="11"/>
      <c r="D99" s="12" t="str">
        <f>IF('Tháng 4'!$C99&lt;&gt;"",VLOOKUP('Tháng 4'!$C99,'Danh sách HS'!$B$6:$D$421,2,),"")</f>
        <v/>
      </c>
      <c r="E99" s="11" t="str">
        <f>IF('Tháng 4'!$D99&lt;&gt;"",VLOOKUP('Tháng 4'!$C99,'Danh sách HS'!$B$6:$D$421,3,),"")</f>
        <v/>
      </c>
      <c r="F99" s="11"/>
      <c r="G99" s="12" t="str">
        <f>IF('Tháng 4'!$F99&lt;&gt;"",VLOOKUP('Tháng 4'!$F99,'Quản lý sách'!$C$6:$F$1000,3,FALSE),"")</f>
        <v/>
      </c>
      <c r="H99" s="12" t="str">
        <f>IF('Tháng 4'!$G99&lt;&gt;"",VLOOKUP('Tháng 4'!$F99,'Quản lý sách'!$C$6:$F$1000,4,FALSE),"")</f>
        <v/>
      </c>
      <c r="I99" s="12" t="str">
        <f>IF('Tháng 4'!$F99&lt;&gt;"",VLOOKUP(LEFT('Tháng 4'!$F99,2),'Biên mục sách'!$A$1:$B$13,2,FALSE),"")</f>
        <v/>
      </c>
      <c r="J99" s="12"/>
      <c r="K99" s="12"/>
      <c r="L99" s="13"/>
      <c r="M99" s="12" t="str">
        <f>IFERROR(IF('Tháng 4'!$L99="",IF('Tháng 4'!$K99&lt;&gt;"", TODAY()-'Tháng 4'!$K99,""),'Tháng 4'!$L99-'Tháng 4'!$K99), "")</f>
        <v/>
      </c>
      <c r="N99" s="1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4.0" customHeight="1">
      <c r="A100" s="11">
        <f>IFERROR((('Tháng 4'!$K100+'Tháng 4'!Ngayquahan)&lt;TODAY())*(LEN('Tháng 4'!$L100)=0)*(LEN('Tháng 4'!$K100)&gt;0),0)</f>
        <v>0</v>
      </c>
      <c r="B100" s="12" t="str">
        <f>IF('Tháng 4'!$C100&lt;&gt;"",COUNTA($C$6:C100),"")</f>
        <v/>
      </c>
      <c r="C100" s="11"/>
      <c r="D100" s="12" t="str">
        <f>IF('Tháng 4'!$C100&lt;&gt;"",VLOOKUP('Tháng 4'!$C100,'Danh sách HS'!$B$6:$D$421,2,),"")</f>
        <v/>
      </c>
      <c r="E100" s="11" t="str">
        <f>IF('Tháng 4'!$D100&lt;&gt;"",VLOOKUP('Tháng 4'!$C100,'Danh sách HS'!$B$6:$D$421,3,),"")</f>
        <v/>
      </c>
      <c r="F100" s="11"/>
      <c r="G100" s="12" t="str">
        <f>IF('Tháng 4'!$F100&lt;&gt;"",VLOOKUP('Tháng 4'!$F100,'Quản lý sách'!$C$6:$F$1000,3,FALSE),"")</f>
        <v/>
      </c>
      <c r="H100" s="12" t="str">
        <f>IF('Tháng 4'!$G100&lt;&gt;"",VLOOKUP('Tháng 4'!$F100,'Quản lý sách'!$C$6:$F$1000,4,FALSE),"")</f>
        <v/>
      </c>
      <c r="I100" s="12" t="str">
        <f>IF('Tháng 4'!$F100&lt;&gt;"",VLOOKUP(LEFT('Tháng 4'!$F100,2),'Biên mục sách'!$A$1:$B$13,2,FALSE),"")</f>
        <v/>
      </c>
      <c r="J100" s="12"/>
      <c r="K100" s="12"/>
      <c r="L100" s="13"/>
      <c r="M100" s="12" t="str">
        <f>IFERROR(IF('Tháng 4'!$L100="",IF('Tháng 4'!$K100&lt;&gt;"", TODAY()-'Tháng 4'!$K100,""),'Tháng 4'!$L100-'Tháng 4'!$K100), "")</f>
        <v/>
      </c>
      <c r="N100" s="1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4.0" customHeight="1">
      <c r="A101" s="11">
        <f>IFERROR((('Tháng 4'!$K101+'Tháng 4'!Ngayquahan)&lt;TODAY())*(LEN('Tháng 4'!$L101)=0)*(LEN('Tháng 4'!$K101)&gt;0),0)</f>
        <v>0</v>
      </c>
      <c r="B101" s="12" t="str">
        <f>IF('Tháng 4'!$C101&lt;&gt;"",COUNTA($C$6:C101),"")</f>
        <v/>
      </c>
      <c r="C101" s="11"/>
      <c r="D101" s="12" t="str">
        <f>IF('Tháng 4'!$C101&lt;&gt;"",VLOOKUP('Tháng 4'!$C101,'Danh sách HS'!$B$6:$D$421,2,),"")</f>
        <v/>
      </c>
      <c r="E101" s="11" t="str">
        <f>IF('Tháng 4'!$D101&lt;&gt;"",VLOOKUP('Tháng 4'!$C101,'Danh sách HS'!$B$6:$D$421,3,),"")</f>
        <v/>
      </c>
      <c r="F101" s="11"/>
      <c r="G101" s="12" t="str">
        <f>IF('Tháng 4'!$F101&lt;&gt;"",VLOOKUP('Tháng 4'!$F101,'Quản lý sách'!$C$6:$F$1000,3,FALSE),"")</f>
        <v/>
      </c>
      <c r="H101" s="12" t="str">
        <f>IF('Tháng 4'!$G101&lt;&gt;"",VLOOKUP('Tháng 4'!$F101,'Quản lý sách'!$C$6:$F$1000,4,FALSE),"")</f>
        <v/>
      </c>
      <c r="I101" s="12" t="str">
        <f>IF('Tháng 4'!$F101&lt;&gt;"",VLOOKUP(LEFT('Tháng 4'!$F101,2),'Biên mục sách'!$A$1:$B$13,2,FALSE),"")</f>
        <v/>
      </c>
      <c r="J101" s="12"/>
      <c r="K101" s="12"/>
      <c r="L101" s="13"/>
      <c r="M101" s="12" t="str">
        <f>IFERROR(IF('Tháng 4'!$L101="",IF('Tháng 4'!$K101&lt;&gt;"", TODAY()-'Tháng 4'!$K101,""),'Tháng 4'!$L101-'Tháng 4'!$K101), "")</f>
        <v/>
      </c>
      <c r="N101" s="1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4.0" customHeight="1">
      <c r="A102" s="11">
        <f>IFERROR((('Tháng 4'!$K102+'Tháng 4'!Ngayquahan)&lt;TODAY())*(LEN('Tháng 4'!$L102)=0)*(LEN('Tháng 4'!$K102)&gt;0),0)</f>
        <v>0</v>
      </c>
      <c r="B102" s="12" t="str">
        <f>IF('Tháng 4'!$C102&lt;&gt;"",COUNTA($C$6:C102),"")</f>
        <v/>
      </c>
      <c r="C102" s="11"/>
      <c r="D102" s="12" t="str">
        <f>IF('Tháng 4'!$C102&lt;&gt;"",VLOOKUP('Tháng 4'!$C102,'Danh sách HS'!$B$6:$D$421,2,),"")</f>
        <v/>
      </c>
      <c r="E102" s="11" t="str">
        <f>IF('Tháng 4'!$D102&lt;&gt;"",VLOOKUP('Tháng 4'!$C102,'Danh sách HS'!$B$6:$D$421,3,),"")</f>
        <v/>
      </c>
      <c r="F102" s="11"/>
      <c r="G102" s="12" t="str">
        <f>IF('Tháng 4'!$F102&lt;&gt;"",VLOOKUP('Tháng 4'!$F102,'Quản lý sách'!$C$6:$F$1000,3,FALSE),"")</f>
        <v/>
      </c>
      <c r="H102" s="12" t="str">
        <f>IF('Tháng 4'!$G102&lt;&gt;"",VLOOKUP('Tháng 4'!$F102,'Quản lý sách'!$C$6:$F$1000,4,FALSE),"")</f>
        <v/>
      </c>
      <c r="I102" s="12" t="str">
        <f>IF('Tháng 4'!$F102&lt;&gt;"",VLOOKUP(LEFT('Tháng 4'!$F102,2),'Biên mục sách'!$A$1:$B$13,2,FALSE),"")</f>
        <v/>
      </c>
      <c r="J102" s="12"/>
      <c r="K102" s="12"/>
      <c r="L102" s="13"/>
      <c r="M102" s="12" t="str">
        <f>IFERROR(IF('Tháng 4'!$L102="",IF('Tháng 4'!$K102&lt;&gt;"", TODAY()-'Tháng 4'!$K102,""),'Tháng 4'!$L102-'Tháng 4'!$K102), "")</f>
        <v/>
      </c>
      <c r="N102" s="1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4.0" customHeight="1">
      <c r="A103" s="11">
        <f>IFERROR((('Tháng 4'!$K103+'Tháng 4'!Ngayquahan)&lt;TODAY())*(LEN('Tháng 4'!$L103)=0)*(LEN('Tháng 4'!$K103)&gt;0),0)</f>
        <v>0</v>
      </c>
      <c r="B103" s="12" t="str">
        <f>IF('Tháng 4'!$C103&lt;&gt;"",COUNTA($C$6:C103),"")</f>
        <v/>
      </c>
      <c r="C103" s="11"/>
      <c r="D103" s="12" t="str">
        <f>IF('Tháng 4'!$C103&lt;&gt;"",VLOOKUP('Tháng 4'!$C103,'Danh sách HS'!$B$6:$D$421,2,),"")</f>
        <v/>
      </c>
      <c r="E103" s="11" t="str">
        <f>IF('Tháng 4'!$D103&lt;&gt;"",VLOOKUP('Tháng 4'!$C103,'Danh sách HS'!$B$6:$D$421,3,),"")</f>
        <v/>
      </c>
      <c r="F103" s="11"/>
      <c r="G103" s="12" t="str">
        <f>IF('Tháng 4'!$F103&lt;&gt;"",VLOOKUP('Tháng 4'!$F103,'Quản lý sách'!$C$6:$F$1000,3,FALSE),"")</f>
        <v/>
      </c>
      <c r="H103" s="12" t="str">
        <f>IF('Tháng 4'!$G103&lt;&gt;"",VLOOKUP('Tháng 4'!$F103,'Quản lý sách'!$C$6:$F$1000,4,FALSE),"")</f>
        <v/>
      </c>
      <c r="I103" s="12" t="str">
        <f>IF('Tháng 4'!$F103&lt;&gt;"",VLOOKUP(LEFT('Tháng 4'!$F103,2),'Biên mục sách'!$A$1:$B$13,2,FALSE),"")</f>
        <v/>
      </c>
      <c r="J103" s="12"/>
      <c r="K103" s="12"/>
      <c r="L103" s="13"/>
      <c r="M103" s="12" t="str">
        <f>IFERROR(IF('Tháng 4'!$L103="",IF('Tháng 4'!$K103&lt;&gt;"", TODAY()-'Tháng 4'!$K103,""),'Tháng 4'!$L103-'Tháng 4'!$K103), "")</f>
        <v/>
      </c>
      <c r="N103" s="1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4.0" customHeight="1">
      <c r="A104" s="11">
        <f>IFERROR((('Tháng 4'!$K104+'Tháng 4'!Ngayquahan)&lt;TODAY())*(LEN('Tháng 4'!$L104)=0)*(LEN('Tháng 4'!$K104)&gt;0),0)</f>
        <v>0</v>
      </c>
      <c r="B104" s="12" t="str">
        <f>IF('Tháng 4'!$C104&lt;&gt;"",COUNTA($C$6:C104),"")</f>
        <v/>
      </c>
      <c r="C104" s="11"/>
      <c r="D104" s="12" t="str">
        <f>IF('Tháng 4'!$C104&lt;&gt;"",VLOOKUP('Tháng 4'!$C104,'Danh sách HS'!$B$6:$D$421,2,),"")</f>
        <v/>
      </c>
      <c r="E104" s="11" t="str">
        <f>IF('Tháng 4'!$D104&lt;&gt;"",VLOOKUP('Tháng 4'!$C104,'Danh sách HS'!$B$6:$D$421,3,),"")</f>
        <v/>
      </c>
      <c r="F104" s="11"/>
      <c r="G104" s="12" t="str">
        <f>IF('Tháng 4'!$F104&lt;&gt;"",VLOOKUP('Tháng 4'!$F104,'Quản lý sách'!$C$6:$F$1000,3,FALSE),"")</f>
        <v/>
      </c>
      <c r="H104" s="12" t="str">
        <f>IF('Tháng 4'!$G104&lt;&gt;"",VLOOKUP('Tháng 4'!$F104,'Quản lý sách'!$C$6:$F$1000,4,FALSE),"")</f>
        <v/>
      </c>
      <c r="I104" s="12" t="str">
        <f>IF('Tháng 4'!$F104&lt;&gt;"",VLOOKUP(LEFT('Tháng 4'!$F104,2),'Biên mục sách'!$A$1:$B$13,2,FALSE),"")</f>
        <v/>
      </c>
      <c r="J104" s="12"/>
      <c r="K104" s="12"/>
      <c r="L104" s="13"/>
      <c r="M104" s="12" t="str">
        <f>IFERROR(IF('Tháng 4'!$L104="",IF('Tháng 4'!$K104&lt;&gt;"", TODAY()-'Tháng 4'!$K104,""),'Tháng 4'!$L104-'Tháng 4'!$K104), "")</f>
        <v/>
      </c>
      <c r="N104" s="1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4.0" customHeight="1">
      <c r="A105" s="11">
        <f>IFERROR((('Tháng 4'!$K105+'Tháng 4'!Ngayquahan)&lt;TODAY())*(LEN('Tháng 4'!$L105)=0)*(LEN('Tháng 4'!$K105)&gt;0),0)</f>
        <v>0</v>
      </c>
      <c r="B105" s="12" t="str">
        <f>IF('Tháng 4'!$C105&lt;&gt;"",COUNTA($C$6:C105),"")</f>
        <v/>
      </c>
      <c r="C105" s="11"/>
      <c r="D105" s="12" t="str">
        <f>IF('Tháng 4'!$C105&lt;&gt;"",VLOOKUP('Tháng 4'!$C105,'Danh sách HS'!$B$6:$D$421,2,),"")</f>
        <v/>
      </c>
      <c r="E105" s="11" t="str">
        <f>IF('Tháng 4'!$D105&lt;&gt;"",VLOOKUP('Tháng 4'!$C105,'Danh sách HS'!$B$6:$D$421,3,),"")</f>
        <v/>
      </c>
      <c r="F105" s="11"/>
      <c r="G105" s="12" t="str">
        <f>IF('Tháng 4'!$F105&lt;&gt;"",VLOOKUP('Tháng 4'!$F105,'Quản lý sách'!$C$6:$F$1000,3,FALSE),"")</f>
        <v/>
      </c>
      <c r="H105" s="12" t="str">
        <f>IF('Tháng 4'!$G105&lt;&gt;"",VLOOKUP('Tháng 4'!$F105,'Quản lý sách'!$C$6:$F$1000,4,FALSE),"")</f>
        <v/>
      </c>
      <c r="I105" s="12" t="str">
        <f>IF('Tháng 4'!$F105&lt;&gt;"",VLOOKUP(LEFT('Tháng 4'!$F105,2),'Biên mục sách'!$A$1:$B$13,2,FALSE),"")</f>
        <v/>
      </c>
      <c r="J105" s="12"/>
      <c r="K105" s="12"/>
      <c r="L105" s="13"/>
      <c r="M105" s="12" t="str">
        <f>IFERROR(IF('Tháng 4'!$L105="",IF('Tháng 4'!$K105&lt;&gt;"", TODAY()-'Tháng 4'!$K105,""),'Tháng 4'!$L105-'Tháng 4'!$K105), "")</f>
        <v/>
      </c>
      <c r="N105" s="1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4.0" customHeight="1">
      <c r="A106" s="11">
        <f>IFERROR((('Tháng 4'!$K106+'Tháng 4'!Ngayquahan)&lt;TODAY())*(LEN('Tháng 4'!$L106)=0)*(LEN('Tháng 4'!$K106)&gt;0),0)</f>
        <v>0</v>
      </c>
      <c r="B106" s="12" t="str">
        <f>IF('Tháng 4'!$C106&lt;&gt;"",COUNTA($C$6:C106),"")</f>
        <v/>
      </c>
      <c r="C106" s="11"/>
      <c r="D106" s="12" t="str">
        <f>IF('Tháng 4'!$C106&lt;&gt;"",VLOOKUP('Tháng 4'!$C106,'Danh sách HS'!$B$6:$D$421,2,),"")</f>
        <v/>
      </c>
      <c r="E106" s="11" t="str">
        <f>IF('Tháng 4'!$D106&lt;&gt;"",VLOOKUP('Tháng 4'!$C106,'Danh sách HS'!$B$6:$D$421,3,),"")</f>
        <v/>
      </c>
      <c r="F106" s="11"/>
      <c r="G106" s="12" t="str">
        <f>IF('Tháng 4'!$F106&lt;&gt;"",VLOOKUP('Tháng 4'!$F106,'Quản lý sách'!$C$6:$F$1000,3,FALSE),"")</f>
        <v/>
      </c>
      <c r="H106" s="12" t="str">
        <f>IF('Tháng 4'!$G106&lt;&gt;"",VLOOKUP('Tháng 4'!$F106,'Quản lý sách'!$C$6:$F$1000,4,FALSE),"")</f>
        <v/>
      </c>
      <c r="I106" s="12" t="str">
        <f>IF('Tháng 4'!$F106&lt;&gt;"",VLOOKUP(LEFT('Tháng 4'!$F106,2),'Biên mục sách'!$A$1:$B$13,2,FALSE),"")</f>
        <v/>
      </c>
      <c r="J106" s="12"/>
      <c r="K106" s="12"/>
      <c r="L106" s="13"/>
      <c r="M106" s="12" t="str">
        <f>IFERROR(IF('Tháng 4'!$L106="",IF('Tháng 4'!$K106&lt;&gt;"", TODAY()-'Tháng 4'!$K106,""),'Tháng 4'!$L106-'Tháng 4'!$K106), "")</f>
        <v/>
      </c>
      <c r="N106" s="1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4.0" customHeight="1">
      <c r="A107" s="11">
        <f>IFERROR((('Tháng 4'!$K107+'Tháng 4'!Ngayquahan)&lt;TODAY())*(LEN('Tháng 4'!$L107)=0)*(LEN('Tháng 4'!$K107)&gt;0),0)</f>
        <v>0</v>
      </c>
      <c r="B107" s="12" t="str">
        <f>IF('Tháng 4'!$C107&lt;&gt;"",COUNTA($C$6:C107),"")</f>
        <v/>
      </c>
      <c r="C107" s="11"/>
      <c r="D107" s="12" t="str">
        <f>IF('Tháng 4'!$C107&lt;&gt;"",VLOOKUP('Tháng 4'!$C107,'Danh sách HS'!$B$6:$D$421,2,),"")</f>
        <v/>
      </c>
      <c r="E107" s="11" t="str">
        <f>IF('Tháng 4'!$D107&lt;&gt;"",VLOOKUP('Tháng 4'!$C107,'Danh sách HS'!$B$6:$D$421,3,),"")</f>
        <v/>
      </c>
      <c r="F107" s="11"/>
      <c r="G107" s="12" t="str">
        <f>IF('Tháng 4'!$F107&lt;&gt;"",VLOOKUP('Tháng 4'!$F107,'Quản lý sách'!$C$6:$F$1000,3,FALSE),"")</f>
        <v/>
      </c>
      <c r="H107" s="12" t="str">
        <f>IF('Tháng 4'!$G107&lt;&gt;"",VLOOKUP('Tháng 4'!$F107,'Quản lý sách'!$C$6:$F$1000,4,FALSE),"")</f>
        <v/>
      </c>
      <c r="I107" s="12" t="str">
        <f>IF('Tháng 4'!$F107&lt;&gt;"",VLOOKUP(LEFT('Tháng 4'!$F107,2),'Biên mục sách'!$A$1:$B$13,2,FALSE),"")</f>
        <v/>
      </c>
      <c r="J107" s="12"/>
      <c r="K107" s="12"/>
      <c r="L107" s="13"/>
      <c r="M107" s="12" t="str">
        <f>IFERROR(IF('Tháng 4'!$L107="",IF('Tháng 4'!$K107&lt;&gt;"", TODAY()-'Tháng 4'!$K107,""),'Tháng 4'!$L107-'Tháng 4'!$K107), "")</f>
        <v/>
      </c>
      <c r="N107" s="1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4.0" customHeight="1">
      <c r="A108" s="11">
        <f>IFERROR((('Tháng 4'!$K108+'Tháng 4'!Ngayquahan)&lt;TODAY())*(LEN('Tháng 4'!$L108)=0)*(LEN('Tháng 4'!$K108)&gt;0),0)</f>
        <v>0</v>
      </c>
      <c r="B108" s="12" t="str">
        <f>IF('Tháng 4'!$C108&lt;&gt;"",COUNTA($C$6:C108),"")</f>
        <v/>
      </c>
      <c r="C108" s="11"/>
      <c r="D108" s="12" t="str">
        <f>IF('Tháng 4'!$C108&lt;&gt;"",VLOOKUP('Tháng 4'!$C108,'Danh sách HS'!$B$6:$D$421,2,),"")</f>
        <v/>
      </c>
      <c r="E108" s="11" t="str">
        <f>IF('Tháng 4'!$D108&lt;&gt;"",VLOOKUP('Tháng 4'!$C108,'Danh sách HS'!$B$6:$D$421,3,),"")</f>
        <v/>
      </c>
      <c r="F108" s="11"/>
      <c r="G108" s="12" t="str">
        <f>IF('Tháng 4'!$F108&lt;&gt;"",VLOOKUP('Tháng 4'!$F108,'Quản lý sách'!$C$6:$F$1000,3,FALSE),"")</f>
        <v/>
      </c>
      <c r="H108" s="12" t="str">
        <f>IF('Tháng 4'!$G108&lt;&gt;"",VLOOKUP('Tháng 4'!$F108,'Quản lý sách'!$C$6:$F$1000,4,FALSE),"")</f>
        <v/>
      </c>
      <c r="I108" s="12" t="str">
        <f>IF('Tháng 4'!$F108&lt;&gt;"",VLOOKUP(LEFT('Tháng 4'!$F108,2),'Biên mục sách'!$A$1:$B$13,2,FALSE),"")</f>
        <v/>
      </c>
      <c r="J108" s="12"/>
      <c r="K108" s="12"/>
      <c r="L108" s="13"/>
      <c r="M108" s="12" t="str">
        <f>IFERROR(IF('Tháng 4'!$L108="",IF('Tháng 4'!$K108&lt;&gt;"", TODAY()-'Tháng 4'!$K108,""),'Tháng 4'!$L108-'Tháng 4'!$K108), "")</f>
        <v/>
      </c>
      <c r="N108" s="1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4.0" customHeight="1">
      <c r="A109" s="11">
        <f>IFERROR((('Tháng 4'!$K109+'Tháng 4'!Ngayquahan)&lt;TODAY())*(LEN('Tháng 4'!$L109)=0)*(LEN('Tháng 4'!$K109)&gt;0),0)</f>
        <v>0</v>
      </c>
      <c r="B109" s="12" t="str">
        <f>IF('Tháng 4'!$C109&lt;&gt;"",COUNTA($C$6:C109),"")</f>
        <v/>
      </c>
      <c r="C109" s="11"/>
      <c r="D109" s="12" t="str">
        <f>IF('Tháng 4'!$C109&lt;&gt;"",VLOOKUP('Tháng 4'!$C109,'Danh sách HS'!$B$6:$D$421,2,),"")</f>
        <v/>
      </c>
      <c r="E109" s="11" t="str">
        <f>IF('Tháng 4'!$D109&lt;&gt;"",VLOOKUP('Tháng 4'!$C109,'Danh sách HS'!$B$6:$D$421,3,),"")</f>
        <v/>
      </c>
      <c r="F109" s="11"/>
      <c r="G109" s="12" t="str">
        <f>IF('Tháng 4'!$F109&lt;&gt;"",VLOOKUP('Tháng 4'!$F109,'Quản lý sách'!$C$6:$F$1000,3,FALSE),"")</f>
        <v/>
      </c>
      <c r="H109" s="12" t="str">
        <f>IF('Tháng 4'!$G109&lt;&gt;"",VLOOKUP('Tháng 4'!$F109,'Quản lý sách'!$C$6:$F$1000,4,FALSE),"")</f>
        <v/>
      </c>
      <c r="I109" s="12" t="str">
        <f>IF('Tháng 4'!$F109&lt;&gt;"",VLOOKUP(LEFT('Tháng 4'!$F109,2),'Biên mục sách'!$A$1:$B$13,2,FALSE),"")</f>
        <v/>
      </c>
      <c r="J109" s="12"/>
      <c r="K109" s="12"/>
      <c r="L109" s="13"/>
      <c r="M109" s="12" t="str">
        <f>IFERROR(IF('Tháng 4'!$L109="",IF('Tháng 4'!$K109&lt;&gt;"", TODAY()-'Tháng 4'!$K109,""),'Tháng 4'!$L109-'Tháng 4'!$K109), "")</f>
        <v/>
      </c>
      <c r="N109" s="1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4.0" customHeight="1">
      <c r="A110" s="11">
        <f>IFERROR((('Tháng 4'!$K110+'Tháng 4'!Ngayquahan)&lt;TODAY())*(LEN('Tháng 4'!$L110)=0)*(LEN('Tháng 4'!$K110)&gt;0),0)</f>
        <v>0</v>
      </c>
      <c r="B110" s="12" t="str">
        <f>IF('Tháng 4'!$C110&lt;&gt;"",COUNTA($C$6:C110),"")</f>
        <v/>
      </c>
      <c r="C110" s="11"/>
      <c r="D110" s="12" t="str">
        <f>IF('Tháng 4'!$C110&lt;&gt;"",VLOOKUP('Tháng 4'!$C110,'Danh sách HS'!$B$6:$D$421,2,),"")</f>
        <v/>
      </c>
      <c r="E110" s="11" t="str">
        <f>IF('Tháng 4'!$D110&lt;&gt;"",VLOOKUP('Tháng 4'!$C110,'Danh sách HS'!$B$6:$D$421,3,),"")</f>
        <v/>
      </c>
      <c r="F110" s="11"/>
      <c r="G110" s="12" t="str">
        <f>IF('Tháng 4'!$F110&lt;&gt;"",VLOOKUP('Tháng 4'!$F110,'Quản lý sách'!$C$6:$F$1000,3,FALSE),"")</f>
        <v/>
      </c>
      <c r="H110" s="12" t="str">
        <f>IF('Tháng 4'!$G110&lt;&gt;"",VLOOKUP('Tháng 4'!$F110,'Quản lý sách'!$C$6:$F$1000,4,FALSE),"")</f>
        <v/>
      </c>
      <c r="I110" s="12" t="str">
        <f>IF('Tháng 4'!$F110&lt;&gt;"",VLOOKUP(LEFT('Tháng 4'!$F110,2),'Biên mục sách'!$A$1:$B$13,2,FALSE),"")</f>
        <v/>
      </c>
      <c r="J110" s="12"/>
      <c r="K110" s="12"/>
      <c r="L110" s="13"/>
      <c r="M110" s="12" t="str">
        <f>IFERROR(IF('Tháng 4'!$L110="",IF('Tháng 4'!$K110&lt;&gt;"", TODAY()-'Tháng 4'!$K110,""),'Tháng 4'!$L110-'Tháng 4'!$K110), "")</f>
        <v/>
      </c>
      <c r="N110" s="1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4.0" customHeight="1">
      <c r="A111" s="11">
        <f>IFERROR((('Tháng 4'!$K111+'Tháng 4'!Ngayquahan)&lt;TODAY())*(LEN('Tháng 4'!$L111)=0)*(LEN('Tháng 4'!$K111)&gt;0),0)</f>
        <v>0</v>
      </c>
      <c r="B111" s="12" t="str">
        <f>IF('Tháng 4'!$C111&lt;&gt;"",COUNTA($C$6:C111),"")</f>
        <v/>
      </c>
      <c r="C111" s="11"/>
      <c r="D111" s="12" t="str">
        <f>IF('Tháng 4'!$C111&lt;&gt;"",VLOOKUP('Tháng 4'!$C111,'Danh sách HS'!$B$6:$D$421,2,),"")</f>
        <v/>
      </c>
      <c r="E111" s="11" t="str">
        <f>IF('Tháng 4'!$D111&lt;&gt;"",VLOOKUP('Tháng 4'!$C111,'Danh sách HS'!$B$6:$D$421,3,),"")</f>
        <v/>
      </c>
      <c r="F111" s="11"/>
      <c r="G111" s="12" t="str">
        <f>IF('Tháng 4'!$F111&lt;&gt;"",VLOOKUP('Tháng 4'!$F111,'Quản lý sách'!$C$6:$F$1000,3,FALSE),"")</f>
        <v/>
      </c>
      <c r="H111" s="12" t="str">
        <f>IF('Tháng 4'!$G111&lt;&gt;"",VLOOKUP('Tháng 4'!$F111,'Quản lý sách'!$C$6:$F$1000,4,FALSE),"")</f>
        <v/>
      </c>
      <c r="I111" s="12" t="str">
        <f>IF('Tháng 4'!$F111&lt;&gt;"",VLOOKUP(LEFT('Tháng 4'!$F111,2),'Biên mục sách'!$A$1:$B$13,2,FALSE),"")</f>
        <v/>
      </c>
      <c r="J111" s="12"/>
      <c r="K111" s="12"/>
      <c r="L111" s="13"/>
      <c r="M111" s="12" t="str">
        <f>IFERROR(IF('Tháng 4'!$L111="",IF('Tháng 4'!$K111&lt;&gt;"", TODAY()-'Tháng 4'!$K111,""),'Tháng 4'!$L111-'Tháng 4'!$K111), "")</f>
        <v/>
      </c>
      <c r="N111" s="1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4.0" customHeight="1">
      <c r="A112" s="11">
        <f>IFERROR((('Tháng 4'!$K112+'Tháng 4'!Ngayquahan)&lt;TODAY())*(LEN('Tháng 4'!$L112)=0)*(LEN('Tháng 4'!$K112)&gt;0),0)</f>
        <v>0</v>
      </c>
      <c r="B112" s="12" t="str">
        <f>IF('Tháng 4'!$C112&lt;&gt;"",COUNTA($C$6:C112),"")</f>
        <v/>
      </c>
      <c r="C112" s="11"/>
      <c r="D112" s="12" t="str">
        <f>IF('Tháng 4'!$C112&lt;&gt;"",VLOOKUP('Tháng 4'!$C112,'Danh sách HS'!$B$6:$D$421,2,),"")</f>
        <v/>
      </c>
      <c r="E112" s="11" t="str">
        <f>IF('Tháng 4'!$D112&lt;&gt;"",VLOOKUP('Tháng 4'!$C112,'Danh sách HS'!$B$6:$D$421,3,),"")</f>
        <v/>
      </c>
      <c r="F112" s="11"/>
      <c r="G112" s="12" t="str">
        <f>IF('Tháng 4'!$F112&lt;&gt;"",VLOOKUP('Tháng 4'!$F112,'Quản lý sách'!$C$6:$F$1000,3,FALSE),"")</f>
        <v/>
      </c>
      <c r="H112" s="12" t="str">
        <f>IF('Tháng 4'!$G112&lt;&gt;"",VLOOKUP('Tháng 4'!$F112,'Quản lý sách'!$C$6:$F$1000,4,FALSE),"")</f>
        <v/>
      </c>
      <c r="I112" s="12" t="str">
        <f>IF('Tháng 4'!$F112&lt;&gt;"",VLOOKUP(LEFT('Tháng 4'!$F112,2),'Biên mục sách'!$A$1:$B$13,2,FALSE),"")</f>
        <v/>
      </c>
      <c r="J112" s="12"/>
      <c r="K112" s="12"/>
      <c r="L112" s="13"/>
      <c r="M112" s="12" t="str">
        <f>IFERROR(IF('Tháng 4'!$L112="",IF('Tháng 4'!$K112&lt;&gt;"", TODAY()-'Tháng 4'!$K112,""),'Tháng 4'!$L112-'Tháng 4'!$K112), "")</f>
        <v/>
      </c>
      <c r="N112" s="1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4.0" customHeight="1">
      <c r="A113" s="11">
        <f>IFERROR((('Tháng 4'!$K113+'Tháng 4'!Ngayquahan)&lt;TODAY())*(LEN('Tháng 4'!$L113)=0)*(LEN('Tháng 4'!$K113)&gt;0),0)</f>
        <v>0</v>
      </c>
      <c r="B113" s="12" t="str">
        <f>IF('Tháng 4'!$C113&lt;&gt;"",COUNTA($C$6:C113),"")</f>
        <v/>
      </c>
      <c r="C113" s="11"/>
      <c r="D113" s="12" t="str">
        <f>IF('Tháng 4'!$C113&lt;&gt;"",VLOOKUP('Tháng 4'!$C113,'Danh sách HS'!$B$6:$D$421,2,),"")</f>
        <v/>
      </c>
      <c r="E113" s="11" t="str">
        <f>IF('Tháng 4'!$D113&lt;&gt;"",VLOOKUP('Tháng 4'!$C113,'Danh sách HS'!$B$6:$D$421,3,),"")</f>
        <v/>
      </c>
      <c r="F113" s="11"/>
      <c r="G113" s="12" t="str">
        <f>IF('Tháng 4'!$F113&lt;&gt;"",VLOOKUP('Tháng 4'!$F113,'Quản lý sách'!$C$6:$F$1000,3,FALSE),"")</f>
        <v/>
      </c>
      <c r="H113" s="12" t="str">
        <f>IF('Tháng 4'!$G113&lt;&gt;"",VLOOKUP('Tháng 4'!$F113,'Quản lý sách'!$C$6:$F$1000,4,FALSE),"")</f>
        <v/>
      </c>
      <c r="I113" s="12" t="str">
        <f>IF('Tháng 4'!$F113&lt;&gt;"",VLOOKUP(LEFT('Tháng 4'!$F113,2),'Biên mục sách'!$A$1:$B$13,2,FALSE),"")</f>
        <v/>
      </c>
      <c r="J113" s="12"/>
      <c r="K113" s="12"/>
      <c r="L113" s="13"/>
      <c r="M113" s="12" t="str">
        <f>IFERROR(IF('Tháng 4'!$L113="",IF('Tháng 4'!$K113&lt;&gt;"", TODAY()-'Tháng 4'!$K113,""),'Tháng 4'!$L113-'Tháng 4'!$K113), "")</f>
        <v/>
      </c>
      <c r="N113" s="1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4.0" customHeight="1">
      <c r="A114" s="11">
        <f>IFERROR((('Tháng 4'!$K114+'Tháng 4'!Ngayquahan)&lt;TODAY())*(LEN('Tháng 4'!$L114)=0)*(LEN('Tháng 4'!$K114)&gt;0),0)</f>
        <v>0</v>
      </c>
      <c r="B114" s="12" t="str">
        <f>IF('Tháng 4'!$C114&lt;&gt;"",COUNTA($C$6:C114),"")</f>
        <v/>
      </c>
      <c r="C114" s="11"/>
      <c r="D114" s="12" t="str">
        <f>IF('Tháng 4'!$C114&lt;&gt;"",VLOOKUP('Tháng 4'!$C114,'Danh sách HS'!$B$6:$D$421,2,),"")</f>
        <v/>
      </c>
      <c r="E114" s="11" t="str">
        <f>IF('Tháng 4'!$D114&lt;&gt;"",VLOOKUP('Tháng 4'!$C114,'Danh sách HS'!$B$6:$D$421,3,),"")</f>
        <v/>
      </c>
      <c r="F114" s="11"/>
      <c r="G114" s="12" t="str">
        <f>IF('Tháng 4'!$F114&lt;&gt;"",VLOOKUP('Tháng 4'!$F114,'Quản lý sách'!$C$6:$F$1000,3,FALSE),"")</f>
        <v/>
      </c>
      <c r="H114" s="12" t="str">
        <f>IF('Tháng 4'!$G114&lt;&gt;"",VLOOKUP('Tháng 4'!$F114,'Quản lý sách'!$C$6:$F$1000,4,FALSE),"")</f>
        <v/>
      </c>
      <c r="I114" s="12" t="str">
        <f>IF('Tháng 4'!$F114&lt;&gt;"",VLOOKUP(LEFT('Tháng 4'!$F114,2),'Biên mục sách'!$A$1:$B$13,2,FALSE),"")</f>
        <v/>
      </c>
      <c r="J114" s="12"/>
      <c r="K114" s="12"/>
      <c r="L114" s="13"/>
      <c r="M114" s="12" t="str">
        <f>IFERROR(IF('Tháng 4'!$L114="",IF('Tháng 4'!$K114&lt;&gt;"", TODAY()-'Tháng 4'!$K114,""),'Tháng 4'!$L114-'Tháng 4'!$K114), "")</f>
        <v/>
      </c>
      <c r="N114" s="1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4.0" customHeight="1">
      <c r="A115" s="11">
        <f>IFERROR((('Tháng 4'!$K115+'Tháng 4'!Ngayquahan)&lt;TODAY())*(LEN('Tháng 4'!$L115)=0)*(LEN('Tháng 4'!$K115)&gt;0),0)</f>
        <v>0</v>
      </c>
      <c r="B115" s="12" t="str">
        <f>IF('Tháng 4'!$C115&lt;&gt;"",COUNTA($C$6:C115),"")</f>
        <v/>
      </c>
      <c r="C115" s="11"/>
      <c r="D115" s="12" t="str">
        <f>IF('Tháng 4'!$C115&lt;&gt;"",VLOOKUP('Tháng 4'!$C115,'Danh sách HS'!$B$6:$D$421,2,),"")</f>
        <v/>
      </c>
      <c r="E115" s="11" t="str">
        <f>IF('Tháng 4'!$D115&lt;&gt;"",VLOOKUP('Tháng 4'!$C115,'Danh sách HS'!$B$6:$D$421,3,),"")</f>
        <v/>
      </c>
      <c r="F115" s="11"/>
      <c r="G115" s="12" t="str">
        <f>IF('Tháng 4'!$F115&lt;&gt;"",VLOOKUP('Tháng 4'!$F115,'Quản lý sách'!$C$6:$F$1000,3,FALSE),"")</f>
        <v/>
      </c>
      <c r="H115" s="12" t="str">
        <f>IF('Tháng 4'!$G115&lt;&gt;"",VLOOKUP('Tháng 4'!$F115,'Quản lý sách'!$C$6:$F$1000,4,FALSE),"")</f>
        <v/>
      </c>
      <c r="I115" s="12" t="str">
        <f>IF('Tháng 4'!$F115&lt;&gt;"",VLOOKUP(LEFT('Tháng 4'!$F115,2),'Biên mục sách'!$A$1:$B$13,2,FALSE),"")</f>
        <v/>
      </c>
      <c r="J115" s="12"/>
      <c r="K115" s="12"/>
      <c r="L115" s="13"/>
      <c r="M115" s="12" t="str">
        <f>IFERROR(IF('Tháng 4'!$L115="",IF('Tháng 4'!$K115&lt;&gt;"", TODAY()-'Tháng 4'!$K115,""),'Tháng 4'!$L115-'Tháng 4'!$K115), "")</f>
        <v/>
      </c>
      <c r="N115" s="1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4.0" customHeight="1">
      <c r="A116" s="11">
        <f>IFERROR((('Tháng 4'!$K116+'Tháng 4'!Ngayquahan)&lt;TODAY())*(LEN('Tháng 4'!$L116)=0)*(LEN('Tháng 4'!$K116)&gt;0),0)</f>
        <v>0</v>
      </c>
      <c r="B116" s="12" t="str">
        <f>IF('Tháng 4'!$C116&lt;&gt;"",COUNTA($C$6:C116),"")</f>
        <v/>
      </c>
      <c r="C116" s="11"/>
      <c r="D116" s="12" t="str">
        <f>IF('Tháng 4'!$C116&lt;&gt;"",VLOOKUP('Tháng 4'!$C116,'Danh sách HS'!$B$6:$D$421,2,),"")</f>
        <v/>
      </c>
      <c r="E116" s="11" t="str">
        <f>IF('Tháng 4'!$D116&lt;&gt;"",VLOOKUP('Tháng 4'!$C116,'Danh sách HS'!$B$6:$D$421,3,),"")</f>
        <v/>
      </c>
      <c r="F116" s="11"/>
      <c r="G116" s="12" t="str">
        <f>IF('Tháng 4'!$F116&lt;&gt;"",VLOOKUP('Tháng 4'!$F116,'Quản lý sách'!$C$6:$F$1000,3,FALSE),"")</f>
        <v/>
      </c>
      <c r="H116" s="12" t="str">
        <f>IF('Tháng 4'!$G116&lt;&gt;"",VLOOKUP('Tháng 4'!$F116,'Quản lý sách'!$C$6:$F$1000,4,FALSE),"")</f>
        <v/>
      </c>
      <c r="I116" s="12" t="str">
        <f>IF('Tháng 4'!$F116&lt;&gt;"",VLOOKUP(LEFT('Tháng 4'!$F116,2),'Biên mục sách'!$A$1:$B$13,2,FALSE),"")</f>
        <v/>
      </c>
      <c r="J116" s="12"/>
      <c r="K116" s="12"/>
      <c r="L116" s="13"/>
      <c r="M116" s="12" t="str">
        <f>IFERROR(IF('Tháng 4'!$L116="",IF('Tháng 4'!$K116&lt;&gt;"", TODAY()-'Tháng 4'!$K116,""),'Tháng 4'!$L116-'Tháng 4'!$K116), "")</f>
        <v/>
      </c>
      <c r="N116" s="1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4.0" customHeight="1">
      <c r="A117" s="11">
        <f>IFERROR((('Tháng 4'!$K117+'Tháng 4'!Ngayquahan)&lt;TODAY())*(LEN('Tháng 4'!$L117)=0)*(LEN('Tháng 4'!$K117)&gt;0),0)</f>
        <v>0</v>
      </c>
      <c r="B117" s="12" t="str">
        <f>IF('Tháng 4'!$C117&lt;&gt;"",COUNTA($C$6:C117),"")</f>
        <v/>
      </c>
      <c r="C117" s="11"/>
      <c r="D117" s="12" t="str">
        <f>IF('Tháng 4'!$C117&lt;&gt;"",VLOOKUP('Tháng 4'!$C117,'Danh sách HS'!$B$6:$D$421,2,),"")</f>
        <v/>
      </c>
      <c r="E117" s="11" t="str">
        <f>IF('Tháng 4'!$D117&lt;&gt;"",VLOOKUP('Tháng 4'!$C117,'Danh sách HS'!$B$6:$D$421,3,),"")</f>
        <v/>
      </c>
      <c r="F117" s="11"/>
      <c r="G117" s="12" t="str">
        <f>IF('Tháng 4'!$F117&lt;&gt;"",VLOOKUP('Tháng 4'!$F117,'Quản lý sách'!$C$6:$F$1000,3,FALSE),"")</f>
        <v/>
      </c>
      <c r="H117" s="12" t="str">
        <f>IF('Tháng 4'!$G117&lt;&gt;"",VLOOKUP('Tháng 4'!$F117,'Quản lý sách'!$C$6:$F$1000,4,FALSE),"")</f>
        <v/>
      </c>
      <c r="I117" s="12" t="str">
        <f>IF('Tháng 4'!$F117&lt;&gt;"",VLOOKUP(LEFT('Tháng 4'!$F117,2),'Biên mục sách'!$A$1:$B$13,2,FALSE),"")</f>
        <v/>
      </c>
      <c r="J117" s="12"/>
      <c r="K117" s="12"/>
      <c r="L117" s="13"/>
      <c r="M117" s="12" t="str">
        <f>IFERROR(IF('Tháng 4'!$L117="",IF('Tháng 4'!$K117&lt;&gt;"", TODAY()-'Tháng 4'!$K117,""),'Tháng 4'!$L117-'Tháng 4'!$K117), "")</f>
        <v/>
      </c>
      <c r="N117" s="1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4.0" customHeight="1">
      <c r="A118" s="11">
        <f>IFERROR((('Tháng 4'!$K118+'Tháng 4'!Ngayquahan)&lt;TODAY())*(LEN('Tháng 4'!$L118)=0)*(LEN('Tháng 4'!$K118)&gt;0),0)</f>
        <v>0</v>
      </c>
      <c r="B118" s="12" t="str">
        <f>IF('Tháng 4'!$C118&lt;&gt;"",COUNTA($C$6:C118),"")</f>
        <v/>
      </c>
      <c r="C118" s="11"/>
      <c r="D118" s="12" t="str">
        <f>IF('Tháng 4'!$C118&lt;&gt;"",VLOOKUP('Tháng 4'!$C118,'Danh sách HS'!$B$6:$D$421,2,),"")</f>
        <v/>
      </c>
      <c r="E118" s="11" t="str">
        <f>IF('Tháng 4'!$D118&lt;&gt;"",VLOOKUP('Tháng 4'!$C118,'Danh sách HS'!$B$6:$D$421,3,),"")</f>
        <v/>
      </c>
      <c r="F118" s="11"/>
      <c r="G118" s="12" t="str">
        <f>IF('Tháng 4'!$F118&lt;&gt;"",VLOOKUP('Tháng 4'!$F118,'Quản lý sách'!$C$6:$F$1000,3,FALSE),"")</f>
        <v/>
      </c>
      <c r="H118" s="12" t="str">
        <f>IF('Tháng 4'!$G118&lt;&gt;"",VLOOKUP('Tháng 4'!$F118,'Quản lý sách'!$C$6:$F$1000,4,FALSE),"")</f>
        <v/>
      </c>
      <c r="I118" s="12" t="str">
        <f>IF('Tháng 4'!$F118&lt;&gt;"",VLOOKUP(LEFT('Tháng 4'!$F118,2),'Biên mục sách'!$A$1:$B$13,2,FALSE),"")</f>
        <v/>
      </c>
      <c r="J118" s="12"/>
      <c r="K118" s="12"/>
      <c r="L118" s="13"/>
      <c r="M118" s="12" t="str">
        <f>IFERROR(IF('Tháng 4'!$L118="",IF('Tháng 4'!$K118&lt;&gt;"", TODAY()-'Tháng 4'!$K118,""),'Tháng 4'!$L118-'Tháng 4'!$K118), "")</f>
        <v/>
      </c>
      <c r="N118" s="1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4.0" customHeight="1">
      <c r="A119" s="11">
        <f>IFERROR((('Tháng 4'!$K119+'Tháng 4'!Ngayquahan)&lt;TODAY())*(LEN('Tháng 4'!$L119)=0)*(LEN('Tháng 4'!$K119)&gt;0),0)</f>
        <v>0</v>
      </c>
      <c r="B119" s="12" t="str">
        <f>IF('Tháng 4'!$C119&lt;&gt;"",COUNTA($C$6:C119),"")</f>
        <v/>
      </c>
      <c r="C119" s="11"/>
      <c r="D119" s="12" t="str">
        <f>IF('Tháng 4'!$C119&lt;&gt;"",VLOOKUP('Tháng 4'!$C119,'Danh sách HS'!$B$6:$D$421,2,),"")</f>
        <v/>
      </c>
      <c r="E119" s="11" t="str">
        <f>IF('Tháng 4'!$D119&lt;&gt;"",VLOOKUP('Tháng 4'!$C119,'Danh sách HS'!$B$6:$D$421,3,),"")</f>
        <v/>
      </c>
      <c r="F119" s="11"/>
      <c r="G119" s="12" t="str">
        <f>IF('Tháng 4'!$F119&lt;&gt;"",VLOOKUP('Tháng 4'!$F119,'Quản lý sách'!$C$6:$F$1000,3,FALSE),"")</f>
        <v/>
      </c>
      <c r="H119" s="12" t="str">
        <f>IF('Tháng 4'!$G119&lt;&gt;"",VLOOKUP('Tháng 4'!$F119,'Quản lý sách'!$C$6:$F$1000,4,FALSE),"")</f>
        <v/>
      </c>
      <c r="I119" s="12" t="str">
        <f>IF('Tháng 4'!$F119&lt;&gt;"",VLOOKUP(LEFT('Tháng 4'!$F119,2),'Biên mục sách'!$A$1:$B$13,2,FALSE),"")</f>
        <v/>
      </c>
      <c r="J119" s="12"/>
      <c r="K119" s="12"/>
      <c r="L119" s="13"/>
      <c r="M119" s="12" t="str">
        <f>IFERROR(IF('Tháng 4'!$L119="",IF('Tháng 4'!$K119&lt;&gt;"", TODAY()-'Tháng 4'!$K119,""),'Tháng 4'!$L119-'Tháng 4'!$K119), "")</f>
        <v/>
      </c>
      <c r="N119" s="1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4.0" customHeight="1">
      <c r="A120" s="11">
        <f>IFERROR((('Tháng 4'!$K120+'Tháng 4'!Ngayquahan)&lt;TODAY())*(LEN('Tháng 4'!$L120)=0)*(LEN('Tháng 4'!$K120)&gt;0),0)</f>
        <v>0</v>
      </c>
      <c r="B120" s="12" t="str">
        <f>IF('Tháng 4'!$C120&lt;&gt;"",COUNTA($C$6:C120),"")</f>
        <v/>
      </c>
      <c r="C120" s="11"/>
      <c r="D120" s="12" t="str">
        <f>IF('Tháng 4'!$C120&lt;&gt;"",VLOOKUP('Tháng 4'!$C120,'Danh sách HS'!$B$6:$D$421,2,),"")</f>
        <v/>
      </c>
      <c r="E120" s="11" t="str">
        <f>IF('Tháng 4'!$D120&lt;&gt;"",VLOOKUP('Tháng 4'!$C120,'Danh sách HS'!$B$6:$D$421,3,),"")</f>
        <v/>
      </c>
      <c r="F120" s="11"/>
      <c r="G120" s="12" t="str">
        <f>IF('Tháng 4'!$F120&lt;&gt;"",VLOOKUP('Tháng 4'!$F120,'Quản lý sách'!$C$6:$F$1000,3,FALSE),"")</f>
        <v/>
      </c>
      <c r="H120" s="12" t="str">
        <f>IF('Tháng 4'!$G120&lt;&gt;"",VLOOKUP('Tháng 4'!$F120,'Quản lý sách'!$C$6:$F$1000,4,FALSE),"")</f>
        <v/>
      </c>
      <c r="I120" s="12" t="str">
        <f>IF('Tháng 4'!$F120&lt;&gt;"",VLOOKUP(LEFT('Tháng 4'!$F120,2),'Biên mục sách'!$A$1:$B$13,2,FALSE),"")</f>
        <v/>
      </c>
      <c r="J120" s="12"/>
      <c r="K120" s="12"/>
      <c r="L120" s="13"/>
      <c r="M120" s="12" t="str">
        <f>IFERROR(IF('Tháng 4'!$L120="",IF('Tháng 4'!$K120&lt;&gt;"", TODAY()-'Tháng 4'!$K120,""),'Tháng 4'!$L120-'Tháng 4'!$K120), "")</f>
        <v/>
      </c>
      <c r="N120" s="1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4.0" customHeight="1">
      <c r="A121" s="11">
        <f>IFERROR((('Tháng 4'!$K121+'Tháng 4'!Ngayquahan)&lt;TODAY())*(LEN('Tháng 4'!$L121)=0)*(LEN('Tháng 4'!$K121)&gt;0),0)</f>
        <v>0</v>
      </c>
      <c r="B121" s="12" t="str">
        <f>IF('Tháng 4'!$C121&lt;&gt;"",COUNTA($C$6:C121),"")</f>
        <v/>
      </c>
      <c r="C121" s="11"/>
      <c r="D121" s="12" t="str">
        <f>IF('Tháng 4'!$C121&lt;&gt;"",VLOOKUP('Tháng 4'!$C121,'Danh sách HS'!$B$6:$D$421,2,),"")</f>
        <v/>
      </c>
      <c r="E121" s="11" t="str">
        <f>IF('Tháng 4'!$D121&lt;&gt;"",VLOOKUP('Tháng 4'!$C121,'Danh sách HS'!$B$6:$D$421,3,),"")</f>
        <v/>
      </c>
      <c r="F121" s="11"/>
      <c r="G121" s="12" t="str">
        <f>IF('Tháng 4'!$F121&lt;&gt;"",VLOOKUP('Tháng 4'!$F121,'Quản lý sách'!$C$6:$F$1000,3,FALSE),"")</f>
        <v/>
      </c>
      <c r="H121" s="12" t="str">
        <f>IF('Tháng 4'!$G121&lt;&gt;"",VLOOKUP('Tháng 4'!$F121,'Quản lý sách'!$C$6:$F$1000,4,FALSE),"")</f>
        <v/>
      </c>
      <c r="I121" s="12" t="str">
        <f>IF('Tháng 4'!$F121&lt;&gt;"",VLOOKUP(LEFT('Tháng 4'!$F121,2),'Biên mục sách'!$A$1:$B$13,2,FALSE),"")</f>
        <v/>
      </c>
      <c r="J121" s="12"/>
      <c r="K121" s="12"/>
      <c r="L121" s="13"/>
      <c r="M121" s="12" t="str">
        <f>IFERROR(IF('Tháng 4'!$L121="",IF('Tháng 4'!$K121&lt;&gt;"", TODAY()-'Tháng 4'!$K121,""),'Tháng 4'!$L121-'Tháng 4'!$K121), "")</f>
        <v/>
      </c>
      <c r="N121" s="1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4.0" customHeight="1">
      <c r="A122" s="11">
        <f>IFERROR((('Tháng 4'!$K122+'Tháng 4'!Ngayquahan)&lt;TODAY())*(LEN('Tháng 4'!$L122)=0)*(LEN('Tháng 4'!$K122)&gt;0),0)</f>
        <v>0</v>
      </c>
      <c r="B122" s="12" t="str">
        <f>IF('Tháng 4'!$C122&lt;&gt;"",COUNTA($C$6:C122),"")</f>
        <v/>
      </c>
      <c r="C122" s="11"/>
      <c r="D122" s="12" t="str">
        <f>IF('Tháng 4'!$C122&lt;&gt;"",VLOOKUP('Tháng 4'!$C122,'Danh sách HS'!$B$6:$D$421,2,),"")</f>
        <v/>
      </c>
      <c r="E122" s="11" t="str">
        <f>IF('Tháng 4'!$D122&lt;&gt;"",VLOOKUP('Tháng 4'!$C122,'Danh sách HS'!$B$6:$D$421,3,),"")</f>
        <v/>
      </c>
      <c r="F122" s="11"/>
      <c r="G122" s="12" t="str">
        <f>IF('Tháng 4'!$F122&lt;&gt;"",VLOOKUP('Tháng 4'!$F122,'Quản lý sách'!$C$6:$F$1000,3,FALSE),"")</f>
        <v/>
      </c>
      <c r="H122" s="12" t="str">
        <f>IF('Tháng 4'!$G122&lt;&gt;"",VLOOKUP('Tháng 4'!$F122,'Quản lý sách'!$C$6:$F$1000,4,FALSE),"")</f>
        <v/>
      </c>
      <c r="I122" s="12" t="str">
        <f>IF('Tháng 4'!$F122&lt;&gt;"",VLOOKUP(LEFT('Tháng 4'!$F122,2),'Biên mục sách'!$A$1:$B$13,2,FALSE),"")</f>
        <v/>
      </c>
      <c r="J122" s="12"/>
      <c r="K122" s="12"/>
      <c r="L122" s="13"/>
      <c r="M122" s="12" t="str">
        <f>IFERROR(IF('Tháng 4'!$L122="",IF('Tháng 4'!$K122&lt;&gt;"", TODAY()-'Tháng 4'!$K122,""),'Tháng 4'!$L122-'Tháng 4'!$K122), "")</f>
        <v/>
      </c>
      <c r="N122" s="1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4.0" customHeight="1">
      <c r="A123" s="11">
        <f>IFERROR((('Tháng 4'!$K123+'Tháng 4'!Ngayquahan)&lt;TODAY())*(LEN('Tháng 4'!$L123)=0)*(LEN('Tháng 4'!$K123)&gt;0),0)</f>
        <v>0</v>
      </c>
      <c r="B123" s="12" t="str">
        <f>IF('Tháng 4'!$C123&lt;&gt;"",COUNTA($C$6:C123),"")</f>
        <v/>
      </c>
      <c r="C123" s="11"/>
      <c r="D123" s="12" t="str">
        <f>IF('Tháng 4'!$C123&lt;&gt;"",VLOOKUP('Tháng 4'!$C123,'Danh sách HS'!$B$6:$D$421,2,),"")</f>
        <v/>
      </c>
      <c r="E123" s="11" t="str">
        <f>IF('Tháng 4'!$D123&lt;&gt;"",VLOOKUP('Tháng 4'!$C123,'Danh sách HS'!$B$6:$D$421,3,),"")</f>
        <v/>
      </c>
      <c r="F123" s="11"/>
      <c r="G123" s="12" t="str">
        <f>IF('Tháng 4'!$F123&lt;&gt;"",VLOOKUP('Tháng 4'!$F123,'Quản lý sách'!$C$6:$F$1000,3,FALSE),"")</f>
        <v/>
      </c>
      <c r="H123" s="12" t="str">
        <f>IF('Tháng 4'!$G123&lt;&gt;"",VLOOKUP('Tháng 4'!$F123,'Quản lý sách'!$C$6:$F$1000,4,FALSE),"")</f>
        <v/>
      </c>
      <c r="I123" s="12" t="str">
        <f>IF('Tháng 4'!$F123&lt;&gt;"",VLOOKUP(LEFT('Tháng 4'!$F123,2),'Biên mục sách'!$A$1:$B$13,2,FALSE),"")</f>
        <v/>
      </c>
      <c r="J123" s="12"/>
      <c r="K123" s="12"/>
      <c r="L123" s="13"/>
      <c r="M123" s="12" t="str">
        <f>IFERROR(IF('Tháng 4'!$L123="",IF('Tháng 4'!$K123&lt;&gt;"", TODAY()-'Tháng 4'!$K123,""),'Tháng 4'!$L123-'Tháng 4'!$K123), "")</f>
        <v/>
      </c>
      <c r="N123" s="1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4.0" customHeight="1">
      <c r="A124" s="11">
        <f>IFERROR((('Tháng 4'!$K124+'Tháng 4'!Ngayquahan)&lt;TODAY())*(LEN('Tháng 4'!$L124)=0)*(LEN('Tháng 4'!$K124)&gt;0),0)</f>
        <v>0</v>
      </c>
      <c r="B124" s="12" t="str">
        <f>IF('Tháng 4'!$C124&lt;&gt;"",COUNTA($C$6:C124),"")</f>
        <v/>
      </c>
      <c r="C124" s="11"/>
      <c r="D124" s="12" t="str">
        <f>IF('Tháng 4'!$C124&lt;&gt;"",VLOOKUP('Tháng 4'!$C124,'Danh sách HS'!$B$6:$D$421,2,),"")</f>
        <v/>
      </c>
      <c r="E124" s="11" t="str">
        <f>IF('Tháng 4'!$D124&lt;&gt;"",VLOOKUP('Tháng 4'!$C124,'Danh sách HS'!$B$6:$D$421,3,),"")</f>
        <v/>
      </c>
      <c r="F124" s="11"/>
      <c r="G124" s="12" t="str">
        <f>IF('Tháng 4'!$F124&lt;&gt;"",VLOOKUP('Tháng 4'!$F124,'Quản lý sách'!$C$6:$F$1000,3,FALSE),"")</f>
        <v/>
      </c>
      <c r="H124" s="12" t="str">
        <f>IF('Tháng 4'!$G124&lt;&gt;"",VLOOKUP('Tháng 4'!$F124,'Quản lý sách'!$C$6:$F$1000,4,FALSE),"")</f>
        <v/>
      </c>
      <c r="I124" s="12" t="str">
        <f>IF('Tháng 4'!$F124&lt;&gt;"",VLOOKUP(LEFT('Tháng 4'!$F124,2),'Biên mục sách'!$A$1:$B$13,2,FALSE),"")</f>
        <v/>
      </c>
      <c r="J124" s="12"/>
      <c r="K124" s="12"/>
      <c r="L124" s="13"/>
      <c r="M124" s="12" t="str">
        <f>IFERROR(IF('Tháng 4'!$L124="",IF('Tháng 4'!$K124&lt;&gt;"", TODAY()-'Tháng 4'!$K124,""),'Tháng 4'!$L124-'Tháng 4'!$K124), "")</f>
        <v/>
      </c>
      <c r="N124" s="1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4.0" customHeight="1">
      <c r="A125" s="11">
        <f>IFERROR((('Tháng 4'!$K125+'Tháng 4'!Ngayquahan)&lt;TODAY())*(LEN('Tháng 4'!$L125)=0)*(LEN('Tháng 4'!$K125)&gt;0),0)</f>
        <v>0</v>
      </c>
      <c r="B125" s="12" t="str">
        <f>IF('Tháng 4'!$C125&lt;&gt;"",COUNTA($C$6:C125),"")</f>
        <v/>
      </c>
      <c r="C125" s="11"/>
      <c r="D125" s="12" t="str">
        <f>IF('Tháng 4'!$C125&lt;&gt;"",VLOOKUP('Tháng 4'!$C125,'Danh sách HS'!$B$6:$D$421,2,),"")</f>
        <v/>
      </c>
      <c r="E125" s="11" t="str">
        <f>IF('Tháng 4'!$D125&lt;&gt;"",VLOOKUP('Tháng 4'!$C125,'Danh sách HS'!$B$6:$D$421,3,),"")</f>
        <v/>
      </c>
      <c r="F125" s="11"/>
      <c r="G125" s="12" t="str">
        <f>IF('Tháng 4'!$F125&lt;&gt;"",VLOOKUP('Tháng 4'!$F125,'Quản lý sách'!$C$6:$F$1000,3,FALSE),"")</f>
        <v/>
      </c>
      <c r="H125" s="12" t="str">
        <f>IF('Tháng 4'!$G125&lt;&gt;"",VLOOKUP('Tháng 4'!$F125,'Quản lý sách'!$C$6:$F$1000,4,FALSE),"")</f>
        <v/>
      </c>
      <c r="I125" s="12" t="str">
        <f>IF('Tháng 4'!$F125&lt;&gt;"",VLOOKUP(LEFT('Tháng 4'!$F125,2),'Biên mục sách'!$A$1:$B$13,2,FALSE),"")</f>
        <v/>
      </c>
      <c r="J125" s="12"/>
      <c r="K125" s="12"/>
      <c r="L125" s="13"/>
      <c r="M125" s="12" t="str">
        <f>IFERROR(IF('Tháng 4'!$L125="",IF('Tháng 4'!$K125&lt;&gt;"", TODAY()-'Tháng 4'!$K125,""),'Tháng 4'!$L125-'Tháng 4'!$K125), "")</f>
        <v/>
      </c>
      <c r="N125" s="1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4.0" customHeight="1">
      <c r="A126" s="1"/>
      <c r="B126" s="2"/>
      <c r="C126" s="1"/>
      <c r="D126" s="2"/>
      <c r="E126" s="1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4.0" customHeight="1">
      <c r="A127" s="1"/>
      <c r="B127" s="2"/>
      <c r="C127" s="1"/>
      <c r="D127" s="2"/>
      <c r="E127" s="1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4.0" customHeight="1">
      <c r="A128" s="1"/>
      <c r="B128" s="2"/>
      <c r="C128" s="1"/>
      <c r="D128" s="2"/>
      <c r="E128" s="1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4.0" customHeight="1">
      <c r="A129" s="1"/>
      <c r="B129" s="2"/>
      <c r="C129" s="1"/>
      <c r="D129" s="2"/>
      <c r="E129" s="1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4.0" customHeight="1">
      <c r="A130" s="1"/>
      <c r="B130" s="2"/>
      <c r="C130" s="1"/>
      <c r="D130" s="2"/>
      <c r="E130" s="1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4.0" customHeight="1">
      <c r="A131" s="1"/>
      <c r="B131" s="2"/>
      <c r="C131" s="1"/>
      <c r="D131" s="2"/>
      <c r="E131" s="1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4.0" customHeight="1">
      <c r="A132" s="1"/>
      <c r="B132" s="2"/>
      <c r="C132" s="1"/>
      <c r="D132" s="2"/>
      <c r="E132" s="1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4.0" customHeight="1">
      <c r="A133" s="1"/>
      <c r="B133" s="2"/>
      <c r="C133" s="1"/>
      <c r="D133" s="2"/>
      <c r="E133" s="1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4.0" customHeight="1">
      <c r="A134" s="1"/>
      <c r="B134" s="2"/>
      <c r="C134" s="1"/>
      <c r="D134" s="2"/>
      <c r="E134" s="1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4.0" customHeight="1">
      <c r="A135" s="1"/>
      <c r="B135" s="2"/>
      <c r="C135" s="1"/>
      <c r="D135" s="2"/>
      <c r="E135" s="1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4.0" customHeight="1">
      <c r="A136" s="1"/>
      <c r="B136" s="2"/>
      <c r="C136" s="1"/>
      <c r="D136" s="2"/>
      <c r="E136" s="1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4.0" customHeight="1">
      <c r="A137" s="1"/>
      <c r="B137" s="2"/>
      <c r="C137" s="1"/>
      <c r="D137" s="2"/>
      <c r="E137" s="1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4.0" customHeight="1">
      <c r="A138" s="1"/>
      <c r="B138" s="2"/>
      <c r="C138" s="1"/>
      <c r="D138" s="2"/>
      <c r="E138" s="1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4.0" customHeight="1">
      <c r="A139" s="1"/>
      <c r="B139" s="2"/>
      <c r="C139" s="1"/>
      <c r="D139" s="2"/>
      <c r="E139" s="1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4.0" customHeight="1">
      <c r="A140" s="1"/>
      <c r="B140" s="2"/>
      <c r="C140" s="1"/>
      <c r="D140" s="2"/>
      <c r="E140" s="1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4.0" customHeight="1">
      <c r="A141" s="1"/>
      <c r="B141" s="2"/>
      <c r="C141" s="1"/>
      <c r="D141" s="2"/>
      <c r="E141" s="1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4.0" customHeight="1">
      <c r="A142" s="1"/>
      <c r="B142" s="2"/>
      <c r="C142" s="1"/>
      <c r="D142" s="2"/>
      <c r="E142" s="1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4.0" customHeight="1">
      <c r="A143" s="1"/>
      <c r="B143" s="2"/>
      <c r="C143" s="1"/>
      <c r="D143" s="2"/>
      <c r="E143" s="1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4.0" customHeight="1">
      <c r="A144" s="1"/>
      <c r="B144" s="2"/>
      <c r="C144" s="1"/>
      <c r="D144" s="2"/>
      <c r="E144" s="1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4.0" customHeight="1">
      <c r="A145" s="1"/>
      <c r="B145" s="2"/>
      <c r="C145" s="1"/>
      <c r="D145" s="2"/>
      <c r="E145" s="1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4.0" customHeight="1">
      <c r="A146" s="1"/>
      <c r="B146" s="2"/>
      <c r="C146" s="1"/>
      <c r="D146" s="2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4.0" customHeight="1">
      <c r="A147" s="1"/>
      <c r="B147" s="2"/>
      <c r="C147" s="1"/>
      <c r="D147" s="2"/>
      <c r="E147" s="1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4.0" customHeight="1">
      <c r="A148" s="1"/>
      <c r="B148" s="2"/>
      <c r="C148" s="1"/>
      <c r="D148" s="2"/>
      <c r="E148" s="1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4.0" customHeight="1">
      <c r="A149" s="1"/>
      <c r="B149" s="2"/>
      <c r="C149" s="1"/>
      <c r="D149" s="2"/>
      <c r="E149" s="1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4.0" customHeight="1">
      <c r="A150" s="1"/>
      <c r="B150" s="2"/>
      <c r="C150" s="1"/>
      <c r="D150" s="2"/>
      <c r="E150" s="1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4.0" customHeight="1">
      <c r="A151" s="1"/>
      <c r="B151" s="2"/>
      <c r="C151" s="1"/>
      <c r="D151" s="2"/>
      <c r="E151" s="1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4.0" customHeight="1">
      <c r="A152" s="1"/>
      <c r="B152" s="2"/>
      <c r="C152" s="1"/>
      <c r="D152" s="2"/>
      <c r="E152" s="1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4.0" customHeight="1">
      <c r="A153" s="1"/>
      <c r="B153" s="2"/>
      <c r="C153" s="1"/>
      <c r="D153" s="2"/>
      <c r="E153" s="1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4.0" customHeight="1">
      <c r="A154" s="1"/>
      <c r="B154" s="2"/>
      <c r="C154" s="1"/>
      <c r="D154" s="2"/>
      <c r="E154" s="1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4.0" customHeight="1">
      <c r="A155" s="1"/>
      <c r="B155" s="2"/>
      <c r="C155" s="1"/>
      <c r="D155" s="2"/>
      <c r="E155" s="1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4.0" customHeight="1">
      <c r="A156" s="1"/>
      <c r="B156" s="2"/>
      <c r="C156" s="1"/>
      <c r="D156" s="2"/>
      <c r="E156" s="1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4.0" customHeight="1">
      <c r="A157" s="1"/>
      <c r="B157" s="2"/>
      <c r="C157" s="1"/>
      <c r="D157" s="2"/>
      <c r="E157" s="1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4.0" customHeight="1">
      <c r="A158" s="1"/>
      <c r="B158" s="2"/>
      <c r="C158" s="1"/>
      <c r="D158" s="2"/>
      <c r="E158" s="1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4.0" customHeight="1">
      <c r="A159" s="1"/>
      <c r="B159" s="2"/>
      <c r="C159" s="1"/>
      <c r="D159" s="2"/>
      <c r="E159" s="1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4.0" customHeight="1">
      <c r="A160" s="1"/>
      <c r="B160" s="2"/>
      <c r="C160" s="1"/>
      <c r="D160" s="2"/>
      <c r="E160" s="1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4.0" customHeight="1">
      <c r="A161" s="1"/>
      <c r="B161" s="2"/>
      <c r="C161" s="1"/>
      <c r="D161" s="2"/>
      <c r="E161" s="1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4.0" customHeight="1">
      <c r="A162" s="1"/>
      <c r="B162" s="2"/>
      <c r="C162" s="1"/>
      <c r="D162" s="2"/>
      <c r="E162" s="1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4.0" customHeight="1">
      <c r="A163" s="1"/>
      <c r="B163" s="2"/>
      <c r="C163" s="1"/>
      <c r="D163" s="2"/>
      <c r="E163" s="1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4.0" customHeight="1">
      <c r="A164" s="1"/>
      <c r="B164" s="2"/>
      <c r="C164" s="1"/>
      <c r="D164" s="2"/>
      <c r="E164" s="1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4.0" customHeight="1">
      <c r="A165" s="1"/>
      <c r="B165" s="2"/>
      <c r="C165" s="1"/>
      <c r="D165" s="2"/>
      <c r="E165" s="1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4.0" customHeight="1">
      <c r="A166" s="1"/>
      <c r="B166" s="2"/>
      <c r="C166" s="1"/>
      <c r="D166" s="2"/>
      <c r="E166" s="1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4.0" customHeight="1">
      <c r="A167" s="1"/>
      <c r="B167" s="2"/>
      <c r="C167" s="1"/>
      <c r="D167" s="2"/>
      <c r="E167" s="1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4.0" customHeight="1">
      <c r="A168" s="1"/>
      <c r="B168" s="2"/>
      <c r="C168" s="1"/>
      <c r="D168" s="2"/>
      <c r="E168" s="1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4.0" customHeight="1">
      <c r="A169" s="1"/>
      <c r="B169" s="2"/>
      <c r="C169" s="1"/>
      <c r="D169" s="2"/>
      <c r="E169" s="1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4.0" customHeight="1">
      <c r="A170" s="1"/>
      <c r="B170" s="2"/>
      <c r="C170" s="1"/>
      <c r="D170" s="2"/>
      <c r="E170" s="1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4.0" customHeight="1">
      <c r="A171" s="1"/>
      <c r="B171" s="2"/>
      <c r="C171" s="1"/>
      <c r="D171" s="2"/>
      <c r="E171" s="1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4.0" customHeight="1">
      <c r="A172" s="1"/>
      <c r="B172" s="2"/>
      <c r="C172" s="1"/>
      <c r="D172" s="2"/>
      <c r="E172" s="1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4.0" customHeight="1">
      <c r="A173" s="1"/>
      <c r="B173" s="2"/>
      <c r="C173" s="1"/>
      <c r="D173" s="2"/>
      <c r="E173" s="1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4.0" customHeight="1">
      <c r="A174" s="1"/>
      <c r="B174" s="2"/>
      <c r="C174" s="1"/>
      <c r="D174" s="2"/>
      <c r="E174" s="1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4.0" customHeight="1">
      <c r="A175" s="1"/>
      <c r="B175" s="2"/>
      <c r="C175" s="1"/>
      <c r="D175" s="2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4.0" customHeight="1">
      <c r="A176" s="1"/>
      <c r="B176" s="2"/>
      <c r="C176" s="1"/>
      <c r="D176" s="2"/>
      <c r="E176" s="1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4.0" customHeight="1">
      <c r="A177" s="1"/>
      <c r="B177" s="2"/>
      <c r="C177" s="1"/>
      <c r="D177" s="2"/>
      <c r="E177" s="1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4.0" customHeight="1">
      <c r="A178" s="1"/>
      <c r="B178" s="2"/>
      <c r="C178" s="1"/>
      <c r="D178" s="2"/>
      <c r="E178" s="1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4.0" customHeight="1">
      <c r="A179" s="1"/>
      <c r="B179" s="2"/>
      <c r="C179" s="1"/>
      <c r="D179" s="2"/>
      <c r="E179" s="1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4.0" customHeight="1">
      <c r="A180" s="1"/>
      <c r="B180" s="2"/>
      <c r="C180" s="1"/>
      <c r="D180" s="2"/>
      <c r="E180" s="1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4.0" customHeight="1">
      <c r="A181" s="1"/>
      <c r="B181" s="2"/>
      <c r="C181" s="1"/>
      <c r="D181" s="2"/>
      <c r="E181" s="1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4.0" customHeight="1">
      <c r="A182" s="1"/>
      <c r="B182" s="2"/>
      <c r="C182" s="1"/>
      <c r="D182" s="2"/>
      <c r="E182" s="1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4.0" customHeight="1">
      <c r="A183" s="1"/>
      <c r="B183" s="2"/>
      <c r="C183" s="1"/>
      <c r="D183" s="2"/>
      <c r="E183" s="1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4.0" customHeight="1">
      <c r="A184" s="1"/>
      <c r="B184" s="2"/>
      <c r="C184" s="1"/>
      <c r="D184" s="2"/>
      <c r="E184" s="1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4.0" customHeight="1">
      <c r="A185" s="1"/>
      <c r="B185" s="2"/>
      <c r="C185" s="1"/>
      <c r="D185" s="2"/>
      <c r="E185" s="1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4.0" customHeight="1">
      <c r="A186" s="1"/>
      <c r="B186" s="2"/>
      <c r="C186" s="1"/>
      <c r="D186" s="2"/>
      <c r="E186" s="1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4.0" customHeight="1">
      <c r="A187" s="1"/>
      <c r="B187" s="2"/>
      <c r="C187" s="1"/>
      <c r="D187" s="2"/>
      <c r="E187" s="1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4.0" customHeight="1">
      <c r="A188" s="1"/>
      <c r="B188" s="2"/>
      <c r="C188" s="1"/>
      <c r="D188" s="2"/>
      <c r="E188" s="1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4.0" customHeight="1">
      <c r="A189" s="1"/>
      <c r="B189" s="2"/>
      <c r="C189" s="1"/>
      <c r="D189" s="2"/>
      <c r="E189" s="1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4.0" customHeight="1">
      <c r="A190" s="1"/>
      <c r="B190" s="2"/>
      <c r="C190" s="1"/>
      <c r="D190" s="2"/>
      <c r="E190" s="1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4.0" customHeight="1">
      <c r="A191" s="1"/>
      <c r="B191" s="2"/>
      <c r="C191" s="1"/>
      <c r="D191" s="2"/>
      <c r="E191" s="1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4.0" customHeight="1">
      <c r="A192" s="1"/>
      <c r="B192" s="2"/>
      <c r="C192" s="1"/>
      <c r="D192" s="2"/>
      <c r="E192" s="1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4.0" customHeight="1">
      <c r="A193" s="1"/>
      <c r="B193" s="2"/>
      <c r="C193" s="1"/>
      <c r="D193" s="2"/>
      <c r="E193" s="1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4.0" customHeight="1">
      <c r="A194" s="1"/>
      <c r="B194" s="2"/>
      <c r="C194" s="1"/>
      <c r="D194" s="2"/>
      <c r="E194" s="1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4.0" customHeight="1">
      <c r="A195" s="1"/>
      <c r="B195" s="2"/>
      <c r="C195" s="1"/>
      <c r="D195" s="2"/>
      <c r="E195" s="1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4.0" customHeight="1">
      <c r="A196" s="1"/>
      <c r="B196" s="2"/>
      <c r="C196" s="1"/>
      <c r="D196" s="2"/>
      <c r="E196" s="1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4.0" customHeight="1">
      <c r="A197" s="1"/>
      <c r="B197" s="2"/>
      <c r="C197" s="1"/>
      <c r="D197" s="2"/>
      <c r="E197" s="1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4.0" customHeight="1">
      <c r="A198" s="1"/>
      <c r="B198" s="2"/>
      <c r="C198" s="1"/>
      <c r="D198" s="2"/>
      <c r="E198" s="1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4.0" customHeight="1">
      <c r="A199" s="1"/>
      <c r="B199" s="2"/>
      <c r="C199" s="1"/>
      <c r="D199" s="2"/>
      <c r="E199" s="1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4.0" customHeight="1">
      <c r="A200" s="1"/>
      <c r="B200" s="2"/>
      <c r="C200" s="1"/>
      <c r="D200" s="2"/>
      <c r="E200" s="1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4.0" customHeight="1">
      <c r="A201" s="1"/>
      <c r="B201" s="2"/>
      <c r="C201" s="1"/>
      <c r="D201" s="2"/>
      <c r="E201" s="1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4.0" customHeight="1">
      <c r="A202" s="1"/>
      <c r="B202" s="2"/>
      <c r="C202" s="1"/>
      <c r="D202" s="2"/>
      <c r="E202" s="1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4.0" customHeight="1">
      <c r="A203" s="1"/>
      <c r="B203" s="2"/>
      <c r="C203" s="1"/>
      <c r="D203" s="2"/>
      <c r="E203" s="1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4.0" customHeight="1">
      <c r="A204" s="1"/>
      <c r="B204" s="2"/>
      <c r="C204" s="1"/>
      <c r="D204" s="2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4.0" customHeight="1">
      <c r="A205" s="1"/>
      <c r="B205" s="2"/>
      <c r="C205" s="1"/>
      <c r="D205" s="2"/>
      <c r="E205" s="1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4.0" customHeight="1">
      <c r="A206" s="1"/>
      <c r="B206" s="2"/>
      <c r="C206" s="1"/>
      <c r="D206" s="2"/>
      <c r="E206" s="1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4.0" customHeight="1">
      <c r="A207" s="1"/>
      <c r="B207" s="2"/>
      <c r="C207" s="1"/>
      <c r="D207" s="2"/>
      <c r="E207" s="1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4.0" customHeight="1">
      <c r="A208" s="1"/>
      <c r="B208" s="2"/>
      <c r="C208" s="1"/>
      <c r="D208" s="2"/>
      <c r="E208" s="1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4.0" customHeight="1">
      <c r="A209" s="1"/>
      <c r="B209" s="2"/>
      <c r="C209" s="1"/>
      <c r="D209" s="2"/>
      <c r="E209" s="1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4.0" customHeight="1">
      <c r="A210" s="1"/>
      <c r="B210" s="2"/>
      <c r="C210" s="1"/>
      <c r="D210" s="2"/>
      <c r="E210" s="1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4.0" customHeight="1">
      <c r="A211" s="1"/>
      <c r="B211" s="2"/>
      <c r="C211" s="1"/>
      <c r="D211" s="2"/>
      <c r="E211" s="1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4.0" customHeight="1">
      <c r="A212" s="1"/>
      <c r="B212" s="2"/>
      <c r="C212" s="1"/>
      <c r="D212" s="2"/>
      <c r="E212" s="1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4.0" customHeight="1">
      <c r="A213" s="1"/>
      <c r="B213" s="2"/>
      <c r="C213" s="1"/>
      <c r="D213" s="2"/>
      <c r="E213" s="1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4.0" customHeight="1">
      <c r="A214" s="1"/>
      <c r="B214" s="2"/>
      <c r="C214" s="1"/>
      <c r="D214" s="2"/>
      <c r="E214" s="1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4.0" customHeight="1">
      <c r="A215" s="1"/>
      <c r="B215" s="2"/>
      <c r="C215" s="1"/>
      <c r="D215" s="2"/>
      <c r="E215" s="1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4.0" customHeight="1">
      <c r="A216" s="1"/>
      <c r="B216" s="2"/>
      <c r="C216" s="1"/>
      <c r="D216" s="2"/>
      <c r="E216" s="1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4.0" customHeight="1">
      <c r="A217" s="1"/>
      <c r="B217" s="2"/>
      <c r="C217" s="1"/>
      <c r="D217" s="2"/>
      <c r="E217" s="1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4.0" customHeight="1">
      <c r="A218" s="1"/>
      <c r="B218" s="2"/>
      <c r="C218" s="1"/>
      <c r="D218" s="2"/>
      <c r="E218" s="1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4.0" customHeight="1">
      <c r="A219" s="1"/>
      <c r="B219" s="2"/>
      <c r="C219" s="1"/>
      <c r="D219" s="2"/>
      <c r="E219" s="1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4.0" customHeight="1">
      <c r="A220" s="1"/>
      <c r="B220" s="2"/>
      <c r="C220" s="1"/>
      <c r="D220" s="2"/>
      <c r="E220" s="1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4.0" customHeight="1">
      <c r="A221" s="1"/>
      <c r="B221" s="2"/>
      <c r="C221" s="1"/>
      <c r="D221" s="2"/>
      <c r="E221" s="1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4.0" customHeight="1">
      <c r="A222" s="1"/>
      <c r="B222" s="2"/>
      <c r="C222" s="1"/>
      <c r="D222" s="2"/>
      <c r="E222" s="1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4.0" customHeight="1">
      <c r="A223" s="1"/>
      <c r="B223" s="2"/>
      <c r="C223" s="1"/>
      <c r="D223" s="2"/>
      <c r="E223" s="1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4.0" customHeight="1">
      <c r="A224" s="1"/>
      <c r="B224" s="2"/>
      <c r="C224" s="1"/>
      <c r="D224" s="2"/>
      <c r="E224" s="1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4.0" customHeight="1">
      <c r="A225" s="1"/>
      <c r="B225" s="2"/>
      <c r="C225" s="1"/>
      <c r="D225" s="2"/>
      <c r="E225" s="1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4.0" customHeight="1">
      <c r="A226" s="1"/>
      <c r="B226" s="2"/>
      <c r="C226" s="1"/>
      <c r="D226" s="2"/>
      <c r="E226" s="1"/>
      <c r="F226" s="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4.0" customHeight="1">
      <c r="A227" s="1"/>
      <c r="B227" s="2"/>
      <c r="C227" s="1"/>
      <c r="D227" s="2"/>
      <c r="E227" s="1"/>
      <c r="F227" s="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4.0" customHeight="1">
      <c r="A228" s="1"/>
      <c r="B228" s="2"/>
      <c r="C228" s="1"/>
      <c r="D228" s="2"/>
      <c r="E228" s="1"/>
      <c r="F228" s="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4.0" customHeight="1">
      <c r="A229" s="1"/>
      <c r="B229" s="2"/>
      <c r="C229" s="1"/>
      <c r="D229" s="2"/>
      <c r="E229" s="1"/>
      <c r="F229" s="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4.0" customHeight="1">
      <c r="A230" s="1"/>
      <c r="B230" s="2"/>
      <c r="C230" s="1"/>
      <c r="D230" s="2"/>
      <c r="E230" s="1"/>
      <c r="F230" s="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4.0" customHeight="1">
      <c r="A231" s="1"/>
      <c r="B231" s="2"/>
      <c r="C231" s="1"/>
      <c r="D231" s="2"/>
      <c r="E231" s="1"/>
      <c r="F231" s="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4.0" customHeight="1">
      <c r="A232" s="1"/>
      <c r="B232" s="2"/>
      <c r="C232" s="1"/>
      <c r="D232" s="2"/>
      <c r="E232" s="1"/>
      <c r="F232" s="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4.0" customHeight="1">
      <c r="A233" s="1"/>
      <c r="B233" s="2"/>
      <c r="C233" s="1"/>
      <c r="D233" s="2"/>
      <c r="E233" s="1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4.0" customHeight="1">
      <c r="A234" s="1"/>
      <c r="B234" s="2"/>
      <c r="C234" s="1"/>
      <c r="D234" s="2"/>
      <c r="E234" s="1"/>
      <c r="F234" s="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4.0" customHeight="1">
      <c r="A235" s="1"/>
      <c r="B235" s="2"/>
      <c r="C235" s="1"/>
      <c r="D235" s="2"/>
      <c r="E235" s="1"/>
      <c r="F235" s="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4.0" customHeight="1">
      <c r="A236" s="1"/>
      <c r="B236" s="2"/>
      <c r="C236" s="1"/>
      <c r="D236" s="2"/>
      <c r="E236" s="1"/>
      <c r="F236" s="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4.0" customHeight="1">
      <c r="A237" s="1"/>
      <c r="B237" s="2"/>
      <c r="C237" s="1"/>
      <c r="D237" s="2"/>
      <c r="E237" s="1"/>
      <c r="F237" s="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4.0" customHeight="1">
      <c r="A238" s="1"/>
      <c r="B238" s="2"/>
      <c r="C238" s="1"/>
      <c r="D238" s="2"/>
      <c r="E238" s="1"/>
      <c r="F238" s="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4.0" customHeight="1">
      <c r="A239" s="1"/>
      <c r="B239" s="2"/>
      <c r="C239" s="1"/>
      <c r="D239" s="2"/>
      <c r="E239" s="1"/>
      <c r="F239" s="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4.0" customHeight="1">
      <c r="A240" s="1"/>
      <c r="B240" s="2"/>
      <c r="C240" s="1"/>
      <c r="D240" s="2"/>
      <c r="E240" s="1"/>
      <c r="F240" s="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4.0" customHeight="1">
      <c r="A241" s="1"/>
      <c r="B241" s="2"/>
      <c r="C241" s="1"/>
      <c r="D241" s="2"/>
      <c r="E241" s="1"/>
      <c r="F241" s="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4.0" customHeight="1">
      <c r="A242" s="1"/>
      <c r="B242" s="2"/>
      <c r="C242" s="1"/>
      <c r="D242" s="2"/>
      <c r="E242" s="1"/>
      <c r="F242" s="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4.0" customHeight="1">
      <c r="A243" s="1"/>
      <c r="B243" s="2"/>
      <c r="C243" s="1"/>
      <c r="D243" s="2"/>
      <c r="E243" s="1"/>
      <c r="F243" s="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4.0" customHeight="1">
      <c r="A244" s="1"/>
      <c r="B244" s="2"/>
      <c r="C244" s="1"/>
      <c r="D244" s="2"/>
      <c r="E244" s="1"/>
      <c r="F244" s="1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4.0" customHeight="1">
      <c r="A245" s="1"/>
      <c r="B245" s="2"/>
      <c r="C245" s="1"/>
      <c r="D245" s="2"/>
      <c r="E245" s="1"/>
      <c r="F245" s="1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4.0" customHeight="1">
      <c r="A246" s="1"/>
      <c r="B246" s="2"/>
      <c r="C246" s="1"/>
      <c r="D246" s="2"/>
      <c r="E246" s="1"/>
      <c r="F246" s="1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4.0" customHeight="1">
      <c r="A247" s="1"/>
      <c r="B247" s="2"/>
      <c r="C247" s="1"/>
      <c r="D247" s="2"/>
      <c r="E247" s="1"/>
      <c r="F247" s="1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4.0" customHeight="1">
      <c r="A248" s="1"/>
      <c r="B248" s="2"/>
      <c r="C248" s="1"/>
      <c r="D248" s="2"/>
      <c r="E248" s="1"/>
      <c r="F248" s="1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4.0" customHeight="1">
      <c r="A249" s="1"/>
      <c r="B249" s="2"/>
      <c r="C249" s="1"/>
      <c r="D249" s="2"/>
      <c r="E249" s="1"/>
      <c r="F249" s="1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4.0" customHeight="1">
      <c r="A250" s="1"/>
      <c r="B250" s="2"/>
      <c r="C250" s="1"/>
      <c r="D250" s="2"/>
      <c r="E250" s="1"/>
      <c r="F250" s="1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4.0" customHeight="1">
      <c r="A251" s="1"/>
      <c r="B251" s="2"/>
      <c r="C251" s="1"/>
      <c r="D251" s="2"/>
      <c r="E251" s="1"/>
      <c r="F251" s="1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4.0" customHeight="1">
      <c r="A252" s="1"/>
      <c r="B252" s="2"/>
      <c r="C252" s="1"/>
      <c r="D252" s="2"/>
      <c r="E252" s="1"/>
      <c r="F252" s="1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4.0" customHeight="1">
      <c r="A253" s="1"/>
      <c r="B253" s="2"/>
      <c r="C253" s="1"/>
      <c r="D253" s="2"/>
      <c r="E253" s="1"/>
      <c r="F253" s="1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4.0" customHeight="1">
      <c r="A254" s="1"/>
      <c r="B254" s="2"/>
      <c r="C254" s="1"/>
      <c r="D254" s="2"/>
      <c r="E254" s="1"/>
      <c r="F254" s="1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4.0" customHeight="1">
      <c r="A255" s="1"/>
      <c r="B255" s="2"/>
      <c r="C255" s="1"/>
      <c r="D255" s="2"/>
      <c r="E255" s="1"/>
      <c r="F255" s="1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4.0" customHeight="1">
      <c r="A256" s="1"/>
      <c r="B256" s="2"/>
      <c r="C256" s="1"/>
      <c r="D256" s="2"/>
      <c r="E256" s="1"/>
      <c r="F256" s="1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4.0" customHeight="1">
      <c r="A257" s="1"/>
      <c r="B257" s="2"/>
      <c r="C257" s="1"/>
      <c r="D257" s="2"/>
      <c r="E257" s="1"/>
      <c r="F257" s="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4.0" customHeight="1">
      <c r="A258" s="1"/>
      <c r="B258" s="2"/>
      <c r="C258" s="1"/>
      <c r="D258" s="2"/>
      <c r="E258" s="1"/>
      <c r="F258" s="1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4.0" customHeight="1">
      <c r="A259" s="1"/>
      <c r="B259" s="2"/>
      <c r="C259" s="1"/>
      <c r="D259" s="2"/>
      <c r="E259" s="1"/>
      <c r="F259" s="1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4.0" customHeight="1">
      <c r="A260" s="1"/>
      <c r="B260" s="2"/>
      <c r="C260" s="1"/>
      <c r="D260" s="2"/>
      <c r="E260" s="1"/>
      <c r="F260" s="1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4.0" customHeight="1">
      <c r="A261" s="1"/>
      <c r="B261" s="2"/>
      <c r="C261" s="1"/>
      <c r="D261" s="2"/>
      <c r="E261" s="1"/>
      <c r="F261" s="1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4.0" customHeight="1">
      <c r="A262" s="1"/>
      <c r="B262" s="2"/>
      <c r="C262" s="1"/>
      <c r="D262" s="2"/>
      <c r="E262" s="1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4.0" customHeight="1">
      <c r="A263" s="1"/>
      <c r="B263" s="2"/>
      <c r="C263" s="1"/>
      <c r="D263" s="2"/>
      <c r="E263" s="1"/>
      <c r="F263" s="1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4.0" customHeight="1">
      <c r="A264" s="1"/>
      <c r="B264" s="2"/>
      <c r="C264" s="1"/>
      <c r="D264" s="2"/>
      <c r="E264" s="1"/>
      <c r="F264" s="1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4.0" customHeight="1">
      <c r="A265" s="1"/>
      <c r="B265" s="2"/>
      <c r="C265" s="1"/>
      <c r="D265" s="2"/>
      <c r="E265" s="1"/>
      <c r="F265" s="1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4.0" customHeight="1">
      <c r="A266" s="1"/>
      <c r="B266" s="2"/>
      <c r="C266" s="1"/>
      <c r="D266" s="2"/>
      <c r="E266" s="1"/>
      <c r="F266" s="1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4.0" customHeight="1">
      <c r="A267" s="1"/>
      <c r="B267" s="2"/>
      <c r="C267" s="1"/>
      <c r="D267" s="2"/>
      <c r="E267" s="1"/>
      <c r="F267" s="1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4.0" customHeight="1">
      <c r="A268" s="1"/>
      <c r="B268" s="2"/>
      <c r="C268" s="1"/>
      <c r="D268" s="2"/>
      <c r="E268" s="1"/>
      <c r="F268" s="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4.0" customHeight="1">
      <c r="A269" s="1"/>
      <c r="B269" s="2"/>
      <c r="C269" s="1"/>
      <c r="D269" s="2"/>
      <c r="E269" s="1"/>
      <c r="F269" s="1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4.0" customHeight="1">
      <c r="A270" s="1"/>
      <c r="B270" s="2"/>
      <c r="C270" s="1"/>
      <c r="D270" s="2"/>
      <c r="E270" s="1"/>
      <c r="F270" s="1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4.0" customHeight="1">
      <c r="A271" s="1"/>
      <c r="B271" s="2"/>
      <c r="C271" s="1"/>
      <c r="D271" s="2"/>
      <c r="E271" s="1"/>
      <c r="F271" s="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4.0" customHeight="1">
      <c r="A272" s="1"/>
      <c r="B272" s="2"/>
      <c r="C272" s="1"/>
      <c r="D272" s="2"/>
      <c r="E272" s="1"/>
      <c r="F272" s="1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4.0" customHeight="1">
      <c r="A273" s="1"/>
      <c r="B273" s="2"/>
      <c r="C273" s="1"/>
      <c r="D273" s="2"/>
      <c r="E273" s="1"/>
      <c r="F273" s="1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4.0" customHeight="1">
      <c r="A274" s="1"/>
      <c r="B274" s="2"/>
      <c r="C274" s="1"/>
      <c r="D274" s="2"/>
      <c r="E274" s="1"/>
      <c r="F274" s="1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4.0" customHeight="1">
      <c r="A275" s="1"/>
      <c r="B275" s="2"/>
      <c r="C275" s="1"/>
      <c r="D275" s="2"/>
      <c r="E275" s="1"/>
      <c r="F275" s="1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4.0" customHeight="1">
      <c r="A276" s="1"/>
      <c r="B276" s="2"/>
      <c r="C276" s="1"/>
      <c r="D276" s="2"/>
      <c r="E276" s="1"/>
      <c r="F276" s="1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4.0" customHeight="1">
      <c r="A277" s="1"/>
      <c r="B277" s="2"/>
      <c r="C277" s="1"/>
      <c r="D277" s="2"/>
      <c r="E277" s="1"/>
      <c r="F277" s="1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4.0" customHeight="1">
      <c r="A278" s="1"/>
      <c r="B278" s="2"/>
      <c r="C278" s="1"/>
      <c r="D278" s="2"/>
      <c r="E278" s="1"/>
      <c r="F278" s="1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4.0" customHeight="1">
      <c r="A279" s="1"/>
      <c r="B279" s="2"/>
      <c r="C279" s="1"/>
      <c r="D279" s="2"/>
      <c r="E279" s="1"/>
      <c r="F279" s="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4.0" customHeight="1">
      <c r="A280" s="1"/>
      <c r="B280" s="2"/>
      <c r="C280" s="1"/>
      <c r="D280" s="2"/>
      <c r="E280" s="1"/>
      <c r="F280" s="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4.0" customHeight="1">
      <c r="A281" s="1"/>
      <c r="B281" s="2"/>
      <c r="C281" s="1"/>
      <c r="D281" s="2"/>
      <c r="E281" s="1"/>
      <c r="F281" s="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4.0" customHeight="1">
      <c r="A282" s="1"/>
      <c r="B282" s="2"/>
      <c r="C282" s="1"/>
      <c r="D282" s="2"/>
      <c r="E282" s="1"/>
      <c r="F282" s="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4.0" customHeight="1">
      <c r="A283" s="1"/>
      <c r="B283" s="2"/>
      <c r="C283" s="1"/>
      <c r="D283" s="2"/>
      <c r="E283" s="1"/>
      <c r="F283" s="1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4.0" customHeight="1">
      <c r="A284" s="1"/>
      <c r="B284" s="2"/>
      <c r="C284" s="1"/>
      <c r="D284" s="2"/>
      <c r="E284" s="1"/>
      <c r="F284" s="1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4.0" customHeight="1">
      <c r="A285" s="1"/>
      <c r="B285" s="2"/>
      <c r="C285" s="1"/>
      <c r="D285" s="2"/>
      <c r="E285" s="1"/>
      <c r="F285" s="1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4.0" customHeight="1">
      <c r="A286" s="1"/>
      <c r="B286" s="2"/>
      <c r="C286" s="1"/>
      <c r="D286" s="2"/>
      <c r="E286" s="1"/>
      <c r="F286" s="1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4.0" customHeight="1">
      <c r="A287" s="1"/>
      <c r="B287" s="2"/>
      <c r="C287" s="1"/>
      <c r="D287" s="2"/>
      <c r="E287" s="1"/>
      <c r="F287" s="1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4.0" customHeight="1">
      <c r="A288" s="1"/>
      <c r="B288" s="2"/>
      <c r="C288" s="1"/>
      <c r="D288" s="2"/>
      <c r="E288" s="1"/>
      <c r="F288" s="1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4.0" customHeight="1">
      <c r="A289" s="1"/>
      <c r="B289" s="2"/>
      <c r="C289" s="1"/>
      <c r="D289" s="2"/>
      <c r="E289" s="1"/>
      <c r="F289" s="1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4.0" customHeight="1">
      <c r="A290" s="1"/>
      <c r="B290" s="2"/>
      <c r="C290" s="1"/>
      <c r="D290" s="2"/>
      <c r="E290" s="1"/>
      <c r="F290" s="1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4.0" customHeight="1">
      <c r="A291" s="1"/>
      <c r="B291" s="2"/>
      <c r="C291" s="1"/>
      <c r="D291" s="2"/>
      <c r="E291" s="1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4.0" customHeight="1">
      <c r="A292" s="1"/>
      <c r="B292" s="2"/>
      <c r="C292" s="1"/>
      <c r="D292" s="2"/>
      <c r="E292" s="1"/>
      <c r="F292" s="1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4.0" customHeight="1">
      <c r="A293" s="1"/>
      <c r="B293" s="2"/>
      <c r="C293" s="1"/>
      <c r="D293" s="2"/>
      <c r="E293" s="1"/>
      <c r="F293" s="1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4.0" customHeight="1">
      <c r="A294" s="1"/>
      <c r="B294" s="2"/>
      <c r="C294" s="1"/>
      <c r="D294" s="2"/>
      <c r="E294" s="1"/>
      <c r="F294" s="1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4.0" customHeight="1">
      <c r="A295" s="1"/>
      <c r="B295" s="2"/>
      <c r="C295" s="1"/>
      <c r="D295" s="2"/>
      <c r="E295" s="1"/>
      <c r="F295" s="1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4.0" customHeight="1">
      <c r="A296" s="1"/>
      <c r="B296" s="2"/>
      <c r="C296" s="1"/>
      <c r="D296" s="2"/>
      <c r="E296" s="1"/>
      <c r="F296" s="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4.0" customHeight="1">
      <c r="A297" s="1"/>
      <c r="B297" s="2"/>
      <c r="C297" s="1"/>
      <c r="D297" s="2"/>
      <c r="E297" s="1"/>
      <c r="F297" s="1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4.0" customHeight="1">
      <c r="A298" s="1"/>
      <c r="B298" s="2"/>
      <c r="C298" s="1"/>
      <c r="D298" s="2"/>
      <c r="E298" s="1"/>
      <c r="F298" s="1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4.0" customHeight="1">
      <c r="A299" s="1"/>
      <c r="B299" s="2"/>
      <c r="C299" s="1"/>
      <c r="D299" s="2"/>
      <c r="E299" s="1"/>
      <c r="F299" s="1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4.0" customHeight="1">
      <c r="A300" s="1"/>
      <c r="B300" s="2"/>
      <c r="C300" s="1"/>
      <c r="D300" s="2"/>
      <c r="E300" s="1"/>
      <c r="F300" s="1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4.0" customHeight="1">
      <c r="A301" s="1"/>
      <c r="B301" s="2"/>
      <c r="C301" s="1"/>
      <c r="D301" s="2"/>
      <c r="E301" s="1"/>
      <c r="F301" s="1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4.0" customHeight="1">
      <c r="A302" s="1"/>
      <c r="B302" s="2"/>
      <c r="C302" s="1"/>
      <c r="D302" s="2"/>
      <c r="E302" s="1"/>
      <c r="F302" s="1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4.0" customHeight="1">
      <c r="A303" s="1"/>
      <c r="B303" s="2"/>
      <c r="C303" s="1"/>
      <c r="D303" s="2"/>
      <c r="E303" s="1"/>
      <c r="F303" s="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4.0" customHeight="1">
      <c r="A304" s="1"/>
      <c r="B304" s="2"/>
      <c r="C304" s="1"/>
      <c r="D304" s="2"/>
      <c r="E304" s="1"/>
      <c r="F304" s="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4.0" customHeight="1">
      <c r="A305" s="1"/>
      <c r="B305" s="2"/>
      <c r="C305" s="1"/>
      <c r="D305" s="2"/>
      <c r="E305" s="1"/>
      <c r="F305" s="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4.0" customHeight="1">
      <c r="A306" s="1"/>
      <c r="B306" s="2"/>
      <c r="C306" s="1"/>
      <c r="D306" s="2"/>
      <c r="E306" s="1"/>
      <c r="F306" s="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4.0" customHeight="1">
      <c r="A307" s="1"/>
      <c r="B307" s="2"/>
      <c r="C307" s="1"/>
      <c r="D307" s="2"/>
      <c r="E307" s="1"/>
      <c r="F307" s="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4.0" customHeight="1">
      <c r="A308" s="1"/>
      <c r="B308" s="2"/>
      <c r="C308" s="1"/>
      <c r="D308" s="2"/>
      <c r="E308" s="1"/>
      <c r="F308" s="1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4.0" customHeight="1">
      <c r="A309" s="1"/>
      <c r="B309" s="2"/>
      <c r="C309" s="1"/>
      <c r="D309" s="2"/>
      <c r="E309" s="1"/>
      <c r="F309" s="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4.0" customHeight="1">
      <c r="A310" s="1"/>
      <c r="B310" s="2"/>
      <c r="C310" s="1"/>
      <c r="D310" s="2"/>
      <c r="E310" s="1"/>
      <c r="F310" s="1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4.0" customHeight="1">
      <c r="A311" s="1"/>
      <c r="B311" s="2"/>
      <c r="C311" s="1"/>
      <c r="D311" s="2"/>
      <c r="E311" s="1"/>
      <c r="F311" s="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4.0" customHeight="1">
      <c r="A312" s="1"/>
      <c r="B312" s="2"/>
      <c r="C312" s="1"/>
      <c r="D312" s="2"/>
      <c r="E312" s="1"/>
      <c r="F312" s="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4.0" customHeight="1">
      <c r="A313" s="1"/>
      <c r="B313" s="2"/>
      <c r="C313" s="1"/>
      <c r="D313" s="2"/>
      <c r="E313" s="1"/>
      <c r="F313" s="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4.0" customHeight="1">
      <c r="A314" s="1"/>
      <c r="B314" s="2"/>
      <c r="C314" s="1"/>
      <c r="D314" s="2"/>
      <c r="E314" s="1"/>
      <c r="F314" s="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4.0" customHeight="1">
      <c r="A315" s="1"/>
      <c r="B315" s="2"/>
      <c r="C315" s="1"/>
      <c r="D315" s="2"/>
      <c r="E315" s="1"/>
      <c r="F315" s="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4.0" customHeight="1">
      <c r="A316" s="1"/>
      <c r="B316" s="2"/>
      <c r="C316" s="1"/>
      <c r="D316" s="2"/>
      <c r="E316" s="1"/>
      <c r="F316" s="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4.0" customHeight="1">
      <c r="A317" s="1"/>
      <c r="B317" s="2"/>
      <c r="C317" s="1"/>
      <c r="D317" s="2"/>
      <c r="E317" s="1"/>
      <c r="F317" s="1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4.0" customHeight="1">
      <c r="A318" s="1"/>
      <c r="B318" s="2"/>
      <c r="C318" s="1"/>
      <c r="D318" s="2"/>
      <c r="E318" s="1"/>
      <c r="F318" s="1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4.0" customHeight="1">
      <c r="A319" s="1"/>
      <c r="B319" s="2"/>
      <c r="C319" s="1"/>
      <c r="D319" s="2"/>
      <c r="E319" s="1"/>
      <c r="F319" s="1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4.0" customHeight="1">
      <c r="A320" s="1"/>
      <c r="B320" s="2"/>
      <c r="C320" s="1"/>
      <c r="D320" s="2"/>
      <c r="E320" s="1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4.0" customHeight="1">
      <c r="A321" s="1"/>
      <c r="B321" s="2"/>
      <c r="C321" s="1"/>
      <c r="D321" s="2"/>
      <c r="E321" s="1"/>
      <c r="F321" s="1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4.0" customHeight="1">
      <c r="A322" s="1"/>
      <c r="B322" s="2"/>
      <c r="C322" s="1"/>
      <c r="D322" s="2"/>
      <c r="E322" s="1"/>
      <c r="F322" s="1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4.0" customHeight="1">
      <c r="A323" s="1"/>
      <c r="B323" s="2"/>
      <c r="C323" s="1"/>
      <c r="D323" s="2"/>
      <c r="E323" s="1"/>
      <c r="F323" s="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4.0" customHeight="1">
      <c r="A324" s="1"/>
      <c r="B324" s="2"/>
      <c r="C324" s="1"/>
      <c r="D324" s="2"/>
      <c r="E324" s="1"/>
      <c r="F324" s="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4.0" customHeight="1">
      <c r="A325" s="1"/>
      <c r="B325" s="2"/>
      <c r="C325" s="1"/>
      <c r="D325" s="2"/>
      <c r="E325" s="1"/>
      <c r="F325" s="1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4.0" customHeight="1">
      <c r="A326" s="1"/>
      <c r="B326" s="2"/>
      <c r="C326" s="1"/>
      <c r="D326" s="2"/>
      <c r="E326" s="1"/>
      <c r="F326" s="1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4.0" customHeight="1">
      <c r="A327" s="1"/>
      <c r="B327" s="2"/>
      <c r="C327" s="1"/>
      <c r="D327" s="2"/>
      <c r="E327" s="1"/>
      <c r="F327" s="1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4.0" customHeight="1">
      <c r="A328" s="1"/>
      <c r="B328" s="2"/>
      <c r="C328" s="1"/>
      <c r="D328" s="2"/>
      <c r="E328" s="1"/>
      <c r="F328" s="1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4.0" customHeight="1">
      <c r="A329" s="1"/>
      <c r="B329" s="2"/>
      <c r="C329" s="1"/>
      <c r="D329" s="2"/>
      <c r="E329" s="1"/>
      <c r="F329" s="1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4.0" customHeight="1">
      <c r="A330" s="1"/>
      <c r="B330" s="2"/>
      <c r="C330" s="1"/>
      <c r="D330" s="2"/>
      <c r="E330" s="1"/>
      <c r="F330" s="1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4.0" customHeight="1">
      <c r="A331" s="1"/>
      <c r="B331" s="2"/>
      <c r="C331" s="1"/>
      <c r="D331" s="2"/>
      <c r="E331" s="1"/>
      <c r="F331" s="1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4.0" customHeight="1">
      <c r="A332" s="1"/>
      <c r="B332" s="2"/>
      <c r="C332" s="1"/>
      <c r="D332" s="2"/>
      <c r="E332" s="1"/>
      <c r="F332" s="1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4.0" customHeight="1">
      <c r="A333" s="1"/>
      <c r="B333" s="2"/>
      <c r="C333" s="1"/>
      <c r="D333" s="2"/>
      <c r="E333" s="1"/>
      <c r="F333" s="1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4.0" customHeight="1">
      <c r="A334" s="1"/>
      <c r="B334" s="2"/>
      <c r="C334" s="1"/>
      <c r="D334" s="2"/>
      <c r="E334" s="1"/>
      <c r="F334" s="1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4.0" customHeight="1">
      <c r="A335" s="1"/>
      <c r="B335" s="2"/>
      <c r="C335" s="1"/>
      <c r="D335" s="2"/>
      <c r="E335" s="1"/>
      <c r="F335" s="1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4.0" customHeight="1">
      <c r="A336" s="1"/>
      <c r="B336" s="2"/>
      <c r="C336" s="1"/>
      <c r="D336" s="2"/>
      <c r="E336" s="1"/>
      <c r="F336" s="1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4.0" customHeight="1">
      <c r="A337" s="1"/>
      <c r="B337" s="2"/>
      <c r="C337" s="1"/>
      <c r="D337" s="2"/>
      <c r="E337" s="1"/>
      <c r="F337" s="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4.0" customHeight="1">
      <c r="A338" s="1"/>
      <c r="B338" s="2"/>
      <c r="C338" s="1"/>
      <c r="D338" s="2"/>
      <c r="E338" s="1"/>
      <c r="F338" s="1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4.0" customHeight="1">
      <c r="A339" s="1"/>
      <c r="B339" s="2"/>
      <c r="C339" s="1"/>
      <c r="D339" s="2"/>
      <c r="E339" s="1"/>
      <c r="F339" s="1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4.0" customHeight="1">
      <c r="A340" s="1"/>
      <c r="B340" s="2"/>
      <c r="C340" s="1"/>
      <c r="D340" s="2"/>
      <c r="E340" s="1"/>
      <c r="F340" s="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4.0" customHeight="1">
      <c r="A341" s="1"/>
      <c r="B341" s="2"/>
      <c r="C341" s="1"/>
      <c r="D341" s="2"/>
      <c r="E341" s="1"/>
      <c r="F341" s="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4.0" customHeight="1">
      <c r="A342" s="1"/>
      <c r="B342" s="2"/>
      <c r="C342" s="1"/>
      <c r="D342" s="2"/>
      <c r="E342" s="1"/>
      <c r="F342" s="1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4.0" customHeight="1">
      <c r="A343" s="1"/>
      <c r="B343" s="2"/>
      <c r="C343" s="1"/>
      <c r="D343" s="2"/>
      <c r="E343" s="1"/>
      <c r="F343" s="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4.0" customHeight="1">
      <c r="A344" s="1"/>
      <c r="B344" s="2"/>
      <c r="C344" s="1"/>
      <c r="D344" s="2"/>
      <c r="E344" s="1"/>
      <c r="F344" s="1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4.0" customHeight="1">
      <c r="A345" s="1"/>
      <c r="B345" s="2"/>
      <c r="C345" s="1"/>
      <c r="D345" s="2"/>
      <c r="E345" s="1"/>
      <c r="F345" s="1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4.0" customHeight="1">
      <c r="A346" s="1"/>
      <c r="B346" s="2"/>
      <c r="C346" s="1"/>
      <c r="D346" s="2"/>
      <c r="E346" s="1"/>
      <c r="F346" s="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4.0" customHeight="1">
      <c r="A347" s="1"/>
      <c r="B347" s="2"/>
      <c r="C347" s="1"/>
      <c r="D347" s="2"/>
      <c r="E347" s="1"/>
      <c r="F347" s="1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4.0" customHeight="1">
      <c r="A348" s="1"/>
      <c r="B348" s="2"/>
      <c r="C348" s="1"/>
      <c r="D348" s="2"/>
      <c r="E348" s="1"/>
      <c r="F348" s="1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4.0" customHeight="1">
      <c r="A349" s="1"/>
      <c r="B349" s="2"/>
      <c r="C349" s="1"/>
      <c r="D349" s="2"/>
      <c r="E349" s="1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4.0" customHeight="1">
      <c r="A350" s="1"/>
      <c r="B350" s="2"/>
      <c r="C350" s="1"/>
      <c r="D350" s="2"/>
      <c r="E350" s="1"/>
      <c r="F350" s="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4.0" customHeight="1">
      <c r="A351" s="1"/>
      <c r="B351" s="2"/>
      <c r="C351" s="1"/>
      <c r="D351" s="2"/>
      <c r="E351" s="1"/>
      <c r="F351" s="1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4.0" customHeight="1">
      <c r="A352" s="1"/>
      <c r="B352" s="2"/>
      <c r="C352" s="1"/>
      <c r="D352" s="2"/>
      <c r="E352" s="1"/>
      <c r="F352" s="1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4.0" customHeight="1">
      <c r="A353" s="1"/>
      <c r="B353" s="2"/>
      <c r="C353" s="1"/>
      <c r="D353" s="2"/>
      <c r="E353" s="1"/>
      <c r="F353" s="1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4.0" customHeight="1">
      <c r="A354" s="1"/>
      <c r="B354" s="2"/>
      <c r="C354" s="1"/>
      <c r="D354" s="2"/>
      <c r="E354" s="1"/>
      <c r="F354" s="1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4.0" customHeight="1">
      <c r="A355" s="1"/>
      <c r="B355" s="2"/>
      <c r="C355" s="1"/>
      <c r="D355" s="2"/>
      <c r="E355" s="1"/>
      <c r="F355" s="1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4.0" customHeight="1">
      <c r="A356" s="1"/>
      <c r="B356" s="2"/>
      <c r="C356" s="1"/>
      <c r="D356" s="2"/>
      <c r="E356" s="1"/>
      <c r="F356" s="1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4.0" customHeight="1">
      <c r="A357" s="1"/>
      <c r="B357" s="2"/>
      <c r="C357" s="1"/>
      <c r="D357" s="2"/>
      <c r="E357" s="1"/>
      <c r="F357" s="1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4.0" customHeight="1">
      <c r="A358" s="1"/>
      <c r="B358" s="2"/>
      <c r="C358" s="1"/>
      <c r="D358" s="2"/>
      <c r="E358" s="1"/>
      <c r="F358" s="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4.0" customHeight="1">
      <c r="A359" s="1"/>
      <c r="B359" s="2"/>
      <c r="C359" s="1"/>
      <c r="D359" s="2"/>
      <c r="E359" s="1"/>
      <c r="F359" s="1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4.0" customHeight="1">
      <c r="A360" s="1"/>
      <c r="B360" s="2"/>
      <c r="C360" s="1"/>
      <c r="D360" s="2"/>
      <c r="E360" s="1"/>
      <c r="F360" s="1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4.0" customHeight="1">
      <c r="A361" s="1"/>
      <c r="B361" s="2"/>
      <c r="C361" s="1"/>
      <c r="D361" s="2"/>
      <c r="E361" s="1"/>
      <c r="F361" s="1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4.0" customHeight="1">
      <c r="A362" s="1"/>
      <c r="B362" s="2"/>
      <c r="C362" s="1"/>
      <c r="D362" s="2"/>
      <c r="E362" s="1"/>
      <c r="F362" s="1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4.0" customHeight="1">
      <c r="A363" s="1"/>
      <c r="B363" s="2"/>
      <c r="C363" s="1"/>
      <c r="D363" s="2"/>
      <c r="E363" s="1"/>
      <c r="F363" s="1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4.0" customHeight="1">
      <c r="A364" s="1"/>
      <c r="B364" s="2"/>
      <c r="C364" s="1"/>
      <c r="D364" s="2"/>
      <c r="E364" s="1"/>
      <c r="F364" s="1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4.0" customHeight="1">
      <c r="A365" s="1"/>
      <c r="B365" s="2"/>
      <c r="C365" s="1"/>
      <c r="D365" s="2"/>
      <c r="E365" s="1"/>
      <c r="F365" s="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4.0" customHeight="1">
      <c r="A366" s="1"/>
      <c r="B366" s="2"/>
      <c r="C366" s="1"/>
      <c r="D366" s="2"/>
      <c r="E366" s="1"/>
      <c r="F366" s="1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4.0" customHeight="1">
      <c r="A367" s="1"/>
      <c r="B367" s="2"/>
      <c r="C367" s="1"/>
      <c r="D367" s="2"/>
      <c r="E367" s="1"/>
      <c r="F367" s="1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4.0" customHeight="1">
      <c r="A368" s="1"/>
      <c r="B368" s="2"/>
      <c r="C368" s="1"/>
      <c r="D368" s="2"/>
      <c r="E368" s="1"/>
      <c r="F368" s="1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4.0" customHeight="1">
      <c r="A369" s="1"/>
      <c r="B369" s="2"/>
      <c r="C369" s="1"/>
      <c r="D369" s="2"/>
      <c r="E369" s="1"/>
      <c r="F369" s="1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4.0" customHeight="1">
      <c r="A370" s="1"/>
      <c r="B370" s="2"/>
      <c r="C370" s="1"/>
      <c r="D370" s="2"/>
      <c r="E370" s="1"/>
      <c r="F370" s="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4.0" customHeight="1">
      <c r="A371" s="1"/>
      <c r="B371" s="2"/>
      <c r="C371" s="1"/>
      <c r="D371" s="2"/>
      <c r="E371" s="1"/>
      <c r="F371" s="1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4.0" customHeight="1">
      <c r="A372" s="1"/>
      <c r="B372" s="2"/>
      <c r="C372" s="1"/>
      <c r="D372" s="2"/>
      <c r="E372" s="1"/>
      <c r="F372" s="1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4.0" customHeight="1">
      <c r="A373" s="1"/>
      <c r="B373" s="2"/>
      <c r="C373" s="1"/>
      <c r="D373" s="2"/>
      <c r="E373" s="1"/>
      <c r="F373" s="1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4.0" customHeight="1">
      <c r="A374" s="1"/>
      <c r="B374" s="2"/>
      <c r="C374" s="1"/>
      <c r="D374" s="2"/>
      <c r="E374" s="1"/>
      <c r="F374" s="1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4.0" customHeight="1">
      <c r="A375" s="1"/>
      <c r="B375" s="2"/>
      <c r="C375" s="1"/>
      <c r="D375" s="2"/>
      <c r="E375" s="1"/>
      <c r="F375" s="1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4.0" customHeight="1">
      <c r="A376" s="1"/>
      <c r="B376" s="2"/>
      <c r="C376" s="1"/>
      <c r="D376" s="2"/>
      <c r="E376" s="1"/>
      <c r="F376" s="1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4.0" customHeight="1">
      <c r="A377" s="1"/>
      <c r="B377" s="2"/>
      <c r="C377" s="1"/>
      <c r="D377" s="2"/>
      <c r="E377" s="1"/>
      <c r="F377" s="1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4.0" customHeight="1">
      <c r="A378" s="1"/>
      <c r="B378" s="2"/>
      <c r="C378" s="1"/>
      <c r="D378" s="2"/>
      <c r="E378" s="1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4.0" customHeight="1">
      <c r="A379" s="1"/>
      <c r="B379" s="2"/>
      <c r="C379" s="1"/>
      <c r="D379" s="2"/>
      <c r="E379" s="1"/>
      <c r="F379" s="1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4.0" customHeight="1">
      <c r="A380" s="1"/>
      <c r="B380" s="2"/>
      <c r="C380" s="1"/>
      <c r="D380" s="2"/>
      <c r="E380" s="1"/>
      <c r="F380" s="1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4.0" customHeight="1">
      <c r="A381" s="1"/>
      <c r="B381" s="2"/>
      <c r="C381" s="1"/>
      <c r="D381" s="2"/>
      <c r="E381" s="1"/>
      <c r="F381" s="1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4.0" customHeight="1">
      <c r="A382" s="1"/>
      <c r="B382" s="2"/>
      <c r="C382" s="1"/>
      <c r="D382" s="2"/>
      <c r="E382" s="1"/>
      <c r="F382" s="1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4.0" customHeight="1">
      <c r="A383" s="1"/>
      <c r="B383" s="2"/>
      <c r="C383" s="1"/>
      <c r="D383" s="2"/>
      <c r="E383" s="1"/>
      <c r="F383" s="1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4.0" customHeight="1">
      <c r="A384" s="1"/>
      <c r="B384" s="2"/>
      <c r="C384" s="1"/>
      <c r="D384" s="2"/>
      <c r="E384" s="1"/>
      <c r="F384" s="1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4.0" customHeight="1">
      <c r="A385" s="1"/>
      <c r="B385" s="2"/>
      <c r="C385" s="1"/>
      <c r="D385" s="2"/>
      <c r="E385" s="1"/>
      <c r="F385" s="1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4.0" customHeight="1">
      <c r="A386" s="1"/>
      <c r="B386" s="2"/>
      <c r="C386" s="1"/>
      <c r="D386" s="2"/>
      <c r="E386" s="1"/>
      <c r="F386" s="1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4.0" customHeight="1">
      <c r="A387" s="1"/>
      <c r="B387" s="2"/>
      <c r="C387" s="1"/>
      <c r="D387" s="2"/>
      <c r="E387" s="1"/>
      <c r="F387" s="1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4.0" customHeight="1">
      <c r="A388" s="1"/>
      <c r="B388" s="2"/>
      <c r="C388" s="1"/>
      <c r="D388" s="2"/>
      <c r="E388" s="1"/>
      <c r="F388" s="1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4.0" customHeight="1">
      <c r="A389" s="1"/>
      <c r="B389" s="2"/>
      <c r="C389" s="1"/>
      <c r="D389" s="2"/>
      <c r="E389" s="1"/>
      <c r="F389" s="1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4.0" customHeight="1">
      <c r="A390" s="1"/>
      <c r="B390" s="2"/>
      <c r="C390" s="1"/>
      <c r="D390" s="2"/>
      <c r="E390" s="1"/>
      <c r="F390" s="1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4.0" customHeight="1">
      <c r="A391" s="1"/>
      <c r="B391" s="2"/>
      <c r="C391" s="1"/>
      <c r="D391" s="2"/>
      <c r="E391" s="1"/>
      <c r="F391" s="1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4.0" customHeight="1">
      <c r="A392" s="1"/>
      <c r="B392" s="2"/>
      <c r="C392" s="1"/>
      <c r="D392" s="2"/>
      <c r="E392" s="1"/>
      <c r="F392" s="1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4.0" customHeight="1">
      <c r="A393" s="1"/>
      <c r="B393" s="2"/>
      <c r="C393" s="1"/>
      <c r="D393" s="2"/>
      <c r="E393" s="1"/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4.0" customHeight="1">
      <c r="A394" s="1"/>
      <c r="B394" s="2"/>
      <c r="C394" s="1"/>
      <c r="D394" s="2"/>
      <c r="E394" s="1"/>
      <c r="F394" s="1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4.0" customHeight="1">
      <c r="A395" s="1"/>
      <c r="B395" s="2"/>
      <c r="C395" s="1"/>
      <c r="D395" s="2"/>
      <c r="E395" s="1"/>
      <c r="F395" s="1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4.0" customHeight="1">
      <c r="A396" s="1"/>
      <c r="B396" s="2"/>
      <c r="C396" s="1"/>
      <c r="D396" s="2"/>
      <c r="E396" s="1"/>
      <c r="F396" s="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4.0" customHeight="1">
      <c r="A397" s="1"/>
      <c r="B397" s="2"/>
      <c r="C397" s="1"/>
      <c r="D397" s="2"/>
      <c r="E397" s="1"/>
      <c r="F397" s="1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4.0" customHeight="1">
      <c r="A398" s="1"/>
      <c r="B398" s="2"/>
      <c r="C398" s="1"/>
      <c r="D398" s="2"/>
      <c r="E398" s="1"/>
      <c r="F398" s="1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4.0" customHeight="1">
      <c r="A399" s="1"/>
      <c r="B399" s="2"/>
      <c r="C399" s="1"/>
      <c r="D399" s="2"/>
      <c r="E399" s="1"/>
      <c r="F399" s="1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4.0" customHeight="1">
      <c r="A400" s="1"/>
      <c r="B400" s="2"/>
      <c r="C400" s="1"/>
      <c r="D400" s="2"/>
      <c r="E400" s="1"/>
      <c r="F400" s="1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4.0" customHeight="1">
      <c r="A401" s="1"/>
      <c r="B401" s="2"/>
      <c r="C401" s="1"/>
      <c r="D401" s="2"/>
      <c r="E401" s="1"/>
      <c r="F401" s="1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4.0" customHeight="1">
      <c r="A402" s="1"/>
      <c r="B402" s="2"/>
      <c r="C402" s="1"/>
      <c r="D402" s="2"/>
      <c r="E402" s="1"/>
      <c r="F402" s="1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4.0" customHeight="1">
      <c r="A403" s="1"/>
      <c r="B403" s="2"/>
      <c r="C403" s="1"/>
      <c r="D403" s="2"/>
      <c r="E403" s="1"/>
      <c r="F403" s="1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4.0" customHeight="1">
      <c r="A404" s="1"/>
      <c r="B404" s="2"/>
      <c r="C404" s="1"/>
      <c r="D404" s="2"/>
      <c r="E404" s="1"/>
      <c r="F404" s="1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4.0" customHeight="1">
      <c r="A405" s="1"/>
      <c r="B405" s="2"/>
      <c r="C405" s="1"/>
      <c r="D405" s="2"/>
      <c r="E405" s="1"/>
      <c r="F405" s="1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4.0" customHeight="1">
      <c r="A406" s="1"/>
      <c r="B406" s="2"/>
      <c r="C406" s="1"/>
      <c r="D406" s="2"/>
      <c r="E406" s="1"/>
      <c r="F406" s="1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4.0" customHeight="1">
      <c r="A407" s="1"/>
      <c r="B407" s="2"/>
      <c r="C407" s="1"/>
      <c r="D407" s="2"/>
      <c r="E407" s="1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4.0" customHeight="1">
      <c r="A408" s="1"/>
      <c r="B408" s="2"/>
      <c r="C408" s="1"/>
      <c r="D408" s="2"/>
      <c r="E408" s="1"/>
      <c r="F408" s="1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4.0" customHeight="1">
      <c r="A409" s="1"/>
      <c r="B409" s="2"/>
      <c r="C409" s="1"/>
      <c r="D409" s="2"/>
      <c r="E409" s="1"/>
      <c r="F409" s="1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4.0" customHeight="1">
      <c r="A410" s="1"/>
      <c r="B410" s="2"/>
      <c r="C410" s="1"/>
      <c r="D410" s="2"/>
      <c r="E410" s="1"/>
      <c r="F410" s="1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4.0" customHeight="1">
      <c r="A411" s="1"/>
      <c r="B411" s="2"/>
      <c r="C411" s="1"/>
      <c r="D411" s="2"/>
      <c r="E411" s="1"/>
      <c r="F411" s="1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4.0" customHeight="1">
      <c r="A412" s="1"/>
      <c r="B412" s="2"/>
      <c r="C412" s="1"/>
      <c r="D412" s="2"/>
      <c r="E412" s="1"/>
      <c r="F412" s="1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4.0" customHeight="1">
      <c r="A413" s="1"/>
      <c r="B413" s="2"/>
      <c r="C413" s="1"/>
      <c r="D413" s="2"/>
      <c r="E413" s="1"/>
      <c r="F413" s="1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4.0" customHeight="1">
      <c r="A414" s="1"/>
      <c r="B414" s="2"/>
      <c r="C414" s="1"/>
      <c r="D414" s="2"/>
      <c r="E414" s="1"/>
      <c r="F414" s="1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4.0" customHeight="1">
      <c r="A415" s="1"/>
      <c r="B415" s="2"/>
      <c r="C415" s="1"/>
      <c r="D415" s="2"/>
      <c r="E415" s="1"/>
      <c r="F415" s="1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4.0" customHeight="1">
      <c r="A416" s="1"/>
      <c r="B416" s="2"/>
      <c r="C416" s="1"/>
      <c r="D416" s="2"/>
      <c r="E416" s="1"/>
      <c r="F416" s="1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4.0" customHeight="1">
      <c r="A417" s="1"/>
      <c r="B417" s="2"/>
      <c r="C417" s="1"/>
      <c r="D417" s="2"/>
      <c r="E417" s="1"/>
      <c r="F417" s="1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4.0" customHeight="1">
      <c r="A418" s="1"/>
      <c r="B418" s="2"/>
      <c r="C418" s="1"/>
      <c r="D418" s="2"/>
      <c r="E418" s="1"/>
      <c r="F418" s="1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4.0" customHeight="1">
      <c r="A419" s="1"/>
      <c r="B419" s="2"/>
      <c r="C419" s="1"/>
      <c r="D419" s="2"/>
      <c r="E419" s="1"/>
      <c r="F419" s="1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4.0" customHeight="1">
      <c r="A420" s="1"/>
      <c r="B420" s="2"/>
      <c r="C420" s="1"/>
      <c r="D420" s="2"/>
      <c r="E420" s="1"/>
      <c r="F420" s="1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4.0" customHeight="1">
      <c r="A421" s="1"/>
      <c r="B421" s="2"/>
      <c r="C421" s="1"/>
      <c r="D421" s="2"/>
      <c r="E421" s="1"/>
      <c r="F421" s="1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4.0" customHeight="1">
      <c r="A422" s="1"/>
      <c r="B422" s="2"/>
      <c r="C422" s="1"/>
      <c r="D422" s="2"/>
      <c r="E422" s="1"/>
      <c r="F422" s="1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4.0" customHeight="1">
      <c r="A423" s="1"/>
      <c r="B423" s="2"/>
      <c r="C423" s="1"/>
      <c r="D423" s="2"/>
      <c r="E423" s="1"/>
      <c r="F423" s="1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4.0" customHeight="1">
      <c r="A424" s="1"/>
      <c r="B424" s="2"/>
      <c r="C424" s="1"/>
      <c r="D424" s="2"/>
      <c r="E424" s="1"/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4.0" customHeight="1">
      <c r="A425" s="1"/>
      <c r="B425" s="2"/>
      <c r="C425" s="1"/>
      <c r="D425" s="2"/>
      <c r="E425" s="1"/>
      <c r="F425" s="1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4.0" customHeight="1">
      <c r="A426" s="1"/>
      <c r="B426" s="2"/>
      <c r="C426" s="1"/>
      <c r="D426" s="2"/>
      <c r="E426" s="1"/>
      <c r="F426" s="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4.0" customHeight="1">
      <c r="A427" s="1"/>
      <c r="B427" s="2"/>
      <c r="C427" s="1"/>
      <c r="D427" s="2"/>
      <c r="E427" s="1"/>
      <c r="F427" s="1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4.0" customHeight="1">
      <c r="A428" s="1"/>
      <c r="B428" s="2"/>
      <c r="C428" s="1"/>
      <c r="D428" s="2"/>
      <c r="E428" s="1"/>
      <c r="F428" s="1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4.0" customHeight="1">
      <c r="A429" s="1"/>
      <c r="B429" s="2"/>
      <c r="C429" s="1"/>
      <c r="D429" s="2"/>
      <c r="E429" s="1"/>
      <c r="F429" s="1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4.0" customHeight="1">
      <c r="A430" s="1"/>
      <c r="B430" s="2"/>
      <c r="C430" s="1"/>
      <c r="D430" s="2"/>
      <c r="E430" s="1"/>
      <c r="F430" s="1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4.0" customHeight="1">
      <c r="A431" s="1"/>
      <c r="B431" s="2"/>
      <c r="C431" s="1"/>
      <c r="D431" s="2"/>
      <c r="E431" s="1"/>
      <c r="F431" s="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4.0" customHeight="1">
      <c r="A432" s="1"/>
      <c r="B432" s="2"/>
      <c r="C432" s="1"/>
      <c r="D432" s="2"/>
      <c r="E432" s="1"/>
      <c r="F432" s="1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4.0" customHeight="1">
      <c r="A433" s="1"/>
      <c r="B433" s="2"/>
      <c r="C433" s="1"/>
      <c r="D433" s="2"/>
      <c r="E433" s="1"/>
      <c r="F433" s="1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4.0" customHeight="1">
      <c r="A434" s="1"/>
      <c r="B434" s="2"/>
      <c r="C434" s="1"/>
      <c r="D434" s="2"/>
      <c r="E434" s="1"/>
      <c r="F434" s="1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4.0" customHeight="1">
      <c r="A435" s="1"/>
      <c r="B435" s="2"/>
      <c r="C435" s="1"/>
      <c r="D435" s="2"/>
      <c r="E435" s="1"/>
      <c r="F435" s="1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4.0" customHeight="1">
      <c r="A436" s="1"/>
      <c r="B436" s="2"/>
      <c r="C436" s="1"/>
      <c r="D436" s="2"/>
      <c r="E436" s="1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4.0" customHeight="1">
      <c r="A437" s="1"/>
      <c r="B437" s="2"/>
      <c r="C437" s="1"/>
      <c r="D437" s="2"/>
      <c r="E437" s="1"/>
      <c r="F437" s="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4.0" customHeight="1">
      <c r="A438" s="1"/>
      <c r="B438" s="2"/>
      <c r="C438" s="1"/>
      <c r="D438" s="2"/>
      <c r="E438" s="1"/>
      <c r="F438" s="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4.0" customHeight="1">
      <c r="A439" s="1"/>
      <c r="B439" s="2"/>
      <c r="C439" s="1"/>
      <c r="D439" s="2"/>
      <c r="E439" s="1"/>
      <c r="F439" s="1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4.0" customHeight="1">
      <c r="A440" s="1"/>
      <c r="B440" s="2"/>
      <c r="C440" s="1"/>
      <c r="D440" s="2"/>
      <c r="E440" s="1"/>
      <c r="F440" s="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4.0" customHeight="1">
      <c r="A441" s="1"/>
      <c r="B441" s="2"/>
      <c r="C441" s="1"/>
      <c r="D441" s="2"/>
      <c r="E441" s="1"/>
      <c r="F441" s="1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4.0" customHeight="1">
      <c r="A442" s="1"/>
      <c r="B442" s="2"/>
      <c r="C442" s="1"/>
      <c r="D442" s="2"/>
      <c r="E442" s="1"/>
      <c r="F442" s="1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4.0" customHeight="1">
      <c r="A443" s="1"/>
      <c r="B443" s="2"/>
      <c r="C443" s="1"/>
      <c r="D443" s="2"/>
      <c r="E443" s="1"/>
      <c r="F443" s="1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4.0" customHeight="1">
      <c r="A444" s="1"/>
      <c r="B444" s="2"/>
      <c r="C444" s="1"/>
      <c r="D444" s="2"/>
      <c r="E444" s="1"/>
      <c r="F444" s="1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4.0" customHeight="1">
      <c r="A445" s="1"/>
      <c r="B445" s="2"/>
      <c r="C445" s="1"/>
      <c r="D445" s="2"/>
      <c r="E445" s="1"/>
      <c r="F445" s="1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4.0" customHeight="1">
      <c r="A446" s="1"/>
      <c r="B446" s="2"/>
      <c r="C446" s="1"/>
      <c r="D446" s="2"/>
      <c r="E446" s="1"/>
      <c r="F446" s="1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4.0" customHeight="1">
      <c r="A447" s="1"/>
      <c r="B447" s="2"/>
      <c r="C447" s="1"/>
      <c r="D447" s="2"/>
      <c r="E447" s="1"/>
      <c r="F447" s="1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4.0" customHeight="1">
      <c r="A448" s="1"/>
      <c r="B448" s="2"/>
      <c r="C448" s="1"/>
      <c r="D448" s="2"/>
      <c r="E448" s="1"/>
      <c r="F448" s="1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4.0" customHeight="1">
      <c r="A449" s="1"/>
      <c r="B449" s="2"/>
      <c r="C449" s="1"/>
      <c r="D449" s="2"/>
      <c r="E449" s="1"/>
      <c r="F449" s="1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4.0" customHeight="1">
      <c r="A450" s="1"/>
      <c r="B450" s="2"/>
      <c r="C450" s="1"/>
      <c r="D450" s="2"/>
      <c r="E450" s="1"/>
      <c r="F450" s="1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4.0" customHeight="1">
      <c r="A451" s="1"/>
      <c r="B451" s="2"/>
      <c r="C451" s="1"/>
      <c r="D451" s="2"/>
      <c r="E451" s="1"/>
      <c r="F451" s="1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4.0" customHeight="1">
      <c r="A452" s="1"/>
      <c r="B452" s="2"/>
      <c r="C452" s="1"/>
      <c r="D452" s="2"/>
      <c r="E452" s="1"/>
      <c r="F452" s="1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4.0" customHeight="1">
      <c r="A453" s="1"/>
      <c r="B453" s="2"/>
      <c r="C453" s="1"/>
      <c r="D453" s="2"/>
      <c r="E453" s="1"/>
      <c r="F453" s="1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4.0" customHeight="1">
      <c r="A454" s="1"/>
      <c r="B454" s="2"/>
      <c r="C454" s="1"/>
      <c r="D454" s="2"/>
      <c r="E454" s="1"/>
      <c r="F454" s="1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4.0" customHeight="1">
      <c r="A455" s="1"/>
      <c r="B455" s="2"/>
      <c r="C455" s="1"/>
      <c r="D455" s="2"/>
      <c r="E455" s="1"/>
      <c r="F455" s="1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4.0" customHeight="1">
      <c r="A456" s="1"/>
      <c r="B456" s="2"/>
      <c r="C456" s="1"/>
      <c r="D456" s="2"/>
      <c r="E456" s="1"/>
      <c r="F456" s="1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4.0" customHeight="1">
      <c r="A457" s="1"/>
      <c r="B457" s="2"/>
      <c r="C457" s="1"/>
      <c r="D457" s="2"/>
      <c r="E457" s="1"/>
      <c r="F457" s="1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4.0" customHeight="1">
      <c r="A458" s="1"/>
      <c r="B458" s="2"/>
      <c r="C458" s="1"/>
      <c r="D458" s="2"/>
      <c r="E458" s="1"/>
      <c r="F458" s="1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4.0" customHeight="1">
      <c r="A459" s="1"/>
      <c r="B459" s="2"/>
      <c r="C459" s="1"/>
      <c r="D459" s="2"/>
      <c r="E459" s="1"/>
      <c r="F459" s="1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4.0" customHeight="1">
      <c r="A460" s="1"/>
      <c r="B460" s="2"/>
      <c r="C460" s="1"/>
      <c r="D460" s="2"/>
      <c r="E460" s="1"/>
      <c r="F460" s="1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4.0" customHeight="1">
      <c r="A461" s="1"/>
      <c r="B461" s="2"/>
      <c r="C461" s="1"/>
      <c r="D461" s="2"/>
      <c r="E461" s="1"/>
      <c r="F461" s="1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4.0" customHeight="1">
      <c r="A462" s="1"/>
      <c r="B462" s="2"/>
      <c r="C462" s="1"/>
      <c r="D462" s="2"/>
      <c r="E462" s="1"/>
      <c r="F462" s="1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4.0" customHeight="1">
      <c r="A463" s="1"/>
      <c r="B463" s="2"/>
      <c r="C463" s="1"/>
      <c r="D463" s="2"/>
      <c r="E463" s="1"/>
      <c r="F463" s="1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4.0" customHeight="1">
      <c r="A464" s="1"/>
      <c r="B464" s="2"/>
      <c r="C464" s="1"/>
      <c r="D464" s="2"/>
      <c r="E464" s="1"/>
      <c r="F464" s="1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4.0" customHeight="1">
      <c r="A465" s="1"/>
      <c r="B465" s="2"/>
      <c r="C465" s="1"/>
      <c r="D465" s="2"/>
      <c r="E465" s="1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4.0" customHeight="1">
      <c r="A466" s="1"/>
      <c r="B466" s="2"/>
      <c r="C466" s="1"/>
      <c r="D466" s="2"/>
      <c r="E466" s="1"/>
      <c r="F466" s="1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4.0" customHeight="1">
      <c r="A467" s="1"/>
      <c r="B467" s="2"/>
      <c r="C467" s="1"/>
      <c r="D467" s="2"/>
      <c r="E467" s="1"/>
      <c r="F467" s="1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4.0" customHeight="1">
      <c r="A468" s="1"/>
      <c r="B468" s="2"/>
      <c r="C468" s="1"/>
      <c r="D468" s="2"/>
      <c r="E468" s="1"/>
      <c r="F468" s="1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4.0" customHeight="1">
      <c r="A469" s="1"/>
      <c r="B469" s="2"/>
      <c r="C469" s="1"/>
      <c r="D469" s="2"/>
      <c r="E469" s="1"/>
      <c r="F469" s="1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4.0" customHeight="1">
      <c r="A470" s="1"/>
      <c r="B470" s="2"/>
      <c r="C470" s="1"/>
      <c r="D470" s="2"/>
      <c r="E470" s="1"/>
      <c r="F470" s="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4.0" customHeight="1">
      <c r="A471" s="1"/>
      <c r="B471" s="2"/>
      <c r="C471" s="1"/>
      <c r="D471" s="2"/>
      <c r="E471" s="1"/>
      <c r="F471" s="1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4.0" customHeight="1">
      <c r="A472" s="1"/>
      <c r="B472" s="2"/>
      <c r="C472" s="1"/>
      <c r="D472" s="2"/>
      <c r="E472" s="1"/>
      <c r="F472" s="1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4.0" customHeight="1">
      <c r="A473" s="1"/>
      <c r="B473" s="2"/>
      <c r="C473" s="1"/>
      <c r="D473" s="2"/>
      <c r="E473" s="1"/>
      <c r="F473" s="1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4.0" customHeight="1">
      <c r="A474" s="1"/>
      <c r="B474" s="2"/>
      <c r="C474" s="1"/>
      <c r="D474" s="2"/>
      <c r="E474" s="1"/>
      <c r="F474" s="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4.0" customHeight="1">
      <c r="A475" s="1"/>
      <c r="B475" s="2"/>
      <c r="C475" s="1"/>
      <c r="D475" s="2"/>
      <c r="E475" s="1"/>
      <c r="F475" s="1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4.0" customHeight="1">
      <c r="A476" s="1"/>
      <c r="B476" s="2"/>
      <c r="C476" s="1"/>
      <c r="D476" s="2"/>
      <c r="E476" s="1"/>
      <c r="F476" s="1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4.0" customHeight="1">
      <c r="A477" s="1"/>
      <c r="B477" s="2"/>
      <c r="C477" s="1"/>
      <c r="D477" s="2"/>
      <c r="E477" s="1"/>
      <c r="F477" s="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4.0" customHeight="1">
      <c r="A478" s="1"/>
      <c r="B478" s="2"/>
      <c r="C478" s="1"/>
      <c r="D478" s="2"/>
      <c r="E478" s="1"/>
      <c r="F478" s="1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4.0" customHeight="1">
      <c r="A479" s="1"/>
      <c r="B479" s="2"/>
      <c r="C479" s="1"/>
      <c r="D479" s="2"/>
      <c r="E479" s="1"/>
      <c r="F479" s="1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4.0" customHeight="1">
      <c r="A480" s="1"/>
      <c r="B480" s="2"/>
      <c r="C480" s="1"/>
      <c r="D480" s="2"/>
      <c r="E480" s="1"/>
      <c r="F480" s="1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4.0" customHeight="1">
      <c r="A481" s="1"/>
      <c r="B481" s="2"/>
      <c r="C481" s="1"/>
      <c r="D481" s="2"/>
      <c r="E481" s="1"/>
      <c r="F481" s="1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4.0" customHeight="1">
      <c r="A482" s="1"/>
      <c r="B482" s="2"/>
      <c r="C482" s="1"/>
      <c r="D482" s="2"/>
      <c r="E482" s="1"/>
      <c r="F482" s="1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4.0" customHeight="1">
      <c r="A483" s="1"/>
      <c r="B483" s="2"/>
      <c r="C483" s="1"/>
      <c r="D483" s="2"/>
      <c r="E483" s="1"/>
      <c r="F483" s="1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4.0" customHeight="1">
      <c r="A484" s="1"/>
      <c r="B484" s="2"/>
      <c r="C484" s="1"/>
      <c r="D484" s="2"/>
      <c r="E484" s="1"/>
      <c r="F484" s="1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4.0" customHeight="1">
      <c r="A485" s="1"/>
      <c r="B485" s="2"/>
      <c r="C485" s="1"/>
      <c r="D485" s="2"/>
      <c r="E485" s="1"/>
      <c r="F485" s="1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4.0" customHeight="1">
      <c r="A486" s="1"/>
      <c r="B486" s="2"/>
      <c r="C486" s="1"/>
      <c r="D486" s="2"/>
      <c r="E486" s="1"/>
      <c r="F486" s="1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4.0" customHeight="1">
      <c r="A487" s="1"/>
      <c r="B487" s="2"/>
      <c r="C487" s="1"/>
      <c r="D487" s="2"/>
      <c r="E487" s="1"/>
      <c r="F487" s="1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4.0" customHeight="1">
      <c r="A488" s="1"/>
      <c r="B488" s="2"/>
      <c r="C488" s="1"/>
      <c r="D488" s="2"/>
      <c r="E488" s="1"/>
      <c r="F488" s="1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4.0" customHeight="1">
      <c r="A489" s="1"/>
      <c r="B489" s="2"/>
      <c r="C489" s="1"/>
      <c r="D489" s="2"/>
      <c r="E489" s="1"/>
      <c r="F489" s="1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4.0" customHeight="1">
      <c r="A490" s="1"/>
      <c r="B490" s="2"/>
      <c r="C490" s="1"/>
      <c r="D490" s="2"/>
      <c r="E490" s="1"/>
      <c r="F490" s="1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4.0" customHeight="1">
      <c r="A491" s="1"/>
      <c r="B491" s="2"/>
      <c r="C491" s="1"/>
      <c r="D491" s="2"/>
      <c r="E491" s="1"/>
      <c r="F491" s="1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4.0" customHeight="1">
      <c r="A492" s="1"/>
      <c r="B492" s="2"/>
      <c r="C492" s="1"/>
      <c r="D492" s="2"/>
      <c r="E492" s="1"/>
      <c r="F492" s="1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4.0" customHeight="1">
      <c r="A493" s="1"/>
      <c r="B493" s="2"/>
      <c r="C493" s="1"/>
      <c r="D493" s="2"/>
      <c r="E493" s="1"/>
      <c r="F493" s="1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4.0" customHeight="1">
      <c r="A494" s="1"/>
      <c r="B494" s="2"/>
      <c r="C494" s="1"/>
      <c r="D494" s="2"/>
      <c r="E494" s="1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4.0" customHeight="1">
      <c r="A495" s="1"/>
      <c r="B495" s="2"/>
      <c r="C495" s="1"/>
      <c r="D495" s="2"/>
      <c r="E495" s="1"/>
      <c r="F495" s="1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4.0" customHeight="1">
      <c r="A496" s="1"/>
      <c r="B496" s="2"/>
      <c r="C496" s="1"/>
      <c r="D496" s="2"/>
      <c r="E496" s="1"/>
      <c r="F496" s="1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4.0" customHeight="1">
      <c r="A497" s="1"/>
      <c r="B497" s="2"/>
      <c r="C497" s="1"/>
      <c r="D497" s="2"/>
      <c r="E497" s="1"/>
      <c r="F497" s="1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4.0" customHeight="1">
      <c r="A498" s="1"/>
      <c r="B498" s="2"/>
      <c r="C498" s="1"/>
      <c r="D498" s="2"/>
      <c r="E498" s="1"/>
      <c r="F498" s="1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4.0" customHeight="1">
      <c r="A499" s="1"/>
      <c r="B499" s="2"/>
      <c r="C499" s="1"/>
      <c r="D499" s="2"/>
      <c r="E499" s="1"/>
      <c r="F499" s="1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4.0" customHeight="1">
      <c r="A500" s="1"/>
      <c r="B500" s="2"/>
      <c r="C500" s="1"/>
      <c r="D500" s="2"/>
      <c r="E500" s="1"/>
      <c r="F500" s="1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4.0" customHeight="1">
      <c r="A501" s="1"/>
      <c r="B501" s="2"/>
      <c r="C501" s="1"/>
      <c r="D501" s="2"/>
      <c r="E501" s="1"/>
      <c r="F501" s="1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4.0" customHeight="1">
      <c r="A502" s="1"/>
      <c r="B502" s="2"/>
      <c r="C502" s="1"/>
      <c r="D502" s="2"/>
      <c r="E502" s="1"/>
      <c r="F502" s="1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4.0" customHeight="1">
      <c r="A503" s="1"/>
      <c r="B503" s="2"/>
      <c r="C503" s="1"/>
      <c r="D503" s="2"/>
      <c r="E503" s="1"/>
      <c r="F503" s="1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4.0" customHeight="1">
      <c r="A504" s="1"/>
      <c r="B504" s="2"/>
      <c r="C504" s="1"/>
      <c r="D504" s="2"/>
      <c r="E504" s="1"/>
      <c r="F504" s="1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4.0" customHeight="1">
      <c r="A505" s="1"/>
      <c r="B505" s="2"/>
      <c r="C505" s="1"/>
      <c r="D505" s="2"/>
      <c r="E505" s="1"/>
      <c r="F505" s="1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4.0" customHeight="1">
      <c r="A506" s="1"/>
      <c r="B506" s="2"/>
      <c r="C506" s="1"/>
      <c r="D506" s="2"/>
      <c r="E506" s="1"/>
      <c r="F506" s="1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4.0" customHeight="1">
      <c r="A507" s="1"/>
      <c r="B507" s="2"/>
      <c r="C507" s="1"/>
      <c r="D507" s="2"/>
      <c r="E507" s="1"/>
      <c r="F507" s="1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4.0" customHeight="1">
      <c r="A508" s="1"/>
      <c r="B508" s="2"/>
      <c r="C508" s="1"/>
      <c r="D508" s="2"/>
      <c r="E508" s="1"/>
      <c r="F508" s="1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4.0" customHeight="1">
      <c r="A509" s="1"/>
      <c r="B509" s="2"/>
      <c r="C509" s="1"/>
      <c r="D509" s="2"/>
      <c r="E509" s="1"/>
      <c r="F509" s="1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4.0" customHeight="1">
      <c r="A510" s="1"/>
      <c r="B510" s="2"/>
      <c r="C510" s="1"/>
      <c r="D510" s="2"/>
      <c r="E510" s="1"/>
      <c r="F510" s="1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4.0" customHeight="1">
      <c r="A511" s="1"/>
      <c r="B511" s="2"/>
      <c r="C511" s="1"/>
      <c r="D511" s="2"/>
      <c r="E511" s="1"/>
      <c r="F511" s="1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4.0" customHeight="1">
      <c r="A512" s="1"/>
      <c r="B512" s="2"/>
      <c r="C512" s="1"/>
      <c r="D512" s="2"/>
      <c r="E512" s="1"/>
      <c r="F512" s="1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4.0" customHeight="1">
      <c r="A513" s="1"/>
      <c r="B513" s="2"/>
      <c r="C513" s="1"/>
      <c r="D513" s="2"/>
      <c r="E513" s="1"/>
      <c r="F513" s="1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4.0" customHeight="1">
      <c r="A514" s="1"/>
      <c r="B514" s="2"/>
      <c r="C514" s="1"/>
      <c r="D514" s="2"/>
      <c r="E514" s="1"/>
      <c r="F514" s="1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4.0" customHeight="1">
      <c r="A515" s="1"/>
      <c r="B515" s="2"/>
      <c r="C515" s="1"/>
      <c r="D515" s="2"/>
      <c r="E515" s="1"/>
      <c r="F515" s="1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4.0" customHeight="1">
      <c r="A516" s="1"/>
      <c r="B516" s="2"/>
      <c r="C516" s="1"/>
      <c r="D516" s="2"/>
      <c r="E516" s="1"/>
      <c r="F516" s="1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4.0" customHeight="1">
      <c r="A517" s="1"/>
      <c r="B517" s="2"/>
      <c r="C517" s="1"/>
      <c r="D517" s="2"/>
      <c r="E517" s="1"/>
      <c r="F517" s="1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4.0" customHeight="1">
      <c r="A518" s="1"/>
      <c r="B518" s="2"/>
      <c r="C518" s="1"/>
      <c r="D518" s="2"/>
      <c r="E518" s="1"/>
      <c r="F518" s="1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4.0" customHeight="1">
      <c r="A519" s="1"/>
      <c r="B519" s="2"/>
      <c r="C519" s="1"/>
      <c r="D519" s="2"/>
      <c r="E519" s="1"/>
      <c r="F519" s="1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4.0" customHeight="1">
      <c r="A520" s="1"/>
      <c r="B520" s="2"/>
      <c r="C520" s="1"/>
      <c r="D520" s="2"/>
      <c r="E520" s="1"/>
      <c r="F520" s="1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4.0" customHeight="1">
      <c r="A521" s="1"/>
      <c r="B521" s="2"/>
      <c r="C521" s="1"/>
      <c r="D521" s="2"/>
      <c r="E521" s="1"/>
      <c r="F521" s="1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4.0" customHeight="1">
      <c r="A522" s="1"/>
      <c r="B522" s="2"/>
      <c r="C522" s="1"/>
      <c r="D522" s="2"/>
      <c r="E522" s="1"/>
      <c r="F522" s="1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4.0" customHeight="1">
      <c r="A523" s="1"/>
      <c r="B523" s="2"/>
      <c r="C523" s="1"/>
      <c r="D523" s="2"/>
      <c r="E523" s="1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4.0" customHeight="1">
      <c r="A524" s="1"/>
      <c r="B524" s="2"/>
      <c r="C524" s="1"/>
      <c r="D524" s="2"/>
      <c r="E524" s="1"/>
      <c r="F524" s="1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4.0" customHeight="1">
      <c r="A525" s="1"/>
      <c r="B525" s="2"/>
      <c r="C525" s="1"/>
      <c r="D525" s="2"/>
      <c r="E525" s="1"/>
      <c r="F525" s="1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4.0" customHeight="1">
      <c r="A526" s="1"/>
      <c r="B526" s="2"/>
      <c r="C526" s="1"/>
      <c r="D526" s="2"/>
      <c r="E526" s="1"/>
      <c r="F526" s="1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4.0" customHeight="1">
      <c r="A527" s="1"/>
      <c r="B527" s="2"/>
      <c r="C527" s="1"/>
      <c r="D527" s="2"/>
      <c r="E527" s="1"/>
      <c r="F527" s="1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4.0" customHeight="1">
      <c r="A528" s="1"/>
      <c r="B528" s="2"/>
      <c r="C528" s="1"/>
      <c r="D528" s="2"/>
      <c r="E528" s="1"/>
      <c r="F528" s="1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4.0" customHeight="1">
      <c r="A529" s="1"/>
      <c r="B529" s="2"/>
      <c r="C529" s="1"/>
      <c r="D529" s="2"/>
      <c r="E529" s="1"/>
      <c r="F529" s="1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4.0" customHeight="1">
      <c r="A530" s="1"/>
      <c r="B530" s="2"/>
      <c r="C530" s="1"/>
      <c r="D530" s="2"/>
      <c r="E530" s="1"/>
      <c r="F530" s="1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4.0" customHeight="1">
      <c r="A531" s="1"/>
      <c r="B531" s="2"/>
      <c r="C531" s="1"/>
      <c r="D531" s="2"/>
      <c r="E531" s="1"/>
      <c r="F531" s="1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4.0" customHeight="1">
      <c r="A532" s="1"/>
      <c r="B532" s="2"/>
      <c r="C532" s="1"/>
      <c r="D532" s="2"/>
      <c r="E532" s="1"/>
      <c r="F532" s="1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4.0" customHeight="1">
      <c r="A533" s="1"/>
      <c r="B533" s="2"/>
      <c r="C533" s="1"/>
      <c r="D533" s="2"/>
      <c r="E533" s="1"/>
      <c r="F533" s="1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4.0" customHeight="1">
      <c r="A534" s="1"/>
      <c r="B534" s="2"/>
      <c r="C534" s="1"/>
      <c r="D534" s="2"/>
      <c r="E534" s="1"/>
      <c r="F534" s="1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4.0" customHeight="1">
      <c r="A535" s="1"/>
      <c r="B535" s="2"/>
      <c r="C535" s="1"/>
      <c r="D535" s="2"/>
      <c r="E535" s="1"/>
      <c r="F535" s="1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4.0" customHeight="1">
      <c r="A536" s="1"/>
      <c r="B536" s="2"/>
      <c r="C536" s="1"/>
      <c r="D536" s="2"/>
      <c r="E536" s="1"/>
      <c r="F536" s="1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4.0" customHeight="1">
      <c r="A537" s="1"/>
      <c r="B537" s="2"/>
      <c r="C537" s="1"/>
      <c r="D537" s="2"/>
      <c r="E537" s="1"/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4.0" customHeight="1">
      <c r="A538" s="1"/>
      <c r="B538" s="2"/>
      <c r="C538" s="1"/>
      <c r="D538" s="2"/>
      <c r="E538" s="1"/>
      <c r="F538" s="1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4.0" customHeight="1">
      <c r="A539" s="1"/>
      <c r="B539" s="2"/>
      <c r="C539" s="1"/>
      <c r="D539" s="2"/>
      <c r="E539" s="1"/>
      <c r="F539" s="1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4.0" customHeight="1">
      <c r="A540" s="1"/>
      <c r="B540" s="2"/>
      <c r="C540" s="1"/>
      <c r="D540" s="2"/>
      <c r="E540" s="1"/>
      <c r="F540" s="1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4.0" customHeight="1">
      <c r="A541" s="1"/>
      <c r="B541" s="2"/>
      <c r="C541" s="1"/>
      <c r="D541" s="2"/>
      <c r="E541" s="1"/>
      <c r="F541" s="1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4.0" customHeight="1">
      <c r="A542" s="1"/>
      <c r="B542" s="2"/>
      <c r="C542" s="1"/>
      <c r="D542" s="2"/>
      <c r="E542" s="1"/>
      <c r="F542" s="1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4.0" customHeight="1">
      <c r="A543" s="1"/>
      <c r="B543" s="2"/>
      <c r="C543" s="1"/>
      <c r="D543" s="2"/>
      <c r="E543" s="1"/>
      <c r="F543" s="1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4.0" customHeight="1">
      <c r="A544" s="1"/>
      <c r="B544" s="2"/>
      <c r="C544" s="1"/>
      <c r="D544" s="2"/>
      <c r="E544" s="1"/>
      <c r="F544" s="1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4.0" customHeight="1">
      <c r="A545" s="1"/>
      <c r="B545" s="2"/>
      <c r="C545" s="1"/>
      <c r="D545" s="2"/>
      <c r="E545" s="1"/>
      <c r="F545" s="1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4.0" customHeight="1">
      <c r="A546" s="1"/>
      <c r="B546" s="2"/>
      <c r="C546" s="1"/>
      <c r="D546" s="2"/>
      <c r="E546" s="1"/>
      <c r="F546" s="1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4.0" customHeight="1">
      <c r="A547" s="1"/>
      <c r="B547" s="2"/>
      <c r="C547" s="1"/>
      <c r="D547" s="2"/>
      <c r="E547" s="1"/>
      <c r="F547" s="1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4.0" customHeight="1">
      <c r="A548" s="1"/>
      <c r="B548" s="2"/>
      <c r="C548" s="1"/>
      <c r="D548" s="2"/>
      <c r="E548" s="1"/>
      <c r="F548" s="1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4.0" customHeight="1">
      <c r="A549" s="1"/>
      <c r="B549" s="2"/>
      <c r="C549" s="1"/>
      <c r="D549" s="2"/>
      <c r="E549" s="1"/>
      <c r="F549" s="1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4.0" customHeight="1">
      <c r="A550" s="1"/>
      <c r="B550" s="2"/>
      <c r="C550" s="1"/>
      <c r="D550" s="2"/>
      <c r="E550" s="1"/>
      <c r="F550" s="1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4.0" customHeight="1">
      <c r="A551" s="1"/>
      <c r="B551" s="2"/>
      <c r="C551" s="1"/>
      <c r="D551" s="2"/>
      <c r="E551" s="1"/>
      <c r="F551" s="1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4.0" customHeight="1">
      <c r="A552" s="1"/>
      <c r="B552" s="2"/>
      <c r="C552" s="1"/>
      <c r="D552" s="2"/>
      <c r="E552" s="1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4.0" customHeight="1">
      <c r="A553" s="1"/>
      <c r="B553" s="2"/>
      <c r="C553" s="1"/>
      <c r="D553" s="2"/>
      <c r="E553" s="1"/>
      <c r="F553" s="1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4.0" customHeight="1">
      <c r="A554" s="1"/>
      <c r="B554" s="2"/>
      <c r="C554" s="1"/>
      <c r="D554" s="2"/>
      <c r="E554" s="1"/>
      <c r="F554" s="1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4.0" customHeight="1">
      <c r="A555" s="1"/>
      <c r="B555" s="2"/>
      <c r="C555" s="1"/>
      <c r="D555" s="2"/>
      <c r="E555" s="1"/>
      <c r="F555" s="1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4.0" customHeight="1">
      <c r="A556" s="1"/>
      <c r="B556" s="2"/>
      <c r="C556" s="1"/>
      <c r="D556" s="2"/>
      <c r="E556" s="1"/>
      <c r="F556" s="1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4.0" customHeight="1">
      <c r="A557" s="1"/>
      <c r="B557" s="2"/>
      <c r="C557" s="1"/>
      <c r="D557" s="2"/>
      <c r="E557" s="1"/>
      <c r="F557" s="1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4.0" customHeight="1">
      <c r="A558" s="1"/>
      <c r="B558" s="2"/>
      <c r="C558" s="1"/>
      <c r="D558" s="2"/>
      <c r="E558" s="1"/>
      <c r="F558" s="1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4.0" customHeight="1">
      <c r="A559" s="1"/>
      <c r="B559" s="2"/>
      <c r="C559" s="1"/>
      <c r="D559" s="2"/>
      <c r="E559" s="1"/>
      <c r="F559" s="1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4.0" customHeight="1">
      <c r="A560" s="1"/>
      <c r="B560" s="2"/>
      <c r="C560" s="1"/>
      <c r="D560" s="2"/>
      <c r="E560" s="1"/>
      <c r="F560" s="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4.0" customHeight="1">
      <c r="A561" s="1"/>
      <c r="B561" s="2"/>
      <c r="C561" s="1"/>
      <c r="D561" s="2"/>
      <c r="E561" s="1"/>
      <c r="F561" s="1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4.0" customHeight="1">
      <c r="A562" s="1"/>
      <c r="B562" s="2"/>
      <c r="C562" s="1"/>
      <c r="D562" s="2"/>
      <c r="E562" s="1"/>
      <c r="F562" s="1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4.0" customHeight="1">
      <c r="A563" s="1"/>
      <c r="B563" s="2"/>
      <c r="C563" s="1"/>
      <c r="D563" s="2"/>
      <c r="E563" s="1"/>
      <c r="F563" s="1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4.0" customHeight="1">
      <c r="A564" s="1"/>
      <c r="B564" s="2"/>
      <c r="C564" s="1"/>
      <c r="D564" s="2"/>
      <c r="E564" s="1"/>
      <c r="F564" s="1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4.0" customHeight="1">
      <c r="A565" s="1"/>
      <c r="B565" s="2"/>
      <c r="C565" s="1"/>
      <c r="D565" s="2"/>
      <c r="E565" s="1"/>
      <c r="F565" s="1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4.0" customHeight="1">
      <c r="A566" s="1"/>
      <c r="B566" s="2"/>
      <c r="C566" s="1"/>
      <c r="D566" s="2"/>
      <c r="E566" s="1"/>
      <c r="F566" s="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4.0" customHeight="1">
      <c r="A567" s="1"/>
      <c r="B567" s="2"/>
      <c r="C567" s="1"/>
      <c r="D567" s="2"/>
      <c r="E567" s="1"/>
      <c r="F567" s="1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4.0" customHeight="1">
      <c r="A568" s="1"/>
      <c r="B568" s="2"/>
      <c r="C568" s="1"/>
      <c r="D568" s="2"/>
      <c r="E568" s="1"/>
      <c r="F568" s="1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4.0" customHeight="1">
      <c r="A569" s="1"/>
      <c r="B569" s="2"/>
      <c r="C569" s="1"/>
      <c r="D569" s="2"/>
      <c r="E569" s="1"/>
      <c r="F569" s="1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4.0" customHeight="1">
      <c r="A570" s="1"/>
      <c r="B570" s="2"/>
      <c r="C570" s="1"/>
      <c r="D570" s="2"/>
      <c r="E570" s="1"/>
      <c r="F570" s="1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4.0" customHeight="1">
      <c r="A571" s="1"/>
      <c r="B571" s="2"/>
      <c r="C571" s="1"/>
      <c r="D571" s="2"/>
      <c r="E571" s="1"/>
      <c r="F571" s="1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4.0" customHeight="1">
      <c r="A572" s="1"/>
      <c r="B572" s="2"/>
      <c r="C572" s="1"/>
      <c r="D572" s="2"/>
      <c r="E572" s="1"/>
      <c r="F572" s="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4.0" customHeight="1">
      <c r="A573" s="1"/>
      <c r="B573" s="2"/>
      <c r="C573" s="1"/>
      <c r="D573" s="2"/>
      <c r="E573" s="1"/>
      <c r="F573" s="1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4.0" customHeight="1">
      <c r="A574" s="1"/>
      <c r="B574" s="2"/>
      <c r="C574" s="1"/>
      <c r="D574" s="2"/>
      <c r="E574" s="1"/>
      <c r="F574" s="1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4.0" customHeight="1">
      <c r="A575" s="1"/>
      <c r="B575" s="2"/>
      <c r="C575" s="1"/>
      <c r="D575" s="2"/>
      <c r="E575" s="1"/>
      <c r="F575" s="1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4.0" customHeight="1">
      <c r="A576" s="1"/>
      <c r="B576" s="2"/>
      <c r="C576" s="1"/>
      <c r="D576" s="2"/>
      <c r="E576" s="1"/>
      <c r="F576" s="1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4.0" customHeight="1">
      <c r="A577" s="1"/>
      <c r="B577" s="2"/>
      <c r="C577" s="1"/>
      <c r="D577" s="2"/>
      <c r="E577" s="1"/>
      <c r="F577" s="1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4.0" customHeight="1">
      <c r="A578" s="1"/>
      <c r="B578" s="2"/>
      <c r="C578" s="1"/>
      <c r="D578" s="2"/>
      <c r="E578" s="1"/>
      <c r="F578" s="1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4.0" customHeight="1">
      <c r="A579" s="1"/>
      <c r="B579" s="2"/>
      <c r="C579" s="1"/>
      <c r="D579" s="2"/>
      <c r="E579" s="1"/>
      <c r="F579" s="1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4.0" customHeight="1">
      <c r="A580" s="1"/>
      <c r="B580" s="2"/>
      <c r="C580" s="1"/>
      <c r="D580" s="2"/>
      <c r="E580" s="1"/>
      <c r="F580" s="1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4.0" customHeight="1">
      <c r="A581" s="1"/>
      <c r="B581" s="2"/>
      <c r="C581" s="1"/>
      <c r="D581" s="2"/>
      <c r="E581" s="1"/>
      <c r="F581" s="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4.0" customHeight="1">
      <c r="A582" s="1"/>
      <c r="B582" s="2"/>
      <c r="C582" s="1"/>
      <c r="D582" s="2"/>
      <c r="E582" s="1"/>
      <c r="F582" s="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4.0" customHeight="1">
      <c r="A583" s="1"/>
      <c r="B583" s="2"/>
      <c r="C583" s="1"/>
      <c r="D583" s="2"/>
      <c r="E583" s="1"/>
      <c r="F583" s="1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4.0" customHeight="1">
      <c r="A584" s="1"/>
      <c r="B584" s="2"/>
      <c r="C584" s="1"/>
      <c r="D584" s="2"/>
      <c r="E584" s="1"/>
      <c r="F584" s="1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4.0" customHeight="1">
      <c r="A585" s="1"/>
      <c r="B585" s="2"/>
      <c r="C585" s="1"/>
      <c r="D585" s="2"/>
      <c r="E585" s="1"/>
      <c r="F585" s="1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4.0" customHeight="1">
      <c r="A586" s="1"/>
      <c r="B586" s="2"/>
      <c r="C586" s="1"/>
      <c r="D586" s="2"/>
      <c r="E586" s="1"/>
      <c r="F586" s="1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4.0" customHeight="1">
      <c r="A587" s="1"/>
      <c r="B587" s="2"/>
      <c r="C587" s="1"/>
      <c r="D587" s="2"/>
      <c r="E587" s="1"/>
      <c r="F587" s="1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4.0" customHeight="1">
      <c r="A588" s="1"/>
      <c r="B588" s="2"/>
      <c r="C588" s="1"/>
      <c r="D588" s="2"/>
      <c r="E588" s="1"/>
      <c r="F588" s="1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4.0" customHeight="1">
      <c r="A589" s="1"/>
      <c r="B589" s="2"/>
      <c r="C589" s="1"/>
      <c r="D589" s="2"/>
      <c r="E589" s="1"/>
      <c r="F589" s="1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4.0" customHeight="1">
      <c r="A590" s="1"/>
      <c r="B590" s="2"/>
      <c r="C590" s="1"/>
      <c r="D590" s="2"/>
      <c r="E590" s="1"/>
      <c r="F590" s="1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4.0" customHeight="1">
      <c r="A591" s="1"/>
      <c r="B591" s="2"/>
      <c r="C591" s="1"/>
      <c r="D591" s="2"/>
      <c r="E591" s="1"/>
      <c r="F591" s="1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4.0" customHeight="1">
      <c r="A592" s="1"/>
      <c r="B592" s="2"/>
      <c r="C592" s="1"/>
      <c r="D592" s="2"/>
      <c r="E592" s="1"/>
      <c r="F592" s="1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4.0" customHeight="1">
      <c r="A593" s="1"/>
      <c r="B593" s="2"/>
      <c r="C593" s="1"/>
      <c r="D593" s="2"/>
      <c r="E593" s="1"/>
      <c r="F593" s="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4.0" customHeight="1">
      <c r="A594" s="1"/>
      <c r="B594" s="2"/>
      <c r="C594" s="1"/>
      <c r="D594" s="2"/>
      <c r="E594" s="1"/>
      <c r="F594" s="1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4.0" customHeight="1">
      <c r="A595" s="1"/>
      <c r="B595" s="2"/>
      <c r="C595" s="1"/>
      <c r="D595" s="2"/>
      <c r="E595" s="1"/>
      <c r="F595" s="1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4.0" customHeight="1">
      <c r="A596" s="1"/>
      <c r="B596" s="2"/>
      <c r="C596" s="1"/>
      <c r="D596" s="2"/>
      <c r="E596" s="1"/>
      <c r="F596" s="1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4.0" customHeight="1">
      <c r="A597" s="1"/>
      <c r="B597" s="2"/>
      <c r="C597" s="1"/>
      <c r="D597" s="2"/>
      <c r="E597" s="1"/>
      <c r="F597" s="1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4.0" customHeight="1">
      <c r="A598" s="1"/>
      <c r="B598" s="2"/>
      <c r="C598" s="1"/>
      <c r="D598" s="2"/>
      <c r="E598" s="1"/>
      <c r="F598" s="1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4.0" customHeight="1">
      <c r="A599" s="1"/>
      <c r="B599" s="2"/>
      <c r="C599" s="1"/>
      <c r="D599" s="2"/>
      <c r="E599" s="1"/>
      <c r="F599" s="1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4.0" customHeight="1">
      <c r="A600" s="1"/>
      <c r="B600" s="2"/>
      <c r="C600" s="1"/>
      <c r="D600" s="2"/>
      <c r="E600" s="1"/>
      <c r="F600" s="1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4.0" customHeight="1">
      <c r="A601" s="1"/>
      <c r="B601" s="2"/>
      <c r="C601" s="1"/>
      <c r="D601" s="2"/>
      <c r="E601" s="1"/>
      <c r="F601" s="1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4.0" customHeight="1">
      <c r="A602" s="1"/>
      <c r="B602" s="2"/>
      <c r="C602" s="1"/>
      <c r="D602" s="2"/>
      <c r="E602" s="1"/>
      <c r="F602" s="1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4.0" customHeight="1">
      <c r="A603" s="1"/>
      <c r="B603" s="2"/>
      <c r="C603" s="1"/>
      <c r="D603" s="2"/>
      <c r="E603" s="1"/>
      <c r="F603" s="1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4.0" customHeight="1">
      <c r="A604" s="1"/>
      <c r="B604" s="2"/>
      <c r="C604" s="1"/>
      <c r="D604" s="2"/>
      <c r="E604" s="1"/>
      <c r="F604" s="1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4.0" customHeight="1">
      <c r="A605" s="1"/>
      <c r="B605" s="2"/>
      <c r="C605" s="1"/>
      <c r="D605" s="2"/>
      <c r="E605" s="1"/>
      <c r="F605" s="1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4.0" customHeight="1">
      <c r="A606" s="1"/>
      <c r="B606" s="2"/>
      <c r="C606" s="1"/>
      <c r="D606" s="2"/>
      <c r="E606" s="1"/>
      <c r="F606" s="1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4.0" customHeight="1">
      <c r="A607" s="1"/>
      <c r="B607" s="2"/>
      <c r="C607" s="1"/>
      <c r="D607" s="2"/>
      <c r="E607" s="1"/>
      <c r="F607" s="1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4.0" customHeight="1">
      <c r="A608" s="1"/>
      <c r="B608" s="2"/>
      <c r="C608" s="1"/>
      <c r="D608" s="2"/>
      <c r="E608" s="1"/>
      <c r="F608" s="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4.0" customHeight="1">
      <c r="A609" s="1"/>
      <c r="B609" s="2"/>
      <c r="C609" s="1"/>
      <c r="D609" s="2"/>
      <c r="E609" s="1"/>
      <c r="F609" s="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4.0" customHeight="1">
      <c r="A610" s="1"/>
      <c r="B610" s="2"/>
      <c r="C610" s="1"/>
      <c r="D610" s="2"/>
      <c r="E610" s="1"/>
      <c r="F610" s="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4.0" customHeight="1">
      <c r="A611" s="1"/>
      <c r="B611" s="2"/>
      <c r="C611" s="1"/>
      <c r="D611" s="2"/>
      <c r="E611" s="1"/>
      <c r="F611" s="1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4.0" customHeight="1">
      <c r="A612" s="1"/>
      <c r="B612" s="2"/>
      <c r="C612" s="1"/>
      <c r="D612" s="2"/>
      <c r="E612" s="1"/>
      <c r="F612" s="1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4.0" customHeight="1">
      <c r="A613" s="1"/>
      <c r="B613" s="2"/>
      <c r="C613" s="1"/>
      <c r="D613" s="2"/>
      <c r="E613" s="1"/>
      <c r="F613" s="1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4.0" customHeight="1">
      <c r="A614" s="1"/>
      <c r="B614" s="2"/>
      <c r="C614" s="1"/>
      <c r="D614" s="2"/>
      <c r="E614" s="1"/>
      <c r="F614" s="1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4.0" customHeight="1">
      <c r="A615" s="1"/>
      <c r="B615" s="2"/>
      <c r="C615" s="1"/>
      <c r="D615" s="2"/>
      <c r="E615" s="1"/>
      <c r="F615" s="1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4.0" customHeight="1">
      <c r="A616" s="1"/>
      <c r="B616" s="2"/>
      <c r="C616" s="1"/>
      <c r="D616" s="2"/>
      <c r="E616" s="1"/>
      <c r="F616" s="1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4.0" customHeight="1">
      <c r="A617" s="1"/>
      <c r="B617" s="2"/>
      <c r="C617" s="1"/>
      <c r="D617" s="2"/>
      <c r="E617" s="1"/>
      <c r="F617" s="1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4.0" customHeight="1">
      <c r="A618" s="1"/>
      <c r="B618" s="2"/>
      <c r="C618" s="1"/>
      <c r="D618" s="2"/>
      <c r="E618" s="1"/>
      <c r="F618" s="1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4.0" customHeight="1">
      <c r="A619" s="1"/>
      <c r="B619" s="2"/>
      <c r="C619" s="1"/>
      <c r="D619" s="2"/>
      <c r="E619" s="1"/>
      <c r="F619" s="1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4.0" customHeight="1">
      <c r="A620" s="1"/>
      <c r="B620" s="2"/>
      <c r="C620" s="1"/>
      <c r="D620" s="2"/>
      <c r="E620" s="1"/>
      <c r="F620" s="1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4.0" customHeight="1">
      <c r="A621" s="1"/>
      <c r="B621" s="2"/>
      <c r="C621" s="1"/>
      <c r="D621" s="2"/>
      <c r="E621" s="1"/>
      <c r="F621" s="1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4.0" customHeight="1">
      <c r="A622" s="1"/>
      <c r="B622" s="2"/>
      <c r="C622" s="1"/>
      <c r="D622" s="2"/>
      <c r="E622" s="1"/>
      <c r="F622" s="1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4.0" customHeight="1">
      <c r="A623" s="1"/>
      <c r="B623" s="2"/>
      <c r="C623" s="1"/>
      <c r="D623" s="2"/>
      <c r="E623" s="1"/>
      <c r="F623" s="1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4.0" customHeight="1">
      <c r="A624" s="1"/>
      <c r="B624" s="2"/>
      <c r="C624" s="1"/>
      <c r="D624" s="2"/>
      <c r="E624" s="1"/>
      <c r="F624" s="1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4.0" customHeight="1">
      <c r="A625" s="1"/>
      <c r="B625" s="2"/>
      <c r="C625" s="1"/>
      <c r="D625" s="2"/>
      <c r="E625" s="1"/>
      <c r="F625" s="1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4.0" customHeight="1">
      <c r="A626" s="1"/>
      <c r="B626" s="2"/>
      <c r="C626" s="1"/>
      <c r="D626" s="2"/>
      <c r="E626" s="1"/>
      <c r="F626" s="1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4.0" customHeight="1">
      <c r="A627" s="1"/>
      <c r="B627" s="2"/>
      <c r="C627" s="1"/>
      <c r="D627" s="2"/>
      <c r="E627" s="1"/>
      <c r="F627" s="1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4.0" customHeight="1">
      <c r="A628" s="1"/>
      <c r="B628" s="2"/>
      <c r="C628" s="1"/>
      <c r="D628" s="2"/>
      <c r="E628" s="1"/>
      <c r="F628" s="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4.0" customHeight="1">
      <c r="A629" s="1"/>
      <c r="B629" s="2"/>
      <c r="C629" s="1"/>
      <c r="D629" s="2"/>
      <c r="E629" s="1"/>
      <c r="F629" s="1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4.0" customHeight="1">
      <c r="A630" s="1"/>
      <c r="B630" s="2"/>
      <c r="C630" s="1"/>
      <c r="D630" s="2"/>
      <c r="E630" s="1"/>
      <c r="F630" s="1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4.0" customHeight="1">
      <c r="A631" s="1"/>
      <c r="B631" s="2"/>
      <c r="C631" s="1"/>
      <c r="D631" s="2"/>
      <c r="E631" s="1"/>
      <c r="F631" s="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4.0" customHeight="1">
      <c r="A632" s="1"/>
      <c r="B632" s="2"/>
      <c r="C632" s="1"/>
      <c r="D632" s="2"/>
      <c r="E632" s="1"/>
      <c r="F632" s="1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4.0" customHeight="1">
      <c r="A633" s="1"/>
      <c r="B633" s="2"/>
      <c r="C633" s="1"/>
      <c r="D633" s="2"/>
      <c r="E633" s="1"/>
      <c r="F633" s="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4.0" customHeight="1">
      <c r="A634" s="1"/>
      <c r="B634" s="2"/>
      <c r="C634" s="1"/>
      <c r="D634" s="2"/>
      <c r="E634" s="1"/>
      <c r="F634" s="1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4.0" customHeight="1">
      <c r="A635" s="1"/>
      <c r="B635" s="2"/>
      <c r="C635" s="1"/>
      <c r="D635" s="2"/>
      <c r="E635" s="1"/>
      <c r="F635" s="1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4.0" customHeight="1">
      <c r="A636" s="1"/>
      <c r="B636" s="2"/>
      <c r="C636" s="1"/>
      <c r="D636" s="2"/>
      <c r="E636" s="1"/>
      <c r="F636" s="1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4.0" customHeight="1">
      <c r="A637" s="1"/>
      <c r="B637" s="2"/>
      <c r="C637" s="1"/>
      <c r="D637" s="2"/>
      <c r="E637" s="1"/>
      <c r="F637" s="1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4.0" customHeight="1">
      <c r="A638" s="1"/>
      <c r="B638" s="2"/>
      <c r="C638" s="1"/>
      <c r="D638" s="2"/>
      <c r="E638" s="1"/>
      <c r="F638" s="1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4.0" customHeight="1">
      <c r="A639" s="1"/>
      <c r="B639" s="2"/>
      <c r="C639" s="1"/>
      <c r="D639" s="2"/>
      <c r="E639" s="1"/>
      <c r="F639" s="1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4.0" customHeight="1">
      <c r="A640" s="1"/>
      <c r="B640" s="2"/>
      <c r="C640" s="1"/>
      <c r="D640" s="2"/>
      <c r="E640" s="1"/>
      <c r="F640" s="1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4.0" customHeight="1">
      <c r="A641" s="1"/>
      <c r="B641" s="2"/>
      <c r="C641" s="1"/>
      <c r="D641" s="2"/>
      <c r="E641" s="1"/>
      <c r="F641" s="1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4.0" customHeight="1">
      <c r="A642" s="1"/>
      <c r="B642" s="2"/>
      <c r="C642" s="1"/>
      <c r="D642" s="2"/>
      <c r="E642" s="1"/>
      <c r="F642" s="1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4.0" customHeight="1">
      <c r="A643" s="1"/>
      <c r="B643" s="2"/>
      <c r="C643" s="1"/>
      <c r="D643" s="2"/>
      <c r="E643" s="1"/>
      <c r="F643" s="1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4.0" customHeight="1">
      <c r="A644" s="1"/>
      <c r="B644" s="2"/>
      <c r="C644" s="1"/>
      <c r="D644" s="2"/>
      <c r="E644" s="1"/>
      <c r="F644" s="1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4.0" customHeight="1">
      <c r="A645" s="1"/>
      <c r="B645" s="2"/>
      <c r="C645" s="1"/>
      <c r="D645" s="2"/>
      <c r="E645" s="1"/>
      <c r="F645" s="1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4.0" customHeight="1">
      <c r="A646" s="1"/>
      <c r="B646" s="2"/>
      <c r="C646" s="1"/>
      <c r="D646" s="2"/>
      <c r="E646" s="1"/>
      <c r="F646" s="1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4.0" customHeight="1">
      <c r="A647" s="1"/>
      <c r="B647" s="2"/>
      <c r="C647" s="1"/>
      <c r="D647" s="2"/>
      <c r="E647" s="1"/>
      <c r="F647" s="1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4.0" customHeight="1">
      <c r="A648" s="1"/>
      <c r="B648" s="2"/>
      <c r="C648" s="1"/>
      <c r="D648" s="2"/>
      <c r="E648" s="1"/>
      <c r="F648" s="1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4.0" customHeight="1">
      <c r="A649" s="1"/>
      <c r="B649" s="2"/>
      <c r="C649" s="1"/>
      <c r="D649" s="2"/>
      <c r="E649" s="1"/>
      <c r="F649" s="1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4.0" customHeight="1">
      <c r="A650" s="1"/>
      <c r="B650" s="2"/>
      <c r="C650" s="1"/>
      <c r="D650" s="2"/>
      <c r="E650" s="1"/>
      <c r="F650" s="1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4.0" customHeight="1">
      <c r="A651" s="1"/>
      <c r="B651" s="2"/>
      <c r="C651" s="1"/>
      <c r="D651" s="2"/>
      <c r="E651" s="1"/>
      <c r="F651" s="1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4.0" customHeight="1">
      <c r="A652" s="1"/>
      <c r="B652" s="2"/>
      <c r="C652" s="1"/>
      <c r="D652" s="2"/>
      <c r="E652" s="1"/>
      <c r="F652" s="1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4.0" customHeight="1">
      <c r="A653" s="1"/>
      <c r="B653" s="2"/>
      <c r="C653" s="1"/>
      <c r="D653" s="2"/>
      <c r="E653" s="1"/>
      <c r="F653" s="1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4.0" customHeight="1">
      <c r="A654" s="1"/>
      <c r="B654" s="2"/>
      <c r="C654" s="1"/>
      <c r="D654" s="2"/>
      <c r="E654" s="1"/>
      <c r="F654" s="1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4.0" customHeight="1">
      <c r="A655" s="1"/>
      <c r="B655" s="2"/>
      <c r="C655" s="1"/>
      <c r="D655" s="2"/>
      <c r="E655" s="1"/>
      <c r="F655" s="1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4.0" customHeight="1">
      <c r="A656" s="1"/>
      <c r="B656" s="2"/>
      <c r="C656" s="1"/>
      <c r="D656" s="2"/>
      <c r="E656" s="1"/>
      <c r="F656" s="1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4.0" customHeight="1">
      <c r="A657" s="1"/>
      <c r="B657" s="2"/>
      <c r="C657" s="1"/>
      <c r="D657" s="2"/>
      <c r="E657" s="1"/>
      <c r="F657" s="1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4.0" customHeight="1">
      <c r="A658" s="1"/>
      <c r="B658" s="2"/>
      <c r="C658" s="1"/>
      <c r="D658" s="2"/>
      <c r="E658" s="1"/>
      <c r="F658" s="1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4.0" customHeight="1">
      <c r="A659" s="1"/>
      <c r="B659" s="2"/>
      <c r="C659" s="1"/>
      <c r="D659" s="2"/>
      <c r="E659" s="1"/>
      <c r="F659" s="1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4.0" customHeight="1">
      <c r="A660" s="1"/>
      <c r="B660" s="2"/>
      <c r="C660" s="1"/>
      <c r="D660" s="2"/>
      <c r="E660" s="1"/>
      <c r="F660" s="1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4.0" customHeight="1">
      <c r="A661" s="1"/>
      <c r="B661" s="2"/>
      <c r="C661" s="1"/>
      <c r="D661" s="2"/>
      <c r="E661" s="1"/>
      <c r="F661" s="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4.0" customHeight="1">
      <c r="A662" s="1"/>
      <c r="B662" s="2"/>
      <c r="C662" s="1"/>
      <c r="D662" s="2"/>
      <c r="E662" s="1"/>
      <c r="F662" s="1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4.0" customHeight="1">
      <c r="A663" s="1"/>
      <c r="B663" s="2"/>
      <c r="C663" s="1"/>
      <c r="D663" s="2"/>
      <c r="E663" s="1"/>
      <c r="F663" s="1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4.0" customHeight="1">
      <c r="A664" s="1"/>
      <c r="B664" s="2"/>
      <c r="C664" s="1"/>
      <c r="D664" s="2"/>
      <c r="E664" s="1"/>
      <c r="F664" s="1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4.0" customHeight="1">
      <c r="A665" s="1"/>
      <c r="B665" s="2"/>
      <c r="C665" s="1"/>
      <c r="D665" s="2"/>
      <c r="E665" s="1"/>
      <c r="F665" s="1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4.0" customHeight="1">
      <c r="A666" s="1"/>
      <c r="B666" s="2"/>
      <c r="C666" s="1"/>
      <c r="D666" s="2"/>
      <c r="E666" s="1"/>
      <c r="F666" s="1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4.0" customHeight="1">
      <c r="A667" s="1"/>
      <c r="B667" s="2"/>
      <c r="C667" s="1"/>
      <c r="D667" s="2"/>
      <c r="E667" s="1"/>
      <c r="F667" s="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4.0" customHeight="1">
      <c r="A668" s="1"/>
      <c r="B668" s="2"/>
      <c r="C668" s="1"/>
      <c r="D668" s="2"/>
      <c r="E668" s="1"/>
      <c r="F668" s="1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4.0" customHeight="1">
      <c r="A669" s="1"/>
      <c r="B669" s="2"/>
      <c r="C669" s="1"/>
      <c r="D669" s="2"/>
      <c r="E669" s="1"/>
      <c r="F669" s="1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4.0" customHeight="1">
      <c r="A670" s="1"/>
      <c r="B670" s="2"/>
      <c r="C670" s="1"/>
      <c r="D670" s="2"/>
      <c r="E670" s="1"/>
      <c r="F670" s="1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4.0" customHeight="1">
      <c r="A671" s="1"/>
      <c r="B671" s="2"/>
      <c r="C671" s="1"/>
      <c r="D671" s="2"/>
      <c r="E671" s="1"/>
      <c r="F671" s="1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4.0" customHeight="1">
      <c r="A672" s="1"/>
      <c r="B672" s="2"/>
      <c r="C672" s="1"/>
      <c r="D672" s="2"/>
      <c r="E672" s="1"/>
      <c r="F672" s="1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4.0" customHeight="1">
      <c r="A673" s="1"/>
      <c r="B673" s="2"/>
      <c r="C673" s="1"/>
      <c r="D673" s="2"/>
      <c r="E673" s="1"/>
      <c r="F673" s="1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4.0" customHeight="1">
      <c r="A674" s="1"/>
      <c r="B674" s="2"/>
      <c r="C674" s="1"/>
      <c r="D674" s="2"/>
      <c r="E674" s="1"/>
      <c r="F674" s="1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4.0" customHeight="1">
      <c r="A675" s="1"/>
      <c r="B675" s="2"/>
      <c r="C675" s="1"/>
      <c r="D675" s="2"/>
      <c r="E675" s="1"/>
      <c r="F675" s="1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4.0" customHeight="1">
      <c r="A676" s="1"/>
      <c r="B676" s="2"/>
      <c r="C676" s="1"/>
      <c r="D676" s="2"/>
      <c r="E676" s="1"/>
      <c r="F676" s="1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4.0" customHeight="1">
      <c r="A677" s="1"/>
      <c r="B677" s="2"/>
      <c r="C677" s="1"/>
      <c r="D677" s="2"/>
      <c r="E677" s="1"/>
      <c r="F677" s="1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4.0" customHeight="1">
      <c r="A678" s="1"/>
      <c r="B678" s="2"/>
      <c r="C678" s="1"/>
      <c r="D678" s="2"/>
      <c r="E678" s="1"/>
      <c r="F678" s="1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4.0" customHeight="1">
      <c r="A679" s="1"/>
      <c r="B679" s="2"/>
      <c r="C679" s="1"/>
      <c r="D679" s="2"/>
      <c r="E679" s="1"/>
      <c r="F679" s="1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4.0" customHeight="1">
      <c r="A680" s="1"/>
      <c r="B680" s="2"/>
      <c r="C680" s="1"/>
      <c r="D680" s="2"/>
      <c r="E680" s="1"/>
      <c r="F680" s="1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4.0" customHeight="1">
      <c r="A681" s="1"/>
      <c r="B681" s="2"/>
      <c r="C681" s="1"/>
      <c r="D681" s="2"/>
      <c r="E681" s="1"/>
      <c r="F681" s="1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4.0" customHeight="1">
      <c r="A682" s="1"/>
      <c r="B682" s="2"/>
      <c r="C682" s="1"/>
      <c r="D682" s="2"/>
      <c r="E682" s="1"/>
      <c r="F682" s="1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4.0" customHeight="1">
      <c r="A683" s="1"/>
      <c r="B683" s="2"/>
      <c r="C683" s="1"/>
      <c r="D683" s="2"/>
      <c r="E683" s="1"/>
      <c r="F683" s="1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4.0" customHeight="1">
      <c r="A684" s="1"/>
      <c r="B684" s="2"/>
      <c r="C684" s="1"/>
      <c r="D684" s="2"/>
      <c r="E684" s="1"/>
      <c r="F684" s="1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4.0" customHeight="1">
      <c r="A685" s="1"/>
      <c r="B685" s="2"/>
      <c r="C685" s="1"/>
      <c r="D685" s="2"/>
      <c r="E685" s="1"/>
      <c r="F685" s="1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4.0" customHeight="1">
      <c r="A686" s="1"/>
      <c r="B686" s="2"/>
      <c r="C686" s="1"/>
      <c r="D686" s="2"/>
      <c r="E686" s="1"/>
      <c r="F686" s="1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4.0" customHeight="1">
      <c r="A687" s="1"/>
      <c r="B687" s="2"/>
      <c r="C687" s="1"/>
      <c r="D687" s="2"/>
      <c r="E687" s="1"/>
      <c r="F687" s="1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4.0" customHeight="1">
      <c r="A688" s="1"/>
      <c r="B688" s="2"/>
      <c r="C688" s="1"/>
      <c r="D688" s="2"/>
      <c r="E688" s="1"/>
      <c r="F688" s="1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4.0" customHeight="1">
      <c r="A689" s="1"/>
      <c r="B689" s="2"/>
      <c r="C689" s="1"/>
      <c r="D689" s="2"/>
      <c r="E689" s="1"/>
      <c r="F689" s="1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4.0" customHeight="1">
      <c r="A690" s="1"/>
      <c r="B690" s="2"/>
      <c r="C690" s="1"/>
      <c r="D690" s="2"/>
      <c r="E690" s="1"/>
      <c r="F690" s="1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4.0" customHeight="1">
      <c r="A691" s="1"/>
      <c r="B691" s="2"/>
      <c r="C691" s="1"/>
      <c r="D691" s="2"/>
      <c r="E691" s="1"/>
      <c r="F691" s="1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4.0" customHeight="1">
      <c r="A692" s="1"/>
      <c r="B692" s="2"/>
      <c r="C692" s="1"/>
      <c r="D692" s="2"/>
      <c r="E692" s="1"/>
      <c r="F692" s="1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4.0" customHeight="1">
      <c r="A693" s="1"/>
      <c r="B693" s="2"/>
      <c r="C693" s="1"/>
      <c r="D693" s="2"/>
      <c r="E693" s="1"/>
      <c r="F693" s="1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4.0" customHeight="1">
      <c r="A694" s="1"/>
      <c r="B694" s="2"/>
      <c r="C694" s="1"/>
      <c r="D694" s="2"/>
      <c r="E694" s="1"/>
      <c r="F694" s="1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4.0" customHeight="1">
      <c r="A695" s="1"/>
      <c r="B695" s="2"/>
      <c r="C695" s="1"/>
      <c r="D695" s="2"/>
      <c r="E695" s="1"/>
      <c r="F695" s="1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4.0" customHeight="1">
      <c r="A696" s="1"/>
      <c r="B696" s="2"/>
      <c r="C696" s="1"/>
      <c r="D696" s="2"/>
      <c r="E696" s="1"/>
      <c r="F696" s="1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4.0" customHeight="1">
      <c r="A697" s="1"/>
      <c r="B697" s="2"/>
      <c r="C697" s="1"/>
      <c r="D697" s="2"/>
      <c r="E697" s="1"/>
      <c r="F697" s="1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4.0" customHeight="1">
      <c r="A698" s="1"/>
      <c r="B698" s="2"/>
      <c r="C698" s="1"/>
      <c r="D698" s="2"/>
      <c r="E698" s="1"/>
      <c r="F698" s="1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4.0" customHeight="1">
      <c r="A699" s="1"/>
      <c r="B699" s="2"/>
      <c r="C699" s="1"/>
      <c r="D699" s="2"/>
      <c r="E699" s="1"/>
      <c r="F699" s="1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4.0" customHeight="1">
      <c r="A700" s="1"/>
      <c r="B700" s="2"/>
      <c r="C700" s="1"/>
      <c r="D700" s="2"/>
      <c r="E700" s="1"/>
      <c r="F700" s="1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4.0" customHeight="1">
      <c r="A701" s="1"/>
      <c r="B701" s="2"/>
      <c r="C701" s="1"/>
      <c r="D701" s="2"/>
      <c r="E701" s="1"/>
      <c r="F701" s="1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4.0" customHeight="1">
      <c r="A702" s="1"/>
      <c r="B702" s="2"/>
      <c r="C702" s="1"/>
      <c r="D702" s="2"/>
      <c r="E702" s="1"/>
      <c r="F702" s="1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4.0" customHeight="1">
      <c r="A703" s="1"/>
      <c r="B703" s="2"/>
      <c r="C703" s="1"/>
      <c r="D703" s="2"/>
      <c r="E703" s="1"/>
      <c r="F703" s="1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4.0" customHeight="1">
      <c r="A704" s="1"/>
      <c r="B704" s="2"/>
      <c r="C704" s="1"/>
      <c r="D704" s="2"/>
      <c r="E704" s="1"/>
      <c r="F704" s="1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4.0" customHeight="1">
      <c r="A705" s="1"/>
      <c r="B705" s="2"/>
      <c r="C705" s="1"/>
      <c r="D705" s="2"/>
      <c r="E705" s="1"/>
      <c r="F705" s="1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4.0" customHeight="1">
      <c r="A706" s="1"/>
      <c r="B706" s="2"/>
      <c r="C706" s="1"/>
      <c r="D706" s="2"/>
      <c r="E706" s="1"/>
      <c r="F706" s="1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4.0" customHeight="1">
      <c r="A707" s="1"/>
      <c r="B707" s="2"/>
      <c r="C707" s="1"/>
      <c r="D707" s="2"/>
      <c r="E707" s="1"/>
      <c r="F707" s="1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4.0" customHeight="1">
      <c r="A708" s="1"/>
      <c r="B708" s="2"/>
      <c r="C708" s="1"/>
      <c r="D708" s="2"/>
      <c r="E708" s="1"/>
      <c r="F708" s="1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4.0" customHeight="1">
      <c r="A709" s="1"/>
      <c r="B709" s="2"/>
      <c r="C709" s="1"/>
      <c r="D709" s="2"/>
      <c r="E709" s="1"/>
      <c r="F709" s="1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4.0" customHeight="1">
      <c r="A710" s="1"/>
      <c r="B710" s="2"/>
      <c r="C710" s="1"/>
      <c r="D710" s="2"/>
      <c r="E710" s="1"/>
      <c r="F710" s="1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4.0" customHeight="1">
      <c r="A711" s="1"/>
      <c r="B711" s="2"/>
      <c r="C711" s="1"/>
      <c r="D711" s="2"/>
      <c r="E711" s="1"/>
      <c r="F711" s="1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4.0" customHeight="1">
      <c r="A712" s="1"/>
      <c r="B712" s="2"/>
      <c r="C712" s="1"/>
      <c r="D712" s="2"/>
      <c r="E712" s="1"/>
      <c r="F712" s="1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4.0" customHeight="1">
      <c r="A713" s="1"/>
      <c r="B713" s="2"/>
      <c r="C713" s="1"/>
      <c r="D713" s="2"/>
      <c r="E713" s="1"/>
      <c r="F713" s="1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4.0" customHeight="1">
      <c r="A714" s="1"/>
      <c r="B714" s="2"/>
      <c r="C714" s="1"/>
      <c r="D714" s="2"/>
      <c r="E714" s="1"/>
      <c r="F714" s="1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4.0" customHeight="1">
      <c r="A715" s="1"/>
      <c r="B715" s="2"/>
      <c r="C715" s="1"/>
      <c r="D715" s="2"/>
      <c r="E715" s="1"/>
      <c r="F715" s="1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4.0" customHeight="1">
      <c r="A716" s="1"/>
      <c r="B716" s="2"/>
      <c r="C716" s="1"/>
      <c r="D716" s="2"/>
      <c r="E716" s="1"/>
      <c r="F716" s="1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4.0" customHeight="1">
      <c r="A717" s="1"/>
      <c r="B717" s="2"/>
      <c r="C717" s="1"/>
      <c r="D717" s="2"/>
      <c r="E717" s="1"/>
      <c r="F717" s="1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4.0" customHeight="1">
      <c r="A718" s="1"/>
      <c r="B718" s="2"/>
      <c r="C718" s="1"/>
      <c r="D718" s="2"/>
      <c r="E718" s="1"/>
      <c r="F718" s="1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4.0" customHeight="1">
      <c r="A719" s="1"/>
      <c r="B719" s="2"/>
      <c r="C719" s="1"/>
      <c r="D719" s="2"/>
      <c r="E719" s="1"/>
      <c r="F719" s="1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4.0" customHeight="1">
      <c r="A720" s="1"/>
      <c r="B720" s="2"/>
      <c r="C720" s="1"/>
      <c r="D720" s="2"/>
      <c r="E720" s="1"/>
      <c r="F720" s="1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4.0" customHeight="1">
      <c r="A721" s="1"/>
      <c r="B721" s="2"/>
      <c r="C721" s="1"/>
      <c r="D721" s="2"/>
      <c r="E721" s="1"/>
      <c r="F721" s="1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4.0" customHeight="1">
      <c r="A722" s="1"/>
      <c r="B722" s="2"/>
      <c r="C722" s="1"/>
      <c r="D722" s="2"/>
      <c r="E722" s="1"/>
      <c r="F722" s="1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4.0" customHeight="1">
      <c r="A723" s="1"/>
      <c r="B723" s="2"/>
      <c r="C723" s="1"/>
      <c r="D723" s="2"/>
      <c r="E723" s="1"/>
      <c r="F723" s="1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4.0" customHeight="1">
      <c r="A724" s="1"/>
      <c r="B724" s="2"/>
      <c r="C724" s="1"/>
      <c r="D724" s="2"/>
      <c r="E724" s="1"/>
      <c r="F724" s="1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4.0" customHeight="1">
      <c r="A725" s="1"/>
      <c r="B725" s="2"/>
      <c r="C725" s="1"/>
      <c r="D725" s="2"/>
      <c r="E725" s="1"/>
      <c r="F725" s="1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4.0" customHeight="1">
      <c r="A726" s="1"/>
      <c r="B726" s="2"/>
      <c r="C726" s="1"/>
      <c r="D726" s="2"/>
      <c r="E726" s="1"/>
      <c r="F726" s="1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4.0" customHeight="1">
      <c r="A727" s="1"/>
      <c r="B727" s="2"/>
      <c r="C727" s="1"/>
      <c r="D727" s="2"/>
      <c r="E727" s="1"/>
      <c r="F727" s="1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4.0" customHeight="1">
      <c r="A728" s="1"/>
      <c r="B728" s="2"/>
      <c r="C728" s="1"/>
      <c r="D728" s="2"/>
      <c r="E728" s="1"/>
      <c r="F728" s="1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4.0" customHeight="1">
      <c r="A729" s="1"/>
      <c r="B729" s="2"/>
      <c r="C729" s="1"/>
      <c r="D729" s="2"/>
      <c r="E729" s="1"/>
      <c r="F729" s="1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4.0" customHeight="1">
      <c r="A730" s="1"/>
      <c r="B730" s="2"/>
      <c r="C730" s="1"/>
      <c r="D730" s="2"/>
      <c r="E730" s="1"/>
      <c r="F730" s="1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4.0" customHeight="1">
      <c r="A731" s="1"/>
      <c r="B731" s="2"/>
      <c r="C731" s="1"/>
      <c r="D731" s="2"/>
      <c r="E731" s="1"/>
      <c r="F731" s="1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4.0" customHeight="1">
      <c r="A732" s="1"/>
      <c r="B732" s="2"/>
      <c r="C732" s="1"/>
      <c r="D732" s="2"/>
      <c r="E732" s="1"/>
      <c r="F732" s="1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4.0" customHeight="1">
      <c r="A733" s="1"/>
      <c r="B733" s="2"/>
      <c r="C733" s="1"/>
      <c r="D733" s="2"/>
      <c r="E733" s="1"/>
      <c r="F733" s="1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4.0" customHeight="1">
      <c r="A734" s="1"/>
      <c r="B734" s="2"/>
      <c r="C734" s="1"/>
      <c r="D734" s="2"/>
      <c r="E734" s="1"/>
      <c r="F734" s="1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4.0" customHeight="1">
      <c r="A735" s="1"/>
      <c r="B735" s="2"/>
      <c r="C735" s="1"/>
      <c r="D735" s="2"/>
      <c r="E735" s="1"/>
      <c r="F735" s="1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4.0" customHeight="1">
      <c r="A736" s="1"/>
      <c r="B736" s="2"/>
      <c r="C736" s="1"/>
      <c r="D736" s="2"/>
      <c r="E736" s="1"/>
      <c r="F736" s="1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4.0" customHeight="1">
      <c r="A737" s="1"/>
      <c r="B737" s="2"/>
      <c r="C737" s="1"/>
      <c r="D737" s="2"/>
      <c r="E737" s="1"/>
      <c r="F737" s="1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4.0" customHeight="1">
      <c r="A738" s="1"/>
      <c r="B738" s="2"/>
      <c r="C738" s="1"/>
      <c r="D738" s="2"/>
      <c r="E738" s="1"/>
      <c r="F738" s="1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4.0" customHeight="1">
      <c r="A739" s="1"/>
      <c r="B739" s="2"/>
      <c r="C739" s="1"/>
      <c r="D739" s="2"/>
      <c r="E739" s="1"/>
      <c r="F739" s="1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4.0" customHeight="1">
      <c r="A740" s="1"/>
      <c r="B740" s="2"/>
      <c r="C740" s="1"/>
      <c r="D740" s="2"/>
      <c r="E740" s="1"/>
      <c r="F740" s="1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4.0" customHeight="1">
      <c r="A741" s="1"/>
      <c r="B741" s="2"/>
      <c r="C741" s="1"/>
      <c r="D741" s="2"/>
      <c r="E741" s="1"/>
      <c r="F741" s="1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4.0" customHeight="1">
      <c r="A742" s="1"/>
      <c r="B742" s="2"/>
      <c r="C742" s="1"/>
      <c r="D742" s="2"/>
      <c r="E742" s="1"/>
      <c r="F742" s="1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4.0" customHeight="1">
      <c r="A743" s="1"/>
      <c r="B743" s="2"/>
      <c r="C743" s="1"/>
      <c r="D743" s="2"/>
      <c r="E743" s="1"/>
      <c r="F743" s="1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4.0" customHeight="1">
      <c r="A744" s="1"/>
      <c r="B744" s="2"/>
      <c r="C744" s="1"/>
      <c r="D744" s="2"/>
      <c r="E744" s="1"/>
      <c r="F744" s="1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4.0" customHeight="1">
      <c r="A745" s="1"/>
      <c r="B745" s="2"/>
      <c r="C745" s="1"/>
      <c r="D745" s="2"/>
      <c r="E745" s="1"/>
      <c r="F745" s="1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4.0" customHeight="1">
      <c r="A746" s="1"/>
      <c r="B746" s="2"/>
      <c r="C746" s="1"/>
      <c r="D746" s="2"/>
      <c r="E746" s="1"/>
      <c r="F746" s="1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4.0" customHeight="1">
      <c r="A747" s="1"/>
      <c r="B747" s="2"/>
      <c r="C747" s="1"/>
      <c r="D747" s="2"/>
      <c r="E747" s="1"/>
      <c r="F747" s="1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4.0" customHeight="1">
      <c r="A748" s="1"/>
      <c r="B748" s="2"/>
      <c r="C748" s="1"/>
      <c r="D748" s="2"/>
      <c r="E748" s="1"/>
      <c r="F748" s="1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4.0" customHeight="1">
      <c r="A749" s="1"/>
      <c r="B749" s="2"/>
      <c r="C749" s="1"/>
      <c r="D749" s="2"/>
      <c r="E749" s="1"/>
      <c r="F749" s="1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4.0" customHeight="1">
      <c r="A750" s="1"/>
      <c r="B750" s="2"/>
      <c r="C750" s="1"/>
      <c r="D750" s="2"/>
      <c r="E750" s="1"/>
      <c r="F750" s="1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4.0" customHeight="1">
      <c r="A751" s="1"/>
      <c r="B751" s="2"/>
      <c r="C751" s="1"/>
      <c r="D751" s="2"/>
      <c r="E751" s="1"/>
      <c r="F751" s="1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4.0" customHeight="1">
      <c r="A752" s="1"/>
      <c r="B752" s="2"/>
      <c r="C752" s="1"/>
      <c r="D752" s="2"/>
      <c r="E752" s="1"/>
      <c r="F752" s="1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4.0" customHeight="1">
      <c r="A753" s="1"/>
      <c r="B753" s="2"/>
      <c r="C753" s="1"/>
      <c r="D753" s="2"/>
      <c r="E753" s="1"/>
      <c r="F753" s="1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4.0" customHeight="1">
      <c r="A754" s="1"/>
      <c r="B754" s="2"/>
      <c r="C754" s="1"/>
      <c r="D754" s="2"/>
      <c r="E754" s="1"/>
      <c r="F754" s="1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4.0" customHeight="1">
      <c r="A755" s="1"/>
      <c r="B755" s="2"/>
      <c r="C755" s="1"/>
      <c r="D755" s="2"/>
      <c r="E755" s="1"/>
      <c r="F755" s="1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4.0" customHeight="1">
      <c r="A756" s="1"/>
      <c r="B756" s="2"/>
      <c r="C756" s="1"/>
      <c r="D756" s="2"/>
      <c r="E756" s="1"/>
      <c r="F756" s="1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4.0" customHeight="1">
      <c r="A757" s="1"/>
      <c r="B757" s="2"/>
      <c r="C757" s="1"/>
      <c r="D757" s="2"/>
      <c r="E757" s="1"/>
      <c r="F757" s="1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4.0" customHeight="1">
      <c r="A758" s="1"/>
      <c r="B758" s="2"/>
      <c r="C758" s="1"/>
      <c r="D758" s="2"/>
      <c r="E758" s="1"/>
      <c r="F758" s="1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4.0" customHeight="1">
      <c r="A759" s="1"/>
      <c r="B759" s="2"/>
      <c r="C759" s="1"/>
      <c r="D759" s="2"/>
      <c r="E759" s="1"/>
      <c r="F759" s="1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4.0" customHeight="1">
      <c r="A760" s="1"/>
      <c r="B760" s="2"/>
      <c r="C760" s="1"/>
      <c r="D760" s="2"/>
      <c r="E760" s="1"/>
      <c r="F760" s="1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4.0" customHeight="1">
      <c r="A761" s="1"/>
      <c r="B761" s="2"/>
      <c r="C761" s="1"/>
      <c r="D761" s="2"/>
      <c r="E761" s="1"/>
      <c r="F761" s="1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4.0" customHeight="1">
      <c r="A762" s="1"/>
      <c r="B762" s="2"/>
      <c r="C762" s="1"/>
      <c r="D762" s="2"/>
      <c r="E762" s="1"/>
      <c r="F762" s="1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4.0" customHeight="1">
      <c r="A763" s="1"/>
      <c r="B763" s="2"/>
      <c r="C763" s="1"/>
      <c r="D763" s="2"/>
      <c r="E763" s="1"/>
      <c r="F763" s="1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4.0" customHeight="1">
      <c r="A764" s="1"/>
      <c r="B764" s="2"/>
      <c r="C764" s="1"/>
      <c r="D764" s="2"/>
      <c r="E764" s="1"/>
      <c r="F764" s="1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4.0" customHeight="1">
      <c r="A765" s="1"/>
      <c r="B765" s="2"/>
      <c r="C765" s="1"/>
      <c r="D765" s="2"/>
      <c r="E765" s="1"/>
      <c r="F765" s="1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4.0" customHeight="1">
      <c r="A766" s="1"/>
      <c r="B766" s="2"/>
      <c r="C766" s="1"/>
      <c r="D766" s="2"/>
      <c r="E766" s="1"/>
      <c r="F766" s="1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4.0" customHeight="1">
      <c r="A767" s="1"/>
      <c r="B767" s="2"/>
      <c r="C767" s="1"/>
      <c r="D767" s="2"/>
      <c r="E767" s="1"/>
      <c r="F767" s="1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4.0" customHeight="1">
      <c r="A768" s="1"/>
      <c r="B768" s="2"/>
      <c r="C768" s="1"/>
      <c r="D768" s="2"/>
      <c r="E768" s="1"/>
      <c r="F768" s="1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4.0" customHeight="1">
      <c r="A769" s="1"/>
      <c r="B769" s="2"/>
      <c r="C769" s="1"/>
      <c r="D769" s="2"/>
      <c r="E769" s="1"/>
      <c r="F769" s="1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4.0" customHeight="1">
      <c r="A770" s="1"/>
      <c r="B770" s="2"/>
      <c r="C770" s="1"/>
      <c r="D770" s="2"/>
      <c r="E770" s="1"/>
      <c r="F770" s="1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4.0" customHeight="1">
      <c r="A771" s="1"/>
      <c r="B771" s="2"/>
      <c r="C771" s="1"/>
      <c r="D771" s="2"/>
      <c r="E771" s="1"/>
      <c r="F771" s="1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4.0" customHeight="1">
      <c r="A772" s="1"/>
      <c r="B772" s="2"/>
      <c r="C772" s="1"/>
      <c r="D772" s="2"/>
      <c r="E772" s="1"/>
      <c r="F772" s="1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4.0" customHeight="1">
      <c r="A773" s="1"/>
      <c r="B773" s="2"/>
      <c r="C773" s="1"/>
      <c r="D773" s="2"/>
      <c r="E773" s="1"/>
      <c r="F773" s="1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4.0" customHeight="1">
      <c r="A774" s="1"/>
      <c r="B774" s="2"/>
      <c r="C774" s="1"/>
      <c r="D774" s="2"/>
      <c r="E774" s="1"/>
      <c r="F774" s="1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4.0" customHeight="1">
      <c r="A775" s="1"/>
      <c r="B775" s="2"/>
      <c r="C775" s="1"/>
      <c r="D775" s="2"/>
      <c r="E775" s="1"/>
      <c r="F775" s="1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4.0" customHeight="1">
      <c r="A776" s="1"/>
      <c r="B776" s="2"/>
      <c r="C776" s="1"/>
      <c r="D776" s="2"/>
      <c r="E776" s="1"/>
      <c r="F776" s="1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4.0" customHeight="1">
      <c r="A777" s="1"/>
      <c r="B777" s="2"/>
      <c r="C777" s="1"/>
      <c r="D777" s="2"/>
      <c r="E777" s="1"/>
      <c r="F777" s="1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4.0" customHeight="1">
      <c r="A778" s="1"/>
      <c r="B778" s="2"/>
      <c r="C778" s="1"/>
      <c r="D778" s="2"/>
      <c r="E778" s="1"/>
      <c r="F778" s="1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4.0" customHeight="1">
      <c r="A779" s="1"/>
      <c r="B779" s="2"/>
      <c r="C779" s="1"/>
      <c r="D779" s="2"/>
      <c r="E779" s="1"/>
      <c r="F779" s="1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4.0" customHeight="1">
      <c r="A780" s="1"/>
      <c r="B780" s="2"/>
      <c r="C780" s="1"/>
      <c r="D780" s="2"/>
      <c r="E780" s="1"/>
      <c r="F780" s="1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4.0" customHeight="1">
      <c r="A781" s="1"/>
      <c r="B781" s="2"/>
      <c r="C781" s="1"/>
      <c r="D781" s="2"/>
      <c r="E781" s="1"/>
      <c r="F781" s="1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4.0" customHeight="1">
      <c r="A782" s="1"/>
      <c r="B782" s="2"/>
      <c r="C782" s="1"/>
      <c r="D782" s="2"/>
      <c r="E782" s="1"/>
      <c r="F782" s="1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4.0" customHeight="1">
      <c r="A783" s="1"/>
      <c r="B783" s="2"/>
      <c r="C783" s="1"/>
      <c r="D783" s="2"/>
      <c r="E783" s="1"/>
      <c r="F783" s="1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4.0" customHeight="1">
      <c r="A784" s="1"/>
      <c r="B784" s="2"/>
      <c r="C784" s="1"/>
      <c r="D784" s="2"/>
      <c r="E784" s="1"/>
      <c r="F784" s="1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4.0" customHeight="1">
      <c r="A785" s="1"/>
      <c r="B785" s="2"/>
      <c r="C785" s="1"/>
      <c r="D785" s="2"/>
      <c r="E785" s="1"/>
      <c r="F785" s="1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4.0" customHeight="1">
      <c r="A786" s="1"/>
      <c r="B786" s="2"/>
      <c r="C786" s="1"/>
      <c r="D786" s="2"/>
      <c r="E786" s="1"/>
      <c r="F786" s="1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4.0" customHeight="1">
      <c r="A787" s="1"/>
      <c r="B787" s="2"/>
      <c r="C787" s="1"/>
      <c r="D787" s="2"/>
      <c r="E787" s="1"/>
      <c r="F787" s="1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4.0" customHeight="1">
      <c r="A788" s="1"/>
      <c r="B788" s="2"/>
      <c r="C788" s="1"/>
      <c r="D788" s="2"/>
      <c r="E788" s="1"/>
      <c r="F788" s="1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4.0" customHeight="1">
      <c r="A789" s="1"/>
      <c r="B789" s="2"/>
      <c r="C789" s="1"/>
      <c r="D789" s="2"/>
      <c r="E789" s="1"/>
      <c r="F789" s="1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4.0" customHeight="1">
      <c r="A790" s="1"/>
      <c r="B790" s="2"/>
      <c r="C790" s="1"/>
      <c r="D790" s="2"/>
      <c r="E790" s="1"/>
      <c r="F790" s="1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4.0" customHeight="1">
      <c r="A791" s="1"/>
      <c r="B791" s="2"/>
      <c r="C791" s="1"/>
      <c r="D791" s="2"/>
      <c r="E791" s="1"/>
      <c r="F791" s="1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4.0" customHeight="1">
      <c r="A792" s="1"/>
      <c r="B792" s="2"/>
      <c r="C792" s="1"/>
      <c r="D792" s="2"/>
      <c r="E792" s="1"/>
      <c r="F792" s="1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4.0" customHeight="1">
      <c r="A793" s="1"/>
      <c r="B793" s="2"/>
      <c r="C793" s="1"/>
      <c r="D793" s="2"/>
      <c r="E793" s="1"/>
      <c r="F793" s="1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4.0" customHeight="1">
      <c r="A794" s="1"/>
      <c r="B794" s="2"/>
      <c r="C794" s="1"/>
      <c r="D794" s="2"/>
      <c r="E794" s="1"/>
      <c r="F794" s="1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4.0" customHeight="1">
      <c r="A795" s="1"/>
      <c r="B795" s="2"/>
      <c r="C795" s="1"/>
      <c r="D795" s="2"/>
      <c r="E795" s="1"/>
      <c r="F795" s="1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4.0" customHeight="1">
      <c r="A796" s="1"/>
      <c r="B796" s="2"/>
      <c r="C796" s="1"/>
      <c r="D796" s="2"/>
      <c r="E796" s="1"/>
      <c r="F796" s="1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4.0" customHeight="1">
      <c r="A797" s="1"/>
      <c r="B797" s="2"/>
      <c r="C797" s="1"/>
      <c r="D797" s="2"/>
      <c r="E797" s="1"/>
      <c r="F797" s="1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4.0" customHeight="1">
      <c r="A798" s="1"/>
      <c r="B798" s="2"/>
      <c r="C798" s="1"/>
      <c r="D798" s="2"/>
      <c r="E798" s="1"/>
      <c r="F798" s="1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4.0" customHeight="1">
      <c r="A799" s="1"/>
      <c r="B799" s="2"/>
      <c r="C799" s="1"/>
      <c r="D799" s="2"/>
      <c r="E799" s="1"/>
      <c r="F799" s="1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4.0" customHeight="1">
      <c r="A800" s="1"/>
      <c r="B800" s="2"/>
      <c r="C800" s="1"/>
      <c r="D800" s="2"/>
      <c r="E800" s="1"/>
      <c r="F800" s="1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4.0" customHeight="1">
      <c r="A801" s="1"/>
      <c r="B801" s="2"/>
      <c r="C801" s="1"/>
      <c r="D801" s="2"/>
      <c r="E801" s="1"/>
      <c r="F801" s="1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4.0" customHeight="1">
      <c r="A802" s="1"/>
      <c r="B802" s="2"/>
      <c r="C802" s="1"/>
      <c r="D802" s="2"/>
      <c r="E802" s="1"/>
      <c r="F802" s="1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4.0" customHeight="1">
      <c r="A803" s="1"/>
      <c r="B803" s="2"/>
      <c r="C803" s="1"/>
      <c r="D803" s="2"/>
      <c r="E803" s="1"/>
      <c r="F803" s="1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4.0" customHeight="1">
      <c r="A804" s="1"/>
      <c r="B804" s="2"/>
      <c r="C804" s="1"/>
      <c r="D804" s="2"/>
      <c r="E804" s="1"/>
      <c r="F804" s="1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4.0" customHeight="1">
      <c r="A805" s="1"/>
      <c r="B805" s="2"/>
      <c r="C805" s="1"/>
      <c r="D805" s="2"/>
      <c r="E805" s="1"/>
      <c r="F805" s="1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4.0" customHeight="1">
      <c r="A806" s="1"/>
      <c r="B806" s="2"/>
      <c r="C806" s="1"/>
      <c r="D806" s="2"/>
      <c r="E806" s="1"/>
      <c r="F806" s="1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4.0" customHeight="1">
      <c r="A807" s="1"/>
      <c r="B807" s="2"/>
      <c r="C807" s="1"/>
      <c r="D807" s="2"/>
      <c r="E807" s="1"/>
      <c r="F807" s="1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4.0" customHeight="1">
      <c r="A808" s="1"/>
      <c r="B808" s="2"/>
      <c r="C808" s="1"/>
      <c r="D808" s="2"/>
      <c r="E808" s="1"/>
      <c r="F808" s="1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4.0" customHeight="1">
      <c r="A809" s="1"/>
      <c r="B809" s="2"/>
      <c r="C809" s="1"/>
      <c r="D809" s="2"/>
      <c r="E809" s="1"/>
      <c r="F809" s="1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4.0" customHeight="1">
      <c r="A810" s="1"/>
      <c r="B810" s="2"/>
      <c r="C810" s="1"/>
      <c r="D810" s="2"/>
      <c r="E810" s="1"/>
      <c r="F810" s="1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4.0" customHeight="1">
      <c r="A811" s="1"/>
      <c r="B811" s="2"/>
      <c r="C811" s="1"/>
      <c r="D811" s="2"/>
      <c r="E811" s="1"/>
      <c r="F811" s="1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4.0" customHeight="1">
      <c r="A812" s="1"/>
      <c r="B812" s="2"/>
      <c r="C812" s="1"/>
      <c r="D812" s="2"/>
      <c r="E812" s="1"/>
      <c r="F812" s="1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4.0" customHeight="1">
      <c r="A813" s="1"/>
      <c r="B813" s="2"/>
      <c r="C813" s="1"/>
      <c r="D813" s="2"/>
      <c r="E813" s="1"/>
      <c r="F813" s="1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4.0" customHeight="1">
      <c r="A814" s="1"/>
      <c r="B814" s="2"/>
      <c r="C814" s="1"/>
      <c r="D814" s="2"/>
      <c r="E814" s="1"/>
      <c r="F814" s="1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4.0" customHeight="1">
      <c r="A815" s="1"/>
      <c r="B815" s="2"/>
      <c r="C815" s="1"/>
      <c r="D815" s="2"/>
      <c r="E815" s="1"/>
      <c r="F815" s="1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4.0" customHeight="1">
      <c r="A816" s="1"/>
      <c r="B816" s="2"/>
      <c r="C816" s="1"/>
      <c r="D816" s="2"/>
      <c r="E816" s="1"/>
      <c r="F816" s="1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4.0" customHeight="1">
      <c r="A817" s="1"/>
      <c r="B817" s="2"/>
      <c r="C817" s="1"/>
      <c r="D817" s="2"/>
      <c r="E817" s="1"/>
      <c r="F817" s="1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4.0" customHeight="1">
      <c r="A818" s="1"/>
      <c r="B818" s="2"/>
      <c r="C818" s="1"/>
      <c r="D818" s="2"/>
      <c r="E818" s="1"/>
      <c r="F818" s="1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4.0" customHeight="1">
      <c r="A819" s="1"/>
      <c r="B819" s="2"/>
      <c r="C819" s="1"/>
      <c r="D819" s="2"/>
      <c r="E819" s="1"/>
      <c r="F819" s="1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4.0" customHeight="1">
      <c r="A820" s="1"/>
      <c r="B820" s="2"/>
      <c r="C820" s="1"/>
      <c r="D820" s="2"/>
      <c r="E820" s="1"/>
      <c r="F820" s="1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4.0" customHeight="1">
      <c r="A821" s="1"/>
      <c r="B821" s="2"/>
      <c r="C821" s="1"/>
      <c r="D821" s="2"/>
      <c r="E821" s="1"/>
      <c r="F821" s="1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4.0" customHeight="1">
      <c r="A822" s="1"/>
      <c r="B822" s="2"/>
      <c r="C822" s="1"/>
      <c r="D822" s="2"/>
      <c r="E822" s="1"/>
      <c r="F822" s="1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4.0" customHeight="1">
      <c r="A823" s="1"/>
      <c r="B823" s="2"/>
      <c r="C823" s="1"/>
      <c r="D823" s="2"/>
      <c r="E823" s="1"/>
      <c r="F823" s="1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4.0" customHeight="1">
      <c r="A824" s="1"/>
      <c r="B824" s="2"/>
      <c r="C824" s="1"/>
      <c r="D824" s="2"/>
      <c r="E824" s="1"/>
      <c r="F824" s="1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4.0" customHeight="1">
      <c r="A825" s="1"/>
      <c r="B825" s="2"/>
      <c r="C825" s="1"/>
      <c r="D825" s="2"/>
      <c r="E825" s="1"/>
      <c r="F825" s="1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4.0" customHeight="1">
      <c r="A826" s="1"/>
      <c r="B826" s="2"/>
      <c r="C826" s="1"/>
      <c r="D826" s="2"/>
      <c r="E826" s="1"/>
      <c r="F826" s="1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4.0" customHeight="1">
      <c r="A827" s="1"/>
      <c r="B827" s="2"/>
      <c r="C827" s="1"/>
      <c r="D827" s="2"/>
      <c r="E827" s="1"/>
      <c r="F827" s="1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4.0" customHeight="1">
      <c r="A828" s="1"/>
      <c r="B828" s="2"/>
      <c r="C828" s="1"/>
      <c r="D828" s="2"/>
      <c r="E828" s="1"/>
      <c r="F828" s="1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4.0" customHeight="1">
      <c r="A829" s="1"/>
      <c r="B829" s="2"/>
      <c r="C829" s="1"/>
      <c r="D829" s="2"/>
      <c r="E829" s="1"/>
      <c r="F829" s="1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4.0" customHeight="1">
      <c r="A830" s="1"/>
      <c r="B830" s="2"/>
      <c r="C830" s="1"/>
      <c r="D830" s="2"/>
      <c r="E830" s="1"/>
      <c r="F830" s="1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4.0" customHeight="1">
      <c r="A831" s="1"/>
      <c r="B831" s="2"/>
      <c r="C831" s="1"/>
      <c r="D831" s="2"/>
      <c r="E831" s="1"/>
      <c r="F831" s="1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4.0" customHeight="1">
      <c r="A832" s="1"/>
      <c r="B832" s="2"/>
      <c r="C832" s="1"/>
      <c r="D832" s="2"/>
      <c r="E832" s="1"/>
      <c r="F832" s="1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4.0" customHeight="1">
      <c r="A833" s="1"/>
      <c r="B833" s="2"/>
      <c r="C833" s="1"/>
      <c r="D833" s="2"/>
      <c r="E833" s="1"/>
      <c r="F833" s="1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4.0" customHeight="1">
      <c r="A834" s="1"/>
      <c r="B834" s="2"/>
      <c r="C834" s="1"/>
      <c r="D834" s="2"/>
      <c r="E834" s="1"/>
      <c r="F834" s="1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4.0" customHeight="1">
      <c r="A835" s="1"/>
      <c r="B835" s="2"/>
      <c r="C835" s="1"/>
      <c r="D835" s="2"/>
      <c r="E835" s="1"/>
      <c r="F835" s="1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4.0" customHeight="1">
      <c r="A836" s="1"/>
      <c r="B836" s="2"/>
      <c r="C836" s="1"/>
      <c r="D836" s="2"/>
      <c r="E836" s="1"/>
      <c r="F836" s="1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4.0" customHeight="1">
      <c r="A837" s="1"/>
      <c r="B837" s="2"/>
      <c r="C837" s="1"/>
      <c r="D837" s="2"/>
      <c r="E837" s="1"/>
      <c r="F837" s="1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4.0" customHeight="1">
      <c r="A838" s="1"/>
      <c r="B838" s="2"/>
      <c r="C838" s="1"/>
      <c r="D838" s="2"/>
      <c r="E838" s="1"/>
      <c r="F838" s="1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4.0" customHeight="1">
      <c r="A839" s="1"/>
      <c r="B839" s="2"/>
      <c r="C839" s="1"/>
      <c r="D839" s="2"/>
      <c r="E839" s="1"/>
      <c r="F839" s="1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4.0" customHeight="1">
      <c r="A840" s="1"/>
      <c r="B840" s="2"/>
      <c r="C840" s="1"/>
      <c r="D840" s="2"/>
      <c r="E840" s="1"/>
      <c r="F840" s="1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4.0" customHeight="1">
      <c r="A841" s="1"/>
      <c r="B841" s="2"/>
      <c r="C841" s="1"/>
      <c r="D841" s="2"/>
      <c r="E841" s="1"/>
      <c r="F841" s="1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4.0" customHeight="1">
      <c r="A842" s="1"/>
      <c r="B842" s="2"/>
      <c r="C842" s="1"/>
      <c r="D842" s="2"/>
      <c r="E842" s="1"/>
      <c r="F842" s="1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4.0" customHeight="1">
      <c r="A843" s="1"/>
      <c r="B843" s="2"/>
      <c r="C843" s="1"/>
      <c r="D843" s="2"/>
      <c r="E843" s="1"/>
      <c r="F843" s="1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4.0" customHeight="1">
      <c r="A844" s="1"/>
      <c r="B844" s="2"/>
      <c r="C844" s="1"/>
      <c r="D844" s="2"/>
      <c r="E844" s="1"/>
      <c r="F844" s="1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4.0" customHeight="1">
      <c r="A845" s="1"/>
      <c r="B845" s="2"/>
      <c r="C845" s="1"/>
      <c r="D845" s="2"/>
      <c r="E845" s="1"/>
      <c r="F845" s="1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4.0" customHeight="1">
      <c r="A846" s="1"/>
      <c r="B846" s="2"/>
      <c r="C846" s="1"/>
      <c r="D846" s="2"/>
      <c r="E846" s="1"/>
      <c r="F846" s="1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4.0" customHeight="1">
      <c r="A847" s="1"/>
      <c r="B847" s="2"/>
      <c r="C847" s="1"/>
      <c r="D847" s="2"/>
      <c r="E847" s="1"/>
      <c r="F847" s="1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4.0" customHeight="1">
      <c r="A848" s="1"/>
      <c r="B848" s="2"/>
      <c r="C848" s="1"/>
      <c r="D848" s="2"/>
      <c r="E848" s="1"/>
      <c r="F848" s="1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4.0" customHeight="1">
      <c r="A849" s="1"/>
      <c r="B849" s="2"/>
      <c r="C849" s="1"/>
      <c r="D849" s="2"/>
      <c r="E849" s="1"/>
      <c r="F849" s="1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4.0" customHeight="1">
      <c r="A850" s="1"/>
      <c r="B850" s="2"/>
      <c r="C850" s="1"/>
      <c r="D850" s="2"/>
      <c r="E850" s="1"/>
      <c r="F850" s="1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4.0" customHeight="1">
      <c r="A851" s="1"/>
      <c r="B851" s="2"/>
      <c r="C851" s="1"/>
      <c r="D851" s="2"/>
      <c r="E851" s="1"/>
      <c r="F851" s="1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4.0" customHeight="1">
      <c r="A852" s="1"/>
      <c r="B852" s="2"/>
      <c r="C852" s="1"/>
      <c r="D852" s="2"/>
      <c r="E852" s="1"/>
      <c r="F852" s="1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4.0" customHeight="1">
      <c r="A853" s="1"/>
      <c r="B853" s="2"/>
      <c r="C853" s="1"/>
      <c r="D853" s="2"/>
      <c r="E853" s="1"/>
      <c r="F853" s="1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4.0" customHeight="1">
      <c r="A854" s="1"/>
      <c r="B854" s="2"/>
      <c r="C854" s="1"/>
      <c r="D854" s="2"/>
      <c r="E854" s="1"/>
      <c r="F854" s="1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4.0" customHeight="1">
      <c r="A855" s="1"/>
      <c r="B855" s="2"/>
      <c r="C855" s="1"/>
      <c r="D855" s="2"/>
      <c r="E855" s="1"/>
      <c r="F855" s="1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4.0" customHeight="1">
      <c r="A856" s="1"/>
      <c r="B856" s="2"/>
      <c r="C856" s="1"/>
      <c r="D856" s="2"/>
      <c r="E856" s="1"/>
      <c r="F856" s="1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4.0" customHeight="1">
      <c r="A857" s="1"/>
      <c r="B857" s="2"/>
      <c r="C857" s="1"/>
      <c r="D857" s="2"/>
      <c r="E857" s="1"/>
      <c r="F857" s="1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4.0" customHeight="1">
      <c r="A858" s="1"/>
      <c r="B858" s="2"/>
      <c r="C858" s="1"/>
      <c r="D858" s="2"/>
      <c r="E858" s="1"/>
      <c r="F858" s="1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4.0" customHeight="1">
      <c r="A859" s="1"/>
      <c r="B859" s="2"/>
      <c r="C859" s="1"/>
      <c r="D859" s="2"/>
      <c r="E859" s="1"/>
      <c r="F859" s="1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4.0" customHeight="1">
      <c r="A860" s="1"/>
      <c r="B860" s="2"/>
      <c r="C860" s="1"/>
      <c r="D860" s="2"/>
      <c r="E860" s="1"/>
      <c r="F860" s="1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4.0" customHeight="1">
      <c r="A861" s="1"/>
      <c r="B861" s="2"/>
      <c r="C861" s="1"/>
      <c r="D861" s="2"/>
      <c r="E861" s="1"/>
      <c r="F861" s="1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4.0" customHeight="1">
      <c r="A862" s="1"/>
      <c r="B862" s="2"/>
      <c r="C862" s="1"/>
      <c r="D862" s="2"/>
      <c r="E862" s="1"/>
      <c r="F862" s="1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4.0" customHeight="1">
      <c r="A863" s="1"/>
      <c r="B863" s="2"/>
      <c r="C863" s="1"/>
      <c r="D863" s="2"/>
      <c r="E863" s="1"/>
      <c r="F863" s="1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4.0" customHeight="1">
      <c r="A864" s="1"/>
      <c r="B864" s="2"/>
      <c r="C864" s="1"/>
      <c r="D864" s="2"/>
      <c r="E864" s="1"/>
      <c r="F864" s="1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4.0" customHeight="1">
      <c r="A865" s="1"/>
      <c r="B865" s="2"/>
      <c r="C865" s="1"/>
      <c r="D865" s="2"/>
      <c r="E865" s="1"/>
      <c r="F865" s="1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4.0" customHeight="1">
      <c r="A866" s="1"/>
      <c r="B866" s="2"/>
      <c r="C866" s="1"/>
      <c r="D866" s="2"/>
      <c r="E866" s="1"/>
      <c r="F866" s="1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4.0" customHeight="1">
      <c r="A867" s="1"/>
      <c r="B867" s="2"/>
      <c r="C867" s="1"/>
      <c r="D867" s="2"/>
      <c r="E867" s="1"/>
      <c r="F867" s="1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4.0" customHeight="1">
      <c r="A868" s="1"/>
      <c r="B868" s="2"/>
      <c r="C868" s="1"/>
      <c r="D868" s="2"/>
      <c r="E868" s="1"/>
      <c r="F868" s="1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4.0" customHeight="1">
      <c r="A869" s="1"/>
      <c r="B869" s="2"/>
      <c r="C869" s="1"/>
      <c r="D869" s="2"/>
      <c r="E869" s="1"/>
      <c r="F869" s="1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4.0" customHeight="1">
      <c r="A870" s="1"/>
      <c r="B870" s="2"/>
      <c r="C870" s="1"/>
      <c r="D870" s="2"/>
      <c r="E870" s="1"/>
      <c r="F870" s="1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4.0" customHeight="1">
      <c r="A871" s="1"/>
      <c r="B871" s="2"/>
      <c r="C871" s="1"/>
      <c r="D871" s="2"/>
      <c r="E871" s="1"/>
      <c r="F871" s="1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4.0" customHeight="1">
      <c r="A872" s="1"/>
      <c r="B872" s="2"/>
      <c r="C872" s="1"/>
      <c r="D872" s="2"/>
      <c r="E872" s="1"/>
      <c r="F872" s="1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4.0" customHeight="1">
      <c r="A873" s="1"/>
      <c r="B873" s="2"/>
      <c r="C873" s="1"/>
      <c r="D873" s="2"/>
      <c r="E873" s="1"/>
      <c r="F873" s="1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4.0" customHeight="1">
      <c r="A874" s="1"/>
      <c r="B874" s="2"/>
      <c r="C874" s="1"/>
      <c r="D874" s="2"/>
      <c r="E874" s="1"/>
      <c r="F874" s="1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4.0" customHeight="1">
      <c r="A875" s="1"/>
      <c r="B875" s="2"/>
      <c r="C875" s="1"/>
      <c r="D875" s="2"/>
      <c r="E875" s="1"/>
      <c r="F875" s="1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4.0" customHeight="1">
      <c r="A876" s="1"/>
      <c r="B876" s="2"/>
      <c r="C876" s="1"/>
      <c r="D876" s="2"/>
      <c r="E876" s="1"/>
      <c r="F876" s="1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4.0" customHeight="1">
      <c r="A877" s="1"/>
      <c r="B877" s="2"/>
      <c r="C877" s="1"/>
      <c r="D877" s="2"/>
      <c r="E877" s="1"/>
      <c r="F877" s="1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4.0" customHeight="1">
      <c r="A878" s="1"/>
      <c r="B878" s="2"/>
      <c r="C878" s="1"/>
      <c r="D878" s="2"/>
      <c r="E878" s="1"/>
      <c r="F878" s="1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4.0" customHeight="1">
      <c r="A879" s="1"/>
      <c r="B879" s="2"/>
      <c r="C879" s="1"/>
      <c r="D879" s="2"/>
      <c r="E879" s="1"/>
      <c r="F879" s="1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4.0" customHeight="1">
      <c r="A880" s="1"/>
      <c r="B880" s="2"/>
      <c r="C880" s="1"/>
      <c r="D880" s="2"/>
      <c r="E880" s="1"/>
      <c r="F880" s="1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4.0" customHeight="1">
      <c r="A881" s="1"/>
      <c r="B881" s="2"/>
      <c r="C881" s="1"/>
      <c r="D881" s="2"/>
      <c r="E881" s="1"/>
      <c r="F881" s="1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4.0" customHeight="1">
      <c r="A882" s="1"/>
      <c r="B882" s="2"/>
      <c r="C882" s="1"/>
      <c r="D882" s="2"/>
      <c r="E882" s="1"/>
      <c r="F882" s="1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4.0" customHeight="1">
      <c r="A883" s="1"/>
      <c r="B883" s="2"/>
      <c r="C883" s="1"/>
      <c r="D883" s="2"/>
      <c r="E883" s="1"/>
      <c r="F883" s="1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4.0" customHeight="1">
      <c r="A884" s="1"/>
      <c r="B884" s="2"/>
      <c r="C884" s="1"/>
      <c r="D884" s="2"/>
      <c r="E884" s="1"/>
      <c r="F884" s="1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4.0" customHeight="1">
      <c r="A885" s="1"/>
      <c r="B885" s="2"/>
      <c r="C885" s="1"/>
      <c r="D885" s="2"/>
      <c r="E885" s="1"/>
      <c r="F885" s="1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4.0" customHeight="1">
      <c r="A886" s="1"/>
      <c r="B886" s="2"/>
      <c r="C886" s="1"/>
      <c r="D886" s="2"/>
      <c r="E886" s="1"/>
      <c r="F886" s="1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4.0" customHeight="1">
      <c r="A887" s="1"/>
      <c r="B887" s="2"/>
      <c r="C887" s="1"/>
      <c r="D887" s="2"/>
      <c r="E887" s="1"/>
      <c r="F887" s="1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4.0" customHeight="1">
      <c r="A888" s="1"/>
      <c r="B888" s="2"/>
      <c r="C888" s="1"/>
      <c r="D888" s="2"/>
      <c r="E888" s="1"/>
      <c r="F888" s="1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4.0" customHeight="1">
      <c r="A889" s="1"/>
      <c r="B889" s="2"/>
      <c r="C889" s="1"/>
      <c r="D889" s="2"/>
      <c r="E889" s="1"/>
      <c r="F889" s="1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4.0" customHeight="1">
      <c r="A890" s="1"/>
      <c r="B890" s="2"/>
      <c r="C890" s="1"/>
      <c r="D890" s="2"/>
      <c r="E890" s="1"/>
      <c r="F890" s="1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4.0" customHeight="1">
      <c r="A891" s="1"/>
      <c r="B891" s="2"/>
      <c r="C891" s="1"/>
      <c r="D891" s="2"/>
      <c r="E891" s="1"/>
      <c r="F891" s="1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4.0" customHeight="1">
      <c r="A892" s="1"/>
      <c r="B892" s="2"/>
      <c r="C892" s="1"/>
      <c r="D892" s="2"/>
      <c r="E892" s="1"/>
      <c r="F892" s="1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4.0" customHeight="1">
      <c r="A893" s="1"/>
      <c r="B893" s="2"/>
      <c r="C893" s="1"/>
      <c r="D893" s="2"/>
      <c r="E893" s="1"/>
      <c r="F893" s="1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4.0" customHeight="1">
      <c r="A894" s="1"/>
      <c r="B894" s="2"/>
      <c r="C894" s="1"/>
      <c r="D894" s="2"/>
      <c r="E894" s="1"/>
      <c r="F894" s="1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4.0" customHeight="1">
      <c r="A895" s="1"/>
      <c r="B895" s="2"/>
      <c r="C895" s="1"/>
      <c r="D895" s="2"/>
      <c r="E895" s="1"/>
      <c r="F895" s="1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4.0" customHeight="1">
      <c r="A896" s="1"/>
      <c r="B896" s="2"/>
      <c r="C896" s="1"/>
      <c r="D896" s="2"/>
      <c r="E896" s="1"/>
      <c r="F896" s="1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4.0" customHeight="1">
      <c r="A897" s="1"/>
      <c r="B897" s="2"/>
      <c r="C897" s="1"/>
      <c r="D897" s="2"/>
      <c r="E897" s="1"/>
      <c r="F897" s="1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4.0" customHeight="1">
      <c r="A898" s="1"/>
      <c r="B898" s="2"/>
      <c r="C898" s="1"/>
      <c r="D898" s="2"/>
      <c r="E898" s="1"/>
      <c r="F898" s="1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4.0" customHeight="1">
      <c r="A899" s="1"/>
      <c r="B899" s="2"/>
      <c r="C899" s="1"/>
      <c r="D899" s="2"/>
      <c r="E899" s="1"/>
      <c r="F899" s="1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4.0" customHeight="1">
      <c r="A900" s="1"/>
      <c r="B900" s="2"/>
      <c r="C900" s="1"/>
      <c r="D900" s="2"/>
      <c r="E900" s="1"/>
      <c r="F900" s="1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4.0" customHeight="1">
      <c r="A901" s="1"/>
      <c r="B901" s="2"/>
      <c r="C901" s="1"/>
      <c r="D901" s="2"/>
      <c r="E901" s="1"/>
      <c r="F901" s="1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4.0" customHeight="1">
      <c r="A902" s="1"/>
      <c r="B902" s="2"/>
      <c r="C902" s="1"/>
      <c r="D902" s="2"/>
      <c r="E902" s="1"/>
      <c r="F902" s="1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4.0" customHeight="1">
      <c r="A903" s="1"/>
      <c r="B903" s="2"/>
      <c r="C903" s="1"/>
      <c r="D903" s="2"/>
      <c r="E903" s="1"/>
      <c r="F903" s="1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4.0" customHeight="1">
      <c r="A904" s="1"/>
      <c r="B904" s="2"/>
      <c r="C904" s="1"/>
      <c r="D904" s="2"/>
      <c r="E904" s="1"/>
      <c r="F904" s="1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4.0" customHeight="1">
      <c r="A905" s="1"/>
      <c r="B905" s="2"/>
      <c r="C905" s="1"/>
      <c r="D905" s="2"/>
      <c r="E905" s="1"/>
      <c r="F905" s="1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4.0" customHeight="1">
      <c r="A906" s="1"/>
      <c r="B906" s="2"/>
      <c r="C906" s="1"/>
      <c r="D906" s="2"/>
      <c r="E906" s="1"/>
      <c r="F906" s="1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4.0" customHeight="1">
      <c r="A907" s="1"/>
      <c r="B907" s="2"/>
      <c r="C907" s="1"/>
      <c r="D907" s="2"/>
      <c r="E907" s="1"/>
      <c r="F907" s="1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4.0" customHeight="1">
      <c r="A908" s="1"/>
      <c r="B908" s="2"/>
      <c r="C908" s="1"/>
      <c r="D908" s="2"/>
      <c r="E908" s="1"/>
      <c r="F908" s="1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4.0" customHeight="1">
      <c r="A909" s="1"/>
      <c r="B909" s="2"/>
      <c r="C909" s="1"/>
      <c r="D909" s="2"/>
      <c r="E909" s="1"/>
      <c r="F909" s="1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4.0" customHeight="1">
      <c r="A910" s="1"/>
      <c r="B910" s="2"/>
      <c r="C910" s="1"/>
      <c r="D910" s="2"/>
      <c r="E910" s="1"/>
      <c r="F910" s="1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4.0" customHeight="1">
      <c r="A911" s="1"/>
      <c r="B911" s="2"/>
      <c r="C911" s="1"/>
      <c r="D911" s="2"/>
      <c r="E911" s="1"/>
      <c r="F911" s="1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4.0" customHeight="1">
      <c r="A912" s="1"/>
      <c r="B912" s="2"/>
      <c r="C912" s="1"/>
      <c r="D912" s="2"/>
      <c r="E912" s="1"/>
      <c r="F912" s="1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4.0" customHeight="1">
      <c r="A913" s="1"/>
      <c r="B913" s="2"/>
      <c r="C913" s="1"/>
      <c r="D913" s="2"/>
      <c r="E913" s="1"/>
      <c r="F913" s="1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4.0" customHeight="1">
      <c r="A914" s="1"/>
      <c r="B914" s="2"/>
      <c r="C914" s="1"/>
      <c r="D914" s="2"/>
      <c r="E914" s="1"/>
      <c r="F914" s="1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4.0" customHeight="1">
      <c r="A915" s="1"/>
      <c r="B915" s="2"/>
      <c r="C915" s="1"/>
      <c r="D915" s="2"/>
      <c r="E915" s="1"/>
      <c r="F915" s="1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4.0" customHeight="1">
      <c r="A916" s="1"/>
      <c r="B916" s="2"/>
      <c r="C916" s="1"/>
      <c r="D916" s="2"/>
      <c r="E916" s="1"/>
      <c r="F916" s="1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4.0" customHeight="1">
      <c r="A917" s="1"/>
      <c r="B917" s="2"/>
      <c r="C917" s="1"/>
      <c r="D917" s="2"/>
      <c r="E917" s="1"/>
      <c r="F917" s="1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4.0" customHeight="1">
      <c r="A918" s="1"/>
      <c r="B918" s="2"/>
      <c r="C918" s="1"/>
      <c r="D918" s="2"/>
      <c r="E918" s="1"/>
      <c r="F918" s="1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4.0" customHeight="1">
      <c r="A919" s="1"/>
      <c r="B919" s="2"/>
      <c r="C919" s="1"/>
      <c r="D919" s="2"/>
      <c r="E919" s="1"/>
      <c r="F919" s="1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4.0" customHeight="1">
      <c r="A920" s="1"/>
      <c r="B920" s="2"/>
      <c r="C920" s="1"/>
      <c r="D920" s="2"/>
      <c r="E920" s="1"/>
      <c r="F920" s="1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4.0" customHeight="1">
      <c r="A921" s="1"/>
      <c r="B921" s="2"/>
      <c r="C921" s="1"/>
      <c r="D921" s="2"/>
      <c r="E921" s="1"/>
      <c r="F921" s="1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4.0" customHeight="1">
      <c r="A922" s="1"/>
      <c r="B922" s="2"/>
      <c r="C922" s="1"/>
      <c r="D922" s="2"/>
      <c r="E922" s="1"/>
      <c r="F922" s="1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4.0" customHeight="1">
      <c r="A923" s="1"/>
      <c r="B923" s="2"/>
      <c r="C923" s="1"/>
      <c r="D923" s="2"/>
      <c r="E923" s="1"/>
      <c r="F923" s="1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4.0" customHeight="1">
      <c r="A924" s="1"/>
      <c r="B924" s="2"/>
      <c r="C924" s="1"/>
      <c r="D924" s="2"/>
      <c r="E924" s="1"/>
      <c r="F924" s="1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4.0" customHeight="1">
      <c r="A925" s="1"/>
      <c r="B925" s="2"/>
      <c r="C925" s="1"/>
      <c r="D925" s="2"/>
      <c r="E925" s="1"/>
      <c r="F925" s="1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4.0" customHeight="1">
      <c r="A926" s="1"/>
      <c r="B926" s="2"/>
      <c r="C926" s="1"/>
      <c r="D926" s="2"/>
      <c r="E926" s="1"/>
      <c r="F926" s="1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4.0" customHeight="1">
      <c r="A927" s="1"/>
      <c r="B927" s="2"/>
      <c r="C927" s="1"/>
      <c r="D927" s="2"/>
      <c r="E927" s="1"/>
      <c r="F927" s="1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4.0" customHeight="1">
      <c r="A928" s="1"/>
      <c r="B928" s="2"/>
      <c r="C928" s="1"/>
      <c r="D928" s="2"/>
      <c r="E928" s="1"/>
      <c r="F928" s="1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4.0" customHeight="1">
      <c r="A929" s="1"/>
      <c r="B929" s="2"/>
      <c r="C929" s="1"/>
      <c r="D929" s="2"/>
      <c r="E929" s="1"/>
      <c r="F929" s="1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4.0" customHeight="1">
      <c r="A930" s="1"/>
      <c r="B930" s="2"/>
      <c r="C930" s="1"/>
      <c r="D930" s="2"/>
      <c r="E930" s="1"/>
      <c r="F930" s="1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4.0" customHeight="1">
      <c r="A931" s="1"/>
      <c r="B931" s="2"/>
      <c r="C931" s="1"/>
      <c r="D931" s="2"/>
      <c r="E931" s="1"/>
      <c r="F931" s="1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4.0" customHeight="1">
      <c r="A932" s="1"/>
      <c r="B932" s="2"/>
      <c r="C932" s="1"/>
      <c r="D932" s="2"/>
      <c r="E932" s="1"/>
      <c r="F932" s="1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4.0" customHeight="1">
      <c r="A933" s="1"/>
      <c r="B933" s="2"/>
      <c r="C933" s="1"/>
      <c r="D933" s="2"/>
      <c r="E933" s="1"/>
      <c r="F933" s="1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4.0" customHeight="1">
      <c r="A934" s="1"/>
      <c r="B934" s="2"/>
      <c r="C934" s="1"/>
      <c r="D934" s="2"/>
      <c r="E934" s="1"/>
      <c r="F934" s="1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4.0" customHeight="1">
      <c r="A935" s="1"/>
      <c r="B935" s="2"/>
      <c r="C935" s="1"/>
      <c r="D935" s="2"/>
      <c r="E935" s="1"/>
      <c r="F935" s="1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4.0" customHeight="1">
      <c r="A936" s="1"/>
      <c r="B936" s="2"/>
      <c r="C936" s="1"/>
      <c r="D936" s="2"/>
      <c r="E936" s="1"/>
      <c r="F936" s="1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4.0" customHeight="1">
      <c r="A937" s="1"/>
      <c r="B937" s="2"/>
      <c r="C937" s="1"/>
      <c r="D937" s="2"/>
      <c r="E937" s="1"/>
      <c r="F937" s="1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4.0" customHeight="1">
      <c r="A938" s="1"/>
      <c r="B938" s="2"/>
      <c r="C938" s="1"/>
      <c r="D938" s="2"/>
      <c r="E938" s="1"/>
      <c r="F938" s="1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4.0" customHeight="1">
      <c r="A939" s="1"/>
      <c r="B939" s="2"/>
      <c r="C939" s="1"/>
      <c r="D939" s="2"/>
      <c r="E939" s="1"/>
      <c r="F939" s="1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4.0" customHeight="1">
      <c r="A940" s="1"/>
      <c r="B940" s="2"/>
      <c r="C940" s="1"/>
      <c r="D940" s="2"/>
      <c r="E940" s="1"/>
      <c r="F940" s="1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4.0" customHeight="1">
      <c r="A941" s="1"/>
      <c r="B941" s="2"/>
      <c r="C941" s="1"/>
      <c r="D941" s="2"/>
      <c r="E941" s="1"/>
      <c r="F941" s="1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4.0" customHeight="1">
      <c r="A942" s="1"/>
      <c r="B942" s="2"/>
      <c r="C942" s="1"/>
      <c r="D942" s="2"/>
      <c r="E942" s="1"/>
      <c r="F942" s="1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4.0" customHeight="1">
      <c r="A943" s="1"/>
      <c r="B943" s="2"/>
      <c r="C943" s="1"/>
      <c r="D943" s="2"/>
      <c r="E943" s="1"/>
      <c r="F943" s="1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4.0" customHeight="1">
      <c r="A944" s="1"/>
      <c r="B944" s="2"/>
      <c r="C944" s="1"/>
      <c r="D944" s="2"/>
      <c r="E944" s="1"/>
      <c r="F944" s="1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4.0" customHeight="1">
      <c r="A945" s="1"/>
      <c r="B945" s="2"/>
      <c r="C945" s="1"/>
      <c r="D945" s="2"/>
      <c r="E945" s="1"/>
      <c r="F945" s="1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4.0" customHeight="1">
      <c r="A946" s="1"/>
      <c r="B946" s="2"/>
      <c r="C946" s="1"/>
      <c r="D946" s="2"/>
      <c r="E946" s="1"/>
      <c r="F946" s="1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4.0" customHeight="1">
      <c r="A947" s="1"/>
      <c r="B947" s="2"/>
      <c r="C947" s="1"/>
      <c r="D947" s="2"/>
      <c r="E947" s="1"/>
      <c r="F947" s="1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4.0" customHeight="1">
      <c r="A948" s="1"/>
      <c r="B948" s="2"/>
      <c r="C948" s="1"/>
      <c r="D948" s="2"/>
      <c r="E948" s="1"/>
      <c r="F948" s="1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4.0" customHeight="1">
      <c r="A949" s="1"/>
      <c r="B949" s="2"/>
      <c r="C949" s="1"/>
      <c r="D949" s="2"/>
      <c r="E949" s="1"/>
      <c r="F949" s="1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4.0" customHeight="1">
      <c r="A950" s="1"/>
      <c r="B950" s="2"/>
      <c r="C950" s="1"/>
      <c r="D950" s="2"/>
      <c r="E950" s="1"/>
      <c r="F950" s="1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4.0" customHeight="1">
      <c r="A951" s="1"/>
      <c r="B951" s="2"/>
      <c r="C951" s="1"/>
      <c r="D951" s="2"/>
      <c r="E951" s="1"/>
      <c r="F951" s="1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4.0" customHeight="1">
      <c r="A952" s="1"/>
      <c r="B952" s="2"/>
      <c r="C952" s="1"/>
      <c r="D952" s="2"/>
      <c r="E952" s="1"/>
      <c r="F952" s="1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4.0" customHeight="1">
      <c r="A953" s="1"/>
      <c r="B953" s="2"/>
      <c r="C953" s="1"/>
      <c r="D953" s="2"/>
      <c r="E953" s="1"/>
      <c r="F953" s="1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4.0" customHeight="1">
      <c r="A954" s="1"/>
      <c r="B954" s="2"/>
      <c r="C954" s="1"/>
      <c r="D954" s="2"/>
      <c r="E954" s="1"/>
      <c r="F954" s="1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4.0" customHeight="1">
      <c r="A955" s="1"/>
      <c r="B955" s="2"/>
      <c r="C955" s="1"/>
      <c r="D955" s="2"/>
      <c r="E955" s="1"/>
      <c r="F955" s="1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4.0" customHeight="1">
      <c r="A956" s="1"/>
      <c r="B956" s="2"/>
      <c r="C956" s="1"/>
      <c r="D956" s="2"/>
      <c r="E956" s="1"/>
      <c r="F956" s="1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4.0" customHeight="1">
      <c r="A957" s="1"/>
      <c r="B957" s="2"/>
      <c r="C957" s="1"/>
      <c r="D957" s="2"/>
      <c r="E957" s="1"/>
      <c r="F957" s="1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4.0" customHeight="1">
      <c r="A958" s="1"/>
      <c r="B958" s="2"/>
      <c r="C958" s="1"/>
      <c r="D958" s="2"/>
      <c r="E958" s="1"/>
      <c r="F958" s="1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4.0" customHeight="1">
      <c r="A959" s="1"/>
      <c r="B959" s="2"/>
      <c r="C959" s="1"/>
      <c r="D959" s="2"/>
      <c r="E959" s="1"/>
      <c r="F959" s="1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4.0" customHeight="1">
      <c r="A960" s="1"/>
      <c r="B960" s="2"/>
      <c r="C960" s="1"/>
      <c r="D960" s="2"/>
      <c r="E960" s="1"/>
      <c r="F960" s="1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4.0" customHeight="1">
      <c r="A961" s="1"/>
      <c r="B961" s="2"/>
      <c r="C961" s="1"/>
      <c r="D961" s="2"/>
      <c r="E961" s="1"/>
      <c r="F961" s="1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4.0" customHeight="1">
      <c r="A962" s="1"/>
      <c r="B962" s="2"/>
      <c r="C962" s="1"/>
      <c r="D962" s="2"/>
      <c r="E962" s="1"/>
      <c r="F962" s="1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4.0" customHeight="1">
      <c r="A963" s="1"/>
      <c r="B963" s="2"/>
      <c r="C963" s="1"/>
      <c r="D963" s="2"/>
      <c r="E963" s="1"/>
      <c r="F963" s="1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4.0" customHeight="1">
      <c r="A964" s="1"/>
      <c r="B964" s="2"/>
      <c r="C964" s="1"/>
      <c r="D964" s="2"/>
      <c r="E964" s="1"/>
      <c r="F964" s="1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4.0" customHeight="1">
      <c r="A965" s="1"/>
      <c r="B965" s="2"/>
      <c r="C965" s="1"/>
      <c r="D965" s="2"/>
      <c r="E965" s="1"/>
      <c r="F965" s="1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4.0" customHeight="1">
      <c r="A966" s="1"/>
      <c r="B966" s="2"/>
      <c r="C966" s="1"/>
      <c r="D966" s="2"/>
      <c r="E966" s="1"/>
      <c r="F966" s="1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4.0" customHeight="1">
      <c r="A967" s="1"/>
      <c r="B967" s="2"/>
      <c r="C967" s="1"/>
      <c r="D967" s="2"/>
      <c r="E967" s="1"/>
      <c r="F967" s="1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4.0" customHeight="1">
      <c r="A968" s="1"/>
      <c r="B968" s="2"/>
      <c r="C968" s="1"/>
      <c r="D968" s="2"/>
      <c r="E968" s="1"/>
      <c r="F968" s="1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4.0" customHeight="1">
      <c r="A969" s="1"/>
      <c r="B969" s="2"/>
      <c r="C969" s="1"/>
      <c r="D969" s="2"/>
      <c r="E969" s="1"/>
      <c r="F969" s="1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4.0" customHeight="1">
      <c r="A970" s="1"/>
      <c r="B970" s="2"/>
      <c r="C970" s="1"/>
      <c r="D970" s="2"/>
      <c r="E970" s="1"/>
      <c r="F970" s="1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4.0" customHeight="1">
      <c r="A971" s="1"/>
      <c r="B971" s="2"/>
      <c r="C971" s="1"/>
      <c r="D971" s="2"/>
      <c r="E971" s="1"/>
      <c r="F971" s="1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4.0" customHeight="1">
      <c r="A972" s="1"/>
      <c r="B972" s="2"/>
      <c r="C972" s="1"/>
      <c r="D972" s="2"/>
      <c r="E972" s="1"/>
      <c r="F972" s="1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4.0" customHeight="1">
      <c r="A973" s="1"/>
      <c r="B973" s="2"/>
      <c r="C973" s="1"/>
      <c r="D973" s="2"/>
      <c r="E973" s="1"/>
      <c r="F973" s="1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4.0" customHeight="1">
      <c r="A974" s="1"/>
      <c r="B974" s="2"/>
      <c r="C974" s="1"/>
      <c r="D974" s="2"/>
      <c r="E974" s="1"/>
      <c r="F974" s="1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4.0" customHeight="1">
      <c r="A975" s="1"/>
      <c r="B975" s="2"/>
      <c r="C975" s="1"/>
      <c r="D975" s="2"/>
      <c r="E975" s="1"/>
      <c r="F975" s="1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4.0" customHeight="1">
      <c r="A976" s="1"/>
      <c r="B976" s="2"/>
      <c r="C976" s="1"/>
      <c r="D976" s="2"/>
      <c r="E976" s="1"/>
      <c r="F976" s="1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4.0" customHeight="1">
      <c r="A977" s="1"/>
      <c r="B977" s="2"/>
      <c r="C977" s="1"/>
      <c r="D977" s="2"/>
      <c r="E977" s="1"/>
      <c r="F977" s="1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4.0" customHeight="1">
      <c r="A978" s="1"/>
      <c r="B978" s="2"/>
      <c r="C978" s="1"/>
      <c r="D978" s="2"/>
      <c r="E978" s="1"/>
      <c r="F978" s="1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4.0" customHeight="1">
      <c r="A979" s="1"/>
      <c r="B979" s="2"/>
      <c r="C979" s="1"/>
      <c r="D979" s="2"/>
      <c r="E979" s="1"/>
      <c r="F979" s="1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4.0" customHeight="1">
      <c r="A980" s="1"/>
      <c r="B980" s="2"/>
      <c r="C980" s="1"/>
      <c r="D980" s="2"/>
      <c r="E980" s="1"/>
      <c r="F980" s="1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4.0" customHeight="1">
      <c r="A981" s="1"/>
      <c r="B981" s="2"/>
      <c r="C981" s="1"/>
      <c r="D981" s="2"/>
      <c r="E981" s="1"/>
      <c r="F981" s="1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4.0" customHeight="1">
      <c r="A982" s="1"/>
      <c r="B982" s="2"/>
      <c r="C982" s="1"/>
      <c r="D982" s="2"/>
      <c r="E982" s="1"/>
      <c r="F982" s="1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4.0" customHeight="1">
      <c r="A983" s="1"/>
      <c r="B983" s="2"/>
      <c r="C983" s="1"/>
      <c r="D983" s="2"/>
      <c r="E983" s="1"/>
      <c r="F983" s="1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4.0" customHeight="1">
      <c r="A984" s="1"/>
      <c r="B984" s="2"/>
      <c r="C984" s="1"/>
      <c r="D984" s="2"/>
      <c r="E984" s="1"/>
      <c r="F984" s="1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4.0" customHeight="1">
      <c r="A985" s="1"/>
      <c r="B985" s="2"/>
      <c r="C985" s="1"/>
      <c r="D985" s="2"/>
      <c r="E985" s="1"/>
      <c r="F985" s="1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4.0" customHeight="1">
      <c r="A986" s="1"/>
      <c r="B986" s="2"/>
      <c r="C986" s="1"/>
      <c r="D986" s="2"/>
      <c r="E986" s="1"/>
      <c r="F986" s="1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4.0" customHeight="1">
      <c r="A987" s="1"/>
      <c r="B987" s="2"/>
      <c r="C987" s="1"/>
      <c r="D987" s="2"/>
      <c r="E987" s="1"/>
      <c r="F987" s="1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4.0" customHeight="1">
      <c r="A988" s="1"/>
      <c r="B988" s="2"/>
      <c r="C988" s="1"/>
      <c r="D988" s="2"/>
      <c r="E988" s="1"/>
      <c r="F988" s="1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4.0" customHeight="1">
      <c r="A989" s="1"/>
      <c r="B989" s="2"/>
      <c r="C989" s="1"/>
      <c r="D989" s="2"/>
      <c r="E989" s="1"/>
      <c r="F989" s="1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4.0" customHeight="1">
      <c r="A990" s="1"/>
      <c r="B990" s="2"/>
      <c r="C990" s="1"/>
      <c r="D990" s="2"/>
      <c r="E990" s="1"/>
      <c r="F990" s="1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4.0" customHeight="1">
      <c r="A991" s="1"/>
      <c r="B991" s="2"/>
      <c r="C991" s="1"/>
      <c r="D991" s="2"/>
      <c r="E991" s="1"/>
      <c r="F991" s="1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4.0" customHeight="1">
      <c r="A992" s="1"/>
      <c r="B992" s="2"/>
      <c r="C992" s="1"/>
      <c r="D992" s="2"/>
      <c r="E992" s="1"/>
      <c r="F992" s="1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4.0" customHeight="1">
      <c r="A993" s="1"/>
      <c r="B993" s="2"/>
      <c r="C993" s="1"/>
      <c r="D993" s="2"/>
      <c r="E993" s="1"/>
      <c r="F993" s="1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4.0" customHeight="1">
      <c r="A994" s="1"/>
      <c r="B994" s="2"/>
      <c r="C994" s="1"/>
      <c r="D994" s="2"/>
      <c r="E994" s="1"/>
      <c r="F994" s="1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4.0" customHeight="1">
      <c r="A995" s="1"/>
      <c r="B995" s="2"/>
      <c r="C995" s="1"/>
      <c r="D995" s="2"/>
      <c r="E995" s="1"/>
      <c r="F995" s="1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4.0" customHeight="1">
      <c r="A996" s="1"/>
      <c r="B996" s="2"/>
      <c r="C996" s="1"/>
      <c r="D996" s="2"/>
      <c r="E996" s="1"/>
      <c r="F996" s="1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4.0" customHeight="1">
      <c r="A997" s="1"/>
      <c r="B997" s="2"/>
      <c r="C997" s="1"/>
      <c r="D997" s="2"/>
      <c r="E997" s="1"/>
      <c r="F997" s="1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4.0" customHeight="1">
      <c r="A998" s="1"/>
      <c r="B998" s="2"/>
      <c r="C998" s="1"/>
      <c r="D998" s="2"/>
      <c r="E998" s="1"/>
      <c r="F998" s="1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4.0" customHeight="1">
      <c r="A999" s="1"/>
      <c r="B999" s="2"/>
      <c r="C999" s="1"/>
      <c r="D999" s="2"/>
      <c r="E999" s="1"/>
      <c r="F999" s="1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4.0" customHeight="1">
      <c r="A1000" s="1"/>
      <c r="B1000" s="2"/>
      <c r="C1000" s="1"/>
      <c r="D1000" s="2"/>
      <c r="E1000" s="1"/>
      <c r="F1000" s="1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B6:M14 B16:M125 B15 D15:M15">
    <cfRule type="expression" dxfId="0" priority="1">
      <formula>$A6=1</formula>
    </cfRule>
  </conditionalFormatting>
  <conditionalFormatting sqref="C15">
    <cfRule type="expression" dxfId="0" priority="2">
      <formula>$A15=1</formula>
    </cfRule>
  </conditionalFormatting>
  <printOptions/>
  <pageMargins bottom="0.7480314960629921" footer="0.0" header="0.0" left="0.7086614173228347" right="0.7086614173228347" top="0.7480314960629921"/>
  <pageSetup paperSize="9" scale="68" orientation="landscape"/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3.63"/>
    <col customWidth="1" min="2" max="2" width="4.38"/>
    <col customWidth="1" min="3" max="3" width="6.75"/>
    <col customWidth="1" min="4" max="4" width="21.13"/>
    <col customWidth="1" min="5" max="5" width="5.25"/>
    <col customWidth="1" min="6" max="6" width="8.5"/>
    <col customWidth="1" min="7" max="7" width="36.25"/>
    <col customWidth="1" min="8" max="8" width="17.63"/>
    <col customWidth="1" min="9" max="9" width="10.75"/>
    <col customWidth="1" min="10" max="10" width="6.0"/>
    <col customWidth="1" min="11" max="11" width="11.63"/>
    <col customWidth="1" min="12" max="12" width="10.88"/>
    <col customWidth="1" min="13" max="13" width="6.88"/>
    <col customWidth="1" min="14" max="14" width="10.13"/>
    <col customWidth="1" min="15" max="26" width="7.88"/>
  </cols>
  <sheetData>
    <row r="1" ht="24.0" customHeight="1">
      <c r="A1" s="1"/>
      <c r="B1" s="2"/>
      <c r="C1" s="1"/>
      <c r="D1" s="3" t="s">
        <v>0</v>
      </c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1"/>
      <c r="B2" s="2"/>
      <c r="C2" s="1"/>
      <c r="D2" s="4" t="s">
        <v>1</v>
      </c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57.75" customHeight="1">
      <c r="A3" s="1"/>
      <c r="B3" s="2"/>
      <c r="C3" s="1"/>
      <c r="D3" s="2"/>
      <c r="E3" s="5" t="s">
        <v>391</v>
      </c>
      <c r="F3" s="1"/>
      <c r="G3" s="2"/>
      <c r="H3" s="2"/>
      <c r="I3" s="2"/>
      <c r="J3" s="2"/>
      <c r="K3" s="2"/>
      <c r="L3" s="6" t="s">
        <v>5</v>
      </c>
      <c r="M3" s="7">
        <v>3.0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.0" customHeight="1">
      <c r="A4" s="1"/>
      <c r="B4" s="2"/>
      <c r="C4" s="1"/>
      <c r="D4" s="2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2.25" customHeight="1">
      <c r="A5" s="8" t="s">
        <v>6</v>
      </c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  <c r="G5" s="9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18</v>
      </c>
      <c r="N5" s="9" t="s">
        <v>19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2.5" customHeight="1">
      <c r="A6" s="11">
        <f>IFERROR((('Tháng 5'!$K6+'Tháng 5'!Ngayquahan)&lt;TODAY())*(LEN('Tháng 5'!$L6)=0)*(LEN('Tháng 5'!$K6)&gt;0),0)</f>
        <v>0</v>
      </c>
      <c r="B6" s="12">
        <f>IF('Tháng 5'!$C6&lt;&gt;"",COUNTA($C$6:C6),"")</f>
        <v>1</v>
      </c>
      <c r="C6" s="11" t="s">
        <v>392</v>
      </c>
      <c r="D6" s="12" t="str">
        <f>IF('Tháng 5'!$C6&lt;&gt;"",VLOOKUP('Tháng 5'!$C6,'Danh sách HS'!$B$6:$D$421,2,),"")</f>
        <v>Nguyễn Quốc Thái</v>
      </c>
      <c r="E6" s="11" t="str">
        <f>IF('Tháng 5'!$D6&lt;&gt;"",VLOOKUP('Tháng 5'!$C6,'Danh sách HS'!$B$6:$D$421,3,),"")</f>
        <v>3A</v>
      </c>
      <c r="F6" s="11" t="s">
        <v>393</v>
      </c>
      <c r="G6" s="12" t="str">
        <f>IF('Tháng 5'!$F6&lt;&gt;"",VLOOKUP('Tháng 5'!$F6,'Quản lý sách'!$C$6:$F$1000,3,FALSE),"")</f>
        <v>Bình Tây đại nguyên soái</v>
      </c>
      <c r="H6" s="12" t="str">
        <f>IF('Tháng 5'!$G6&lt;&gt;"",VLOOKUP('Tháng 5'!$F6,'Quản lý sách'!$C$6:$F$1000,4,FALSE),"")</f>
        <v>Hoài Anh, Nguyễn Đông Hải</v>
      </c>
      <c r="I6" s="12" t="str">
        <f>IF('Tháng 5'!$F6&lt;&gt;"",VLOOKUP(LEFT('Tháng 5'!$F6,2),'Biên mục sách'!$A$1:$B$13,2,FALSE),"")</f>
        <v>Thiếu nhi</v>
      </c>
      <c r="J6" s="12">
        <v>1860.0</v>
      </c>
      <c r="K6" s="13">
        <v>43587.0</v>
      </c>
      <c r="L6" s="13">
        <v>43592.0</v>
      </c>
      <c r="M6" s="12">
        <f>IFERROR(IF('Tháng 5'!$L6="",IF('Tháng 5'!$K6&lt;&gt;"", TODAY()-'Tháng 5'!$K6,""),'Tháng 5'!$L6-'Tháng 5'!$K6), "")</f>
        <v>5</v>
      </c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2.5" customHeight="1">
      <c r="A7" s="11">
        <f>IFERROR((('Tháng 5'!$K7+'Tháng 5'!Ngayquahan)&lt;TODAY())*(LEN('Tháng 5'!$L7)=0)*(LEN('Tháng 5'!$K7)&gt;0),0)</f>
        <v>0</v>
      </c>
      <c r="B7" s="12">
        <f>IF('Tháng 5'!$C7&lt;&gt;"",COUNTA($C$6:C7),"")</f>
        <v>2</v>
      </c>
      <c r="C7" s="11" t="s">
        <v>153</v>
      </c>
      <c r="D7" s="12" t="str">
        <f>IF('Tháng 5'!$C7&lt;&gt;"",VLOOKUP('Tháng 5'!$C7,'Danh sách HS'!$B$6:$D$421,2,),"")</f>
        <v>Cao Chí Độ</v>
      </c>
      <c r="E7" s="11" t="str">
        <f>IF('Tháng 5'!$D7&lt;&gt;"",VLOOKUP('Tháng 5'!$C7,'Danh sách HS'!$B$6:$D$421,3,),"")</f>
        <v>3A</v>
      </c>
      <c r="F7" s="11" t="s">
        <v>394</v>
      </c>
      <c r="G7" s="12" t="str">
        <f>IF('Tháng 5'!$F7&lt;&gt;"",VLOOKUP('Tháng 5'!$F7,'Quản lý sách'!$C$6:$F$1000,3,FALSE),"")</f>
        <v>Titi và các bạn - Bài học nhớ đời</v>
      </c>
      <c r="H7" s="12" t="str">
        <f>IF('Tháng 5'!$G7&lt;&gt;"",VLOOKUP('Tháng 5'!$F7,'Quản lý sách'!$C$6:$F$1000,4,FALSE),"")</f>
        <v>Xuân Ngân, Diệu Thúy</v>
      </c>
      <c r="I7" s="12" t="str">
        <f>IF('Tháng 5'!$F7&lt;&gt;"",VLOOKUP(LEFT('Tháng 5'!$F7,2),'Biên mục sách'!$A$1:$B$13,2,FALSE),"")</f>
        <v>Thiếu nhi</v>
      </c>
      <c r="J7" s="12">
        <v>1848.0</v>
      </c>
      <c r="K7" s="13">
        <v>43587.0</v>
      </c>
      <c r="L7" s="13">
        <v>43598.0</v>
      </c>
      <c r="M7" s="12">
        <f>IFERROR(IF('Tháng 5'!$L7="",IF('Tháng 5'!$K7&lt;&gt;"", TODAY()-'Tháng 5'!$K7,""),'Tháng 5'!$L7-'Tháng 5'!$K7), "")</f>
        <v>11</v>
      </c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2.5" customHeight="1">
      <c r="A8" s="11">
        <f>IFERROR((('Tháng 5'!$K8+'Tháng 5'!Ngayquahan)&lt;TODAY())*(LEN('Tháng 5'!$L8)=0)*(LEN('Tháng 5'!$K8)&gt;0),0)</f>
        <v>0</v>
      </c>
      <c r="B8" s="12">
        <f>IF('Tháng 5'!$C8&lt;&gt;"",COUNTA($C$6:C8),"")</f>
        <v>3</v>
      </c>
      <c r="C8" s="11" t="s">
        <v>149</v>
      </c>
      <c r="D8" s="12" t="str">
        <f>IF('Tháng 5'!$C8&lt;&gt;"",VLOOKUP('Tháng 5'!$C8,'Danh sách HS'!$B$6:$D$421,2,),"")</f>
        <v>Trương Nguyễn Nhã Đình</v>
      </c>
      <c r="E8" s="11" t="str">
        <f>IF('Tháng 5'!$D8&lt;&gt;"",VLOOKUP('Tháng 5'!$C8,'Danh sách HS'!$B$6:$D$421,3,),"")</f>
        <v>3A</v>
      </c>
      <c r="F8" s="11" t="s">
        <v>395</v>
      </c>
      <c r="G8" s="12" t="str">
        <f>IF('Tháng 5'!$F8&lt;&gt;"",VLOOKUP('Tháng 5'!$F8,'Quản lý sách'!$C$6:$F$1000,3,FALSE),"")</f>
        <v>Ông tướng canh đền</v>
      </c>
      <c r="H8" s="12" t="str">
        <f>IF('Tháng 5'!$G8&lt;&gt;"",VLOOKUP('Tháng 5'!$F8,'Quản lý sách'!$C$6:$F$1000,4,FALSE),"")</f>
        <v>Nguyễn Kiên</v>
      </c>
      <c r="I8" s="12" t="str">
        <f>IF('Tháng 5'!$F8&lt;&gt;"",VLOOKUP(LEFT('Tháng 5'!$F8,2),'Biên mục sách'!$A$1:$B$13,2,FALSE),"")</f>
        <v>Thiếu nhi</v>
      </c>
      <c r="J8" s="12">
        <v>2396.0</v>
      </c>
      <c r="K8" s="13">
        <v>43587.0</v>
      </c>
      <c r="L8" s="13">
        <v>43592.0</v>
      </c>
      <c r="M8" s="12">
        <f>IFERROR(IF('Tháng 5'!$L8="",IF('Tháng 5'!$K8&lt;&gt;"", TODAY()-'Tháng 5'!$K8,""),'Tháng 5'!$L8-'Tháng 5'!$K8), "")</f>
        <v>5</v>
      </c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2.5" customHeight="1">
      <c r="A9" s="11">
        <f>IFERROR((('Tháng 5'!$K9+'Tháng 5'!Ngayquahan)&lt;TODAY())*(LEN('Tháng 5'!$L9)=0)*(LEN('Tháng 5'!$K9)&gt;0),0)</f>
        <v>0</v>
      </c>
      <c r="B9" s="12">
        <f>IF('Tháng 5'!$C9&lt;&gt;"",COUNTA($C$6:C9),"")</f>
        <v>4</v>
      </c>
      <c r="C9" s="11" t="s">
        <v>363</v>
      </c>
      <c r="D9" s="12" t="str">
        <f>IF('Tháng 5'!$C9&lt;&gt;"",VLOOKUP('Tháng 5'!$C9,'Danh sách HS'!$B$6:$D$421,2,),"")</f>
        <v>Nguyễn Thị Ánh Vương</v>
      </c>
      <c r="E9" s="11" t="str">
        <f>IF('Tháng 5'!$D9&lt;&gt;"",VLOOKUP('Tháng 5'!$C9,'Danh sách HS'!$B$6:$D$421,3,),"")</f>
        <v>3A</v>
      </c>
      <c r="F9" s="11" t="s">
        <v>397</v>
      </c>
      <c r="G9" s="12" t="str">
        <f>IF('Tháng 5'!$F9&lt;&gt;"",VLOOKUP('Tháng 5'!$F9,'Quản lý sách'!$C$6:$F$1000,3,FALSE),"")</f>
        <v>Phương tiện giao thông - Album nhỏ của em</v>
      </c>
      <c r="H9" s="12" t="str">
        <f>IF('Tháng 5'!$G9&lt;&gt;"",VLOOKUP('Tháng 5'!$F9,'Quản lý sách'!$C$6:$F$1000,4,FALSE),"")</f>
        <v>Quỳnh Vân dịch</v>
      </c>
      <c r="I9" s="12" t="str">
        <f>IF('Tháng 5'!$F9&lt;&gt;"",VLOOKUP(LEFT('Tháng 5'!$F9,2),'Biên mục sách'!$A$1:$B$13,2,FALSE),"")</f>
        <v>Thiếu nhi</v>
      </c>
      <c r="J9" s="12">
        <v>1422.0</v>
      </c>
      <c r="K9" s="13">
        <v>43587.0</v>
      </c>
      <c r="L9" s="13">
        <v>43588.0</v>
      </c>
      <c r="M9" s="12">
        <f>IFERROR(IF('Tháng 5'!$L9="",IF('Tháng 5'!$K9&lt;&gt;"", TODAY()-'Tháng 5'!$K9,""),'Tháng 5'!$L9-'Tháng 5'!$K9), "")</f>
        <v>1</v>
      </c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2.5" customHeight="1">
      <c r="A10" s="11">
        <f>IFERROR((('Tháng 5'!$K10+'Tháng 5'!Ngayquahan)&lt;TODAY())*(LEN('Tháng 5'!$L10)=0)*(LEN('Tháng 5'!$K10)&gt;0),0)</f>
        <v>0</v>
      </c>
      <c r="B10" s="12">
        <f>IF('Tháng 5'!$C10&lt;&gt;"",COUNTA($C$6:C10),"")</f>
        <v>5</v>
      </c>
      <c r="C10" s="11" t="s">
        <v>357</v>
      </c>
      <c r="D10" s="12" t="str">
        <f>IF('Tháng 5'!$C10&lt;&gt;"",VLOOKUP('Tháng 5'!$C10,'Danh sách HS'!$B$6:$D$421,2,),"")</f>
        <v>Phạm Ngọc Quyền</v>
      </c>
      <c r="E10" s="11" t="str">
        <f>IF('Tháng 5'!$D10&lt;&gt;"",VLOOKUP('Tháng 5'!$C10,'Danh sách HS'!$B$6:$D$421,3,),"")</f>
        <v>3A</v>
      </c>
      <c r="F10" s="11" t="s">
        <v>399</v>
      </c>
      <c r="G10" s="12" t="str">
        <f>IF('Tháng 5'!$F10&lt;&gt;"",VLOOKUP('Tháng 5'!$F10,'Quản lý sách'!$C$6:$F$1000,3,FALSE),"")</f>
        <v>Bác Hồ sống mãi - Mệnh lệnh của Bác Hồ</v>
      </c>
      <c r="H10" s="12" t="str">
        <f>IF('Tháng 5'!$G10&lt;&gt;"",VLOOKUP('Tháng 5'!$F10,'Quản lý sách'!$C$6:$F$1000,4,FALSE),"")</f>
        <v>Công ty Phan Thị</v>
      </c>
      <c r="I10" s="12" t="str">
        <f>IF('Tháng 5'!$F10&lt;&gt;"",VLOOKUP(LEFT('Tháng 5'!$F10,2),'Biên mục sách'!$A$1:$B$13,2,FALSE),"")</f>
        <v>Thiếu nhi</v>
      </c>
      <c r="J10" s="12">
        <v>1584.0</v>
      </c>
      <c r="K10" s="13">
        <v>43587.0</v>
      </c>
      <c r="L10" s="13">
        <v>43588.0</v>
      </c>
      <c r="M10" s="12">
        <f>IFERROR(IF('Tháng 5'!$L10="",IF('Tháng 5'!$K10&lt;&gt;"", TODAY()-'Tháng 5'!$K10,""),'Tháng 5'!$L10-'Tháng 5'!$K10), "")</f>
        <v>1</v>
      </c>
      <c r="N10" s="1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2.5" customHeight="1">
      <c r="A11" s="11">
        <f>IFERROR((('Tháng 5'!$K11+'Tháng 5'!Ngayquahan)&lt;TODAY())*(LEN('Tháng 5'!$L11)=0)*(LEN('Tháng 5'!$K11)&gt;0),0)</f>
        <v>0</v>
      </c>
      <c r="B11" s="12">
        <f>IF('Tháng 5'!$C11&lt;&gt;"",COUNTA($C$6:C11),"")</f>
        <v>6</v>
      </c>
      <c r="C11" s="11" t="s">
        <v>371</v>
      </c>
      <c r="D11" s="12" t="str">
        <f>IF('Tháng 5'!$C11&lt;&gt;"",VLOOKUP('Tháng 5'!$C11,'Danh sách HS'!$B$6:$D$421,2,),"")</f>
        <v>Nguyễn Thị Bích Tuyền</v>
      </c>
      <c r="E11" s="11" t="str">
        <f>IF('Tháng 5'!$D11&lt;&gt;"",VLOOKUP('Tháng 5'!$C11,'Danh sách HS'!$B$6:$D$421,3,),"")</f>
        <v>3A</v>
      </c>
      <c r="F11" s="11" t="s">
        <v>361</v>
      </c>
      <c r="G11" s="12" t="str">
        <f>IF('Tháng 5'!$F11&lt;&gt;"",VLOOKUP('Tháng 5'!$F11,'Quản lý sách'!$C$6:$F$1000,3,FALSE),"")</f>
        <v>Bác Hồ sống mãi - Chuyện cuốn sổ tiết kiệm</v>
      </c>
      <c r="H11" s="12" t="str">
        <f>IF('Tháng 5'!$G11&lt;&gt;"",VLOOKUP('Tháng 5'!$F11,'Quản lý sách'!$C$6:$F$1000,4,FALSE),"")</f>
        <v>Công ty Phan Thị</v>
      </c>
      <c r="I11" s="12" t="str">
        <f>IF('Tháng 5'!$F11&lt;&gt;"",VLOOKUP(LEFT('Tháng 5'!$F11,2),'Biên mục sách'!$A$1:$B$13,2,FALSE),"")</f>
        <v>Thiếu nhi</v>
      </c>
      <c r="J11" s="12">
        <v>2234.0</v>
      </c>
      <c r="K11" s="13">
        <v>43587.0</v>
      </c>
      <c r="L11" s="13">
        <v>43592.0</v>
      </c>
      <c r="M11" s="12">
        <f>IFERROR(IF('Tháng 5'!$L11="",IF('Tháng 5'!$K11&lt;&gt;"", TODAY()-'Tháng 5'!$K11,""),'Tháng 5'!$L11-'Tháng 5'!$K11), "")</f>
        <v>5</v>
      </c>
      <c r="N11" s="1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2.5" customHeight="1">
      <c r="A12" s="11">
        <f>IFERROR((('Tháng 5'!$K12+'Tháng 5'!Ngayquahan)&lt;TODAY())*(LEN('Tháng 5'!$L12)=0)*(LEN('Tháng 5'!$K12)&gt;0),0)</f>
        <v>0</v>
      </c>
      <c r="B12" s="12">
        <f>IF('Tháng 5'!$C12&lt;&gt;"",COUNTA($C$6:C12),"")</f>
        <v>7</v>
      </c>
      <c r="C12" s="11" t="s">
        <v>325</v>
      </c>
      <c r="D12" s="12" t="str">
        <f>IF('Tháng 5'!$C12&lt;&gt;"",VLOOKUP('Tháng 5'!$C12,'Danh sách HS'!$B$6:$D$421,2,),"")</f>
        <v>Đào Quốc Phong</v>
      </c>
      <c r="E12" s="11" t="str">
        <f>IF('Tháng 5'!$D12&lt;&gt;"",VLOOKUP('Tháng 5'!$C12,'Danh sách HS'!$B$6:$D$421,3,),"")</f>
        <v>3A</v>
      </c>
      <c r="F12" s="11" t="s">
        <v>400</v>
      </c>
      <c r="G12" s="12" t="str">
        <f>IF('Tháng 5'!$F12&lt;&gt;"",VLOOKUP('Tháng 5'!$F12,'Quản lý sách'!$C$6:$F$1000,3,FALSE),"")</f>
        <v>Bác Hồ sống mãi - Bác cùng dân chống hạn</v>
      </c>
      <c r="H12" s="12" t="str">
        <f>IF('Tháng 5'!$G12&lt;&gt;"",VLOOKUP('Tháng 5'!$F12,'Quản lý sách'!$C$6:$F$1000,4,FALSE),"")</f>
        <v>Công ty Phan Thị</v>
      </c>
      <c r="I12" s="12" t="str">
        <f>IF('Tháng 5'!$F12&lt;&gt;"",VLOOKUP(LEFT('Tháng 5'!$F12,2),'Biên mục sách'!$A$1:$B$13,2,FALSE),"")</f>
        <v>Thiếu nhi</v>
      </c>
      <c r="J12" s="12">
        <v>2250.0</v>
      </c>
      <c r="K12" s="13">
        <v>43587.0</v>
      </c>
      <c r="L12" s="13">
        <v>43598.0</v>
      </c>
      <c r="M12" s="12">
        <f>IFERROR(IF('Tháng 5'!$L12="",IF('Tháng 5'!$K12&lt;&gt;"", TODAY()-'Tháng 5'!$K12,""),'Tháng 5'!$L12-'Tháng 5'!$K12), "")</f>
        <v>11</v>
      </c>
      <c r="N12" s="1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2.5" customHeight="1">
      <c r="A13" s="11">
        <f>IFERROR((('Tháng 5'!$K13+'Tháng 5'!Ngayquahan)&lt;TODAY())*(LEN('Tháng 5'!$L13)=0)*(LEN('Tháng 5'!$K13)&gt;0),0)</f>
        <v>0</v>
      </c>
      <c r="B13" s="12">
        <f>IF('Tháng 5'!$C13&lt;&gt;"",COUNTA($C$6:C13),"")</f>
        <v>8</v>
      </c>
      <c r="C13" s="11" t="s">
        <v>363</v>
      </c>
      <c r="D13" s="12" t="str">
        <f>IF('Tháng 5'!$C13&lt;&gt;"",VLOOKUP('Tháng 5'!$C13,'Danh sách HS'!$B$6:$D$421,2,),"")</f>
        <v>Nguyễn Thị Ánh Vương</v>
      </c>
      <c r="E13" s="11" t="str">
        <f>IF('Tháng 5'!$D13&lt;&gt;"",VLOOKUP('Tháng 5'!$C13,'Danh sách HS'!$B$6:$D$421,3,),"")</f>
        <v>3A</v>
      </c>
      <c r="F13" s="11" t="s">
        <v>402</v>
      </c>
      <c r="G13" s="12" t="str">
        <f>IF('Tháng 5'!$F13&lt;&gt;"",VLOOKUP('Tháng 5'!$F13,'Quản lý sách'!$C$6:$F$1000,3,FALSE),"")</f>
        <v>Con gái nàng tiên núi</v>
      </c>
      <c r="H13" s="12" t="str">
        <f>IF('Tháng 5'!$G13&lt;&gt;"",VLOOKUP('Tháng 5'!$F13,'Quản lý sách'!$C$6:$F$1000,4,FALSE),"")</f>
        <v>Nguyễn Công Hoan, Minh Quốc</v>
      </c>
      <c r="I13" s="12" t="str">
        <f>IF('Tháng 5'!$F13&lt;&gt;"",VLOOKUP(LEFT('Tháng 5'!$F13,2),'Biên mục sách'!$A$1:$B$13,2,FALSE),"")</f>
        <v>Thiếu nhi</v>
      </c>
      <c r="J13" s="12">
        <v>2259.0</v>
      </c>
      <c r="K13" s="13">
        <v>43589.0</v>
      </c>
      <c r="L13" s="13">
        <v>43592.0</v>
      </c>
      <c r="M13" s="12">
        <f>IFERROR(IF('Tháng 5'!$L13="",IF('Tháng 5'!$K13&lt;&gt;"", TODAY()-'Tháng 5'!$K13,""),'Tháng 5'!$L13-'Tháng 5'!$K13), "")</f>
        <v>3</v>
      </c>
      <c r="N13" s="1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2.5" customHeight="1">
      <c r="A14" s="11">
        <f>IFERROR((('Tháng 5'!$K14+'Tháng 5'!Ngayquahan)&lt;TODAY())*(LEN('Tháng 5'!$L14)=0)*(LEN('Tháng 5'!$K14)&gt;0),0)</f>
        <v>0</v>
      </c>
      <c r="B14" s="12">
        <f>IF('Tháng 5'!$C14&lt;&gt;"",COUNTA($C$6:C14),"")</f>
        <v>9</v>
      </c>
      <c r="C14" s="11" t="s">
        <v>404</v>
      </c>
      <c r="D14" s="12" t="str">
        <f>IF('Tháng 5'!$C14&lt;&gt;"",VLOOKUP('Tháng 5'!$C14,'Danh sách HS'!$B$6:$D$421,2,),"")</f>
        <v>Nguyễn Duy</v>
      </c>
      <c r="E14" s="11" t="str">
        <f>IF('Tháng 5'!$D14&lt;&gt;"",VLOOKUP('Tháng 5'!$C14,'Danh sách HS'!$B$6:$D$421,3,),"")</f>
        <v>3B</v>
      </c>
      <c r="F14" s="11" t="s">
        <v>165</v>
      </c>
      <c r="G14" s="12" t="str">
        <f>IF('Tháng 5'!$F14&lt;&gt;"",VLOOKUP('Tháng 5'!$F14,'Quản lý sách'!$C$6:$F$1000,3,FALSE),"")</f>
        <v>Cõng bạn gọi mặt trời</v>
      </c>
      <c r="H14" s="12" t="str">
        <f>IF('Tháng 5'!$G14&lt;&gt;"",VLOOKUP('Tháng 5'!$F14,'Quản lý sách'!$C$6:$F$1000,4,FALSE),"")</f>
        <v>Hoàng Tương Lai</v>
      </c>
      <c r="I14" s="12" t="str">
        <f>IF('Tháng 5'!$F14&lt;&gt;"",VLOOKUP(LEFT('Tháng 5'!$F14,2),'Biên mục sách'!$A$1:$B$13,2,FALSE),"")</f>
        <v>Thiếu nhi</v>
      </c>
      <c r="J14" s="12">
        <v>1499.0</v>
      </c>
      <c r="K14" s="13">
        <v>43589.0</v>
      </c>
      <c r="L14" s="13">
        <v>43591.0</v>
      </c>
      <c r="M14" s="12">
        <f>IFERROR(IF('Tháng 5'!$L14="",IF('Tháng 5'!$K14&lt;&gt;"", TODAY()-'Tháng 5'!$K14,""),'Tháng 5'!$L14-'Tháng 5'!$K14), "")</f>
        <v>2</v>
      </c>
      <c r="N14" s="1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2.5" customHeight="1">
      <c r="A15" s="11">
        <f>IFERROR((('Tháng 5'!$K15+'Tháng 5'!Ngayquahan)&lt;TODAY())*(LEN('Tháng 5'!$L15)=0)*(LEN('Tháng 5'!$K15)&gt;0),0)</f>
        <v>0</v>
      </c>
      <c r="B15" s="12">
        <f>IF('Tháng 5'!$C15&lt;&gt;"",COUNTA($C$6:C15),"")</f>
        <v>10</v>
      </c>
      <c r="C15" s="11" t="s">
        <v>365</v>
      </c>
      <c r="D15" s="12" t="str">
        <f>IF('Tháng 5'!$C15&lt;&gt;"",VLOOKUP('Tháng 5'!$C15,'Danh sách HS'!$B$6:$D$421,2,),"")</f>
        <v>Trần Thúy Vy</v>
      </c>
      <c r="E15" s="11" t="str">
        <f>IF('Tháng 5'!$D15&lt;&gt;"",VLOOKUP('Tháng 5'!$C15,'Danh sách HS'!$B$6:$D$421,3,),"")</f>
        <v>3B</v>
      </c>
      <c r="F15" s="11" t="s">
        <v>405</v>
      </c>
      <c r="G15" s="12" t="str">
        <f>IF('Tháng 5'!$F15&lt;&gt;"",VLOOKUP('Tháng 5'!$F15,'Quản lý sách'!$C$6:$F$1000,3,FALSE),"")</f>
        <v>Cô giáo nhung</v>
      </c>
      <c r="H15" s="12" t="str">
        <f>IF('Tháng 5'!$G15&lt;&gt;"",VLOOKUP('Tháng 5'!$F15,'Quản lý sách'!$C$6:$F$1000,4,FALSE),"")</f>
        <v>Vũ Thị Thảo, Kim Khánh</v>
      </c>
      <c r="I15" s="12" t="str">
        <f>IF('Tháng 5'!$F15&lt;&gt;"",VLOOKUP(LEFT('Tháng 5'!$F15,2),'Biên mục sách'!$A$1:$B$13,2,FALSE),"")</f>
        <v>Thiếu nhi</v>
      </c>
      <c r="J15" s="12">
        <v>2438.0</v>
      </c>
      <c r="K15" s="13">
        <v>43591.0</v>
      </c>
      <c r="L15" s="13">
        <v>43592.0</v>
      </c>
      <c r="M15" s="12">
        <f>IFERROR(IF('Tháng 5'!$L15="",IF('Tháng 5'!$K15&lt;&gt;"", TODAY()-'Tháng 5'!$K15,""),'Tháng 5'!$L15-'Tháng 5'!$K15), "")</f>
        <v>1</v>
      </c>
      <c r="N15" s="1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2.5" customHeight="1">
      <c r="A16" s="11">
        <f>IFERROR((('Tháng 5'!$K16+'Tháng 5'!Ngayquahan)&lt;TODAY())*(LEN('Tháng 5'!$L16)=0)*(LEN('Tháng 5'!$K16)&gt;0),0)</f>
        <v>1</v>
      </c>
      <c r="B16" s="12">
        <f>IF('Tháng 5'!$C16&lt;&gt;"",COUNTA($C$6:C16),"")</f>
        <v>11</v>
      </c>
      <c r="C16" s="11" t="s">
        <v>406</v>
      </c>
      <c r="D16" s="12" t="str">
        <f>IF('Tháng 5'!$C16&lt;&gt;"",VLOOKUP('Tháng 5'!$C16,'Danh sách HS'!$B$6:$D$421,2,),"")</f>
        <v>Trần Huỳnh Nghi</v>
      </c>
      <c r="E16" s="11" t="str">
        <f>IF('Tháng 5'!$D16&lt;&gt;"",VLOOKUP('Tháng 5'!$C16,'Danh sách HS'!$B$6:$D$421,3,),"")</f>
        <v>3B</v>
      </c>
      <c r="F16" s="11" t="s">
        <v>407</v>
      </c>
      <c r="G16" s="12" t="str">
        <f>IF('Tháng 5'!$F16&lt;&gt;"",VLOOKUP('Tháng 5'!$F16,'Quản lý sách'!$C$6:$F$1000,3,FALSE),"")</f>
        <v>Tại sao chỉ có một ngày sinh nhật?</v>
      </c>
      <c r="H16" s="12" t="str">
        <f>IF('Tháng 5'!$G16&lt;&gt;"",VLOOKUP('Tháng 5'!$F16,'Quản lý sách'!$C$6:$F$1000,4,FALSE),"")</f>
        <v>Nhật Linh, Ngọc Phương</v>
      </c>
      <c r="I16" s="12" t="str">
        <f>IF('Tháng 5'!$F16&lt;&gt;"",VLOOKUP(LEFT('Tháng 5'!$F16,2),'Biên mục sách'!$A$1:$B$13,2,FALSE),"")</f>
        <v>Thiếu nhi</v>
      </c>
      <c r="J16" s="12">
        <v>2429.0</v>
      </c>
      <c r="K16" s="13">
        <v>43591.0</v>
      </c>
      <c r="L16" s="13"/>
      <c r="M16" s="12">
        <f>IFERROR(IF('Tháng 5'!$L16="",IF('Tháng 5'!$K16&lt;&gt;"", TODAY()-'Tháng 5'!$K16,""),'Tháng 5'!$L16-'Tháng 5'!$K16), "")</f>
        <v>109</v>
      </c>
      <c r="N16" s="1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2.5" customHeight="1">
      <c r="A17" s="11">
        <f>IFERROR((('Tháng 5'!$K17+'Tháng 5'!Ngayquahan)&lt;TODAY())*(LEN('Tháng 5'!$L17)=0)*(LEN('Tháng 5'!$K17)&gt;0),0)</f>
        <v>0</v>
      </c>
      <c r="B17" s="12">
        <f>IF('Tháng 5'!$C17&lt;&gt;"",COUNTA($C$6:C17),"")</f>
        <v>12</v>
      </c>
      <c r="C17" s="11" t="s">
        <v>365</v>
      </c>
      <c r="D17" s="12" t="str">
        <f>IF('Tháng 5'!$C17&lt;&gt;"",VLOOKUP('Tháng 5'!$C17,'Danh sách HS'!$B$6:$D$421,2,),"")</f>
        <v>Trần Thúy Vy</v>
      </c>
      <c r="E17" s="11" t="str">
        <f>IF('Tháng 5'!$D17&lt;&gt;"",VLOOKUP('Tháng 5'!$C17,'Danh sách HS'!$B$6:$D$421,3,),"")</f>
        <v>3B</v>
      </c>
      <c r="F17" s="11" t="s">
        <v>409</v>
      </c>
      <c r="G17" s="12" t="str">
        <f>IF('Tháng 5'!$F17&lt;&gt;"",VLOOKUP('Tháng 5'!$F17,'Quản lý sách'!$C$6:$F$1000,3,FALSE),"")</f>
        <v>Anh Đom Đóm</v>
      </c>
      <c r="H17" s="12" t="str">
        <f>IF('Tháng 5'!$G17&lt;&gt;"",VLOOKUP('Tháng 5'!$F17,'Quản lý sách'!$C$6:$F$1000,4,FALSE),"")</f>
        <v>Võ Quảng</v>
      </c>
      <c r="I17" s="12" t="str">
        <f>IF('Tháng 5'!$F17&lt;&gt;"",VLOOKUP(LEFT('Tháng 5'!$F17,2),'Biên mục sách'!$A$1:$B$13,2,FALSE),"")</f>
        <v>Thiếu nhi</v>
      </c>
      <c r="J17" s="12">
        <v>1256.0</v>
      </c>
      <c r="K17" s="13">
        <v>43592.0</v>
      </c>
      <c r="L17" s="13">
        <v>43592.0</v>
      </c>
      <c r="M17" s="12">
        <f>IFERROR(IF('Tháng 5'!$L17="",IF('Tháng 5'!$K17&lt;&gt;"", TODAY()-'Tháng 5'!$K17,""),'Tháng 5'!$L17-'Tháng 5'!$K17), "")</f>
        <v>0</v>
      </c>
      <c r="N17" s="1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2.5" customHeight="1">
      <c r="A18" s="11">
        <f>IFERROR((('Tháng 5'!$K18+'Tháng 5'!Ngayquahan)&lt;TODAY())*(LEN('Tháng 5'!$L18)=0)*(LEN('Tháng 5'!$K18)&gt;0),0)</f>
        <v>0</v>
      </c>
      <c r="B18" s="12">
        <f>IF('Tháng 5'!$C18&lt;&gt;"",COUNTA($C$6:C18),"")</f>
        <v>13</v>
      </c>
      <c r="C18" s="11" t="s">
        <v>42</v>
      </c>
      <c r="D18" s="12" t="str">
        <f>IF('Tháng 5'!$C18&lt;&gt;"",VLOOKUP('Tháng 5'!$C18,'Danh sách HS'!$B$6:$D$421,2,),"")</f>
        <v>Nguyễn Phương Trinh</v>
      </c>
      <c r="E18" s="11" t="str">
        <f>IF('Tháng 5'!$D18&lt;&gt;"",VLOOKUP('Tháng 5'!$C18,'Danh sách HS'!$B$6:$D$421,3,),"")</f>
        <v>2B</v>
      </c>
      <c r="F18" s="11" t="s">
        <v>381</v>
      </c>
      <c r="G18" s="12" t="str">
        <f>IF('Tháng 5'!$F18&lt;&gt;"",VLOOKUP('Tháng 5'!$F18,'Quản lý sách'!$C$6:$F$1000,3,FALSE),"")</f>
        <v>Những thảm họa trên biển</v>
      </c>
      <c r="H18" s="12" t="str">
        <f>IF('Tháng 5'!$G18&lt;&gt;"",VLOOKUP('Tháng 5'!$F18,'Quản lý sách'!$C$6:$F$1000,4,FALSE),"")</f>
        <v>Andrey Donkin</v>
      </c>
      <c r="I18" s="12" t="str">
        <f>IF('Tháng 5'!$F18&lt;&gt;"",VLOOKUP(LEFT('Tháng 5'!$F18,2),'Biên mục sách'!$A$1:$B$13,2,FALSE),"")</f>
        <v>Thiếu nhi</v>
      </c>
      <c r="J18" s="12">
        <v>339.0</v>
      </c>
      <c r="K18" s="13">
        <v>43593.0</v>
      </c>
      <c r="L18" s="13">
        <v>43598.0</v>
      </c>
      <c r="M18" s="12">
        <f>IFERROR(IF('Tháng 5'!$L18="",IF('Tháng 5'!$K18&lt;&gt;"", TODAY()-'Tháng 5'!$K18,""),'Tháng 5'!$L18-'Tháng 5'!$K18), "")</f>
        <v>5</v>
      </c>
      <c r="N18" s="1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2.5" customHeight="1">
      <c r="A19" s="11">
        <f>IFERROR((('Tháng 5'!$K19+'Tháng 5'!Ngayquahan)&lt;TODAY())*(LEN('Tháng 5'!$L19)=0)*(LEN('Tháng 5'!$K19)&gt;0),0)</f>
        <v>0</v>
      </c>
      <c r="B19" s="12">
        <f>IF('Tháng 5'!$C19&lt;&gt;"",COUNTA($C$6:C19),"")</f>
        <v>14</v>
      </c>
      <c r="C19" s="11" t="s">
        <v>363</v>
      </c>
      <c r="D19" s="12" t="str">
        <f>IF('Tháng 5'!$C19&lt;&gt;"",VLOOKUP('Tháng 5'!$C19,'Danh sách HS'!$B$6:$D$421,2,),"")</f>
        <v>Nguyễn Thị Ánh Vương</v>
      </c>
      <c r="E19" s="11" t="str">
        <f>IF('Tháng 5'!$D19&lt;&gt;"",VLOOKUP('Tháng 5'!$C19,'Danh sách HS'!$B$6:$D$421,3,),"")</f>
        <v>3A</v>
      </c>
      <c r="F19" s="11" t="s">
        <v>57</v>
      </c>
      <c r="G19" s="12" t="str">
        <f>IF('Tháng 5'!$F19&lt;&gt;"",VLOOKUP('Tháng 5'!$F19,'Quản lý sách'!$C$6:$F$1000,3,FALSE),"")</f>
        <v>Nàng Phương Hoa</v>
      </c>
      <c r="H19" s="12" t="str">
        <f>IF('Tháng 5'!$G19&lt;&gt;"",VLOOKUP('Tháng 5'!$F19,'Quản lý sách'!$C$6:$F$1000,4,FALSE),"")</f>
        <v>Trương Hiếu, Hà Trúc Dương</v>
      </c>
      <c r="I19" s="12" t="str">
        <f>IF('Tháng 5'!$F19&lt;&gt;"",VLOOKUP(LEFT('Tháng 5'!$F19,2),'Biên mục sách'!$A$1:$B$13,2,FALSE),"")</f>
        <v>Thiếu nhi</v>
      </c>
      <c r="J19" s="12">
        <v>1384.0</v>
      </c>
      <c r="K19" s="13">
        <v>43593.0</v>
      </c>
      <c r="L19" s="13">
        <v>43594.0</v>
      </c>
      <c r="M19" s="12">
        <f>IFERROR(IF('Tháng 5'!$L19="",IF('Tháng 5'!$K19&lt;&gt;"", TODAY()-'Tháng 5'!$K19,""),'Tháng 5'!$L19-'Tháng 5'!$K19), "")</f>
        <v>1</v>
      </c>
      <c r="N19" s="1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2.5" customHeight="1">
      <c r="A20" s="11">
        <f>IFERROR((('Tháng 5'!$K20+'Tháng 5'!Ngayquahan)&lt;TODAY())*(LEN('Tháng 5'!$L20)=0)*(LEN('Tháng 5'!$K20)&gt;0),0)</f>
        <v>0</v>
      </c>
      <c r="B20" s="12">
        <f>IF('Tháng 5'!$C20&lt;&gt;"",COUNTA($C$6:C20),"")</f>
        <v>15</v>
      </c>
      <c r="C20" s="11" t="s">
        <v>365</v>
      </c>
      <c r="D20" s="12" t="str">
        <f>IF('Tháng 5'!$C20&lt;&gt;"",VLOOKUP('Tháng 5'!$C20,'Danh sách HS'!$B$6:$D$421,2,),"")</f>
        <v>Trần Thúy Vy</v>
      </c>
      <c r="E20" s="11" t="str">
        <f>IF('Tháng 5'!$D20&lt;&gt;"",VLOOKUP('Tháng 5'!$C20,'Danh sách HS'!$B$6:$D$421,3,),"")</f>
        <v>3B</v>
      </c>
      <c r="F20" s="11" t="s">
        <v>364</v>
      </c>
      <c r="G20" s="12" t="str">
        <f>IF('Tháng 5'!$F20&lt;&gt;"",VLOOKUP('Tháng 5'!$F20,'Quản lý sách'!$C$6:$F$1000,3,FALSE),"")</f>
        <v>Con chim chích chòe</v>
      </c>
      <c r="H20" s="12" t="str">
        <f>IF('Tháng 5'!$G20&lt;&gt;"",VLOOKUP('Tháng 5'!$F20,'Quản lý sách'!$C$6:$F$1000,4,FALSE),"")</f>
        <v>Duy Anh</v>
      </c>
      <c r="I20" s="12" t="str">
        <f>IF('Tháng 5'!$F20&lt;&gt;"",VLOOKUP(LEFT('Tháng 5'!$F20,2),'Biên mục sách'!$A$1:$B$13,2,FALSE),"")</f>
        <v>Thiếu nhi</v>
      </c>
      <c r="J20" s="12">
        <v>656.0</v>
      </c>
      <c r="K20" s="13">
        <v>43593.0</v>
      </c>
      <c r="L20" s="13">
        <v>43598.0</v>
      </c>
      <c r="M20" s="12">
        <f>IFERROR(IF('Tháng 5'!$L20="",IF('Tháng 5'!$K20&lt;&gt;"", TODAY()-'Tháng 5'!$K20,""),'Tháng 5'!$L20-'Tháng 5'!$K20), "")</f>
        <v>5</v>
      </c>
      <c r="N20" s="1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0" customHeight="1">
      <c r="A21" s="11">
        <f>IFERROR((('Tháng 5'!$K21+'Tháng 5'!Ngayquahan)&lt;TODAY())*(LEN('Tháng 5'!$L21)=0)*(LEN('Tháng 5'!$K21)&gt;0),0)</f>
        <v>0</v>
      </c>
      <c r="B21" s="12">
        <f>IF('Tháng 5'!$C21&lt;&gt;"",COUNTA($C$6:C21),"")</f>
        <v>16</v>
      </c>
      <c r="C21" s="11" t="s">
        <v>64</v>
      </c>
      <c r="D21" s="12" t="str">
        <f>IF('Tháng 5'!$C21&lt;&gt;"",VLOOKUP('Tháng 5'!$C21,'Danh sách HS'!$B$6:$D$421,2,),"")</f>
        <v>Võ Thị Phương Mai</v>
      </c>
      <c r="E21" s="11" t="str">
        <f>IF('Tháng 5'!$D21&lt;&gt;"",VLOOKUP('Tháng 5'!$C21,'Danh sách HS'!$B$6:$D$421,3,),"")</f>
        <v>2A</v>
      </c>
      <c r="F21" s="11" t="s">
        <v>413</v>
      </c>
      <c r="G21" s="12" t="str">
        <f>IF('Tháng 5'!$F21&lt;&gt;"",VLOOKUP('Tháng 5'!$F21,'Quản lý sách'!$C$6:$F$1000,3,FALSE),"")</f>
        <v>Con công và con cóc</v>
      </c>
      <c r="H21" s="12" t="str">
        <f>IF('Tháng 5'!$G21&lt;&gt;"",VLOOKUP('Tháng 5'!$F21,'Quản lý sách'!$C$6:$F$1000,4,FALSE),"")</f>
        <v>Vũ Tú Nam, Ng Khánh Toàn</v>
      </c>
      <c r="I21" s="12" t="str">
        <f>IF('Tháng 5'!$F21&lt;&gt;"",VLOOKUP(LEFT('Tháng 5'!$F21,2),'Biên mục sách'!$A$1:$B$13,2,FALSE),"")</f>
        <v>Thiếu nhi</v>
      </c>
      <c r="J21" s="12">
        <v>599.0</v>
      </c>
      <c r="K21" s="13">
        <v>43593.0</v>
      </c>
      <c r="L21" s="13">
        <v>43595.0</v>
      </c>
      <c r="M21" s="12">
        <f>IFERROR(IF('Tháng 5'!$L21="",IF('Tháng 5'!$K21&lt;&gt;"", TODAY()-'Tháng 5'!$K21,""),'Tháng 5'!$L21-'Tháng 5'!$K21), "")</f>
        <v>2</v>
      </c>
      <c r="N21" s="1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4.0" customHeight="1">
      <c r="A22" s="11">
        <f>IFERROR((('Tháng 5'!$K22+'Tháng 5'!Ngayquahan)&lt;TODAY())*(LEN('Tháng 5'!$L22)=0)*(LEN('Tháng 5'!$K22)&gt;0),0)</f>
        <v>1</v>
      </c>
      <c r="B22" s="12">
        <f>IF('Tháng 5'!$C22&lt;&gt;"",COUNTA($C$6:C22),"")</f>
        <v>17</v>
      </c>
      <c r="C22" s="11" t="s">
        <v>87</v>
      </c>
      <c r="D22" s="12" t="str">
        <f>IF('Tháng 5'!$C22&lt;&gt;"",VLOOKUP('Tháng 5'!$C22,'Danh sách HS'!$B$6:$D$421,2,),"")</f>
        <v>Danh Vũ Duy</v>
      </c>
      <c r="E22" s="11" t="str">
        <f>IF('Tháng 5'!$D22&lt;&gt;"",VLOOKUP('Tháng 5'!$C22,'Danh sách HS'!$B$6:$D$421,3,),"")</f>
        <v>2B</v>
      </c>
      <c r="F22" s="11" t="s">
        <v>415</v>
      </c>
      <c r="G22" s="12" t="str">
        <f>IF('Tháng 5'!$F22&lt;&gt;"",VLOOKUP('Tháng 5'!$F22,'Quản lý sách'!$C$6:$F$1000,3,FALSE),"")</f>
        <v>Ai là cha mẹ của Trái Đất ?</v>
      </c>
      <c r="H22" s="12" t="str">
        <f>IF('Tháng 5'!$G22&lt;&gt;"",VLOOKUP('Tháng 5'!$F22,'Quản lý sách'!$C$6:$F$1000,4,FALSE),"")</f>
        <v>Hưng Yến Hoàn dịch</v>
      </c>
      <c r="I22" s="12" t="str">
        <f>IF('Tháng 5'!$F22&lt;&gt;"",VLOOKUP(LEFT('Tháng 5'!$F22,2),'Biên mục sách'!$A$1:$B$13,2,FALSE),"")</f>
        <v>Thiếu nhi</v>
      </c>
      <c r="J22" s="12">
        <v>355.0</v>
      </c>
      <c r="K22" s="13">
        <v>43593.0</v>
      </c>
      <c r="L22" s="13"/>
      <c r="M22" s="12">
        <f>IFERROR(IF('Tháng 5'!$L22="",IF('Tháng 5'!$K22&lt;&gt;"", TODAY()-'Tháng 5'!$K22,""),'Tháng 5'!$L22-'Tháng 5'!$K22), "")</f>
        <v>107</v>
      </c>
      <c r="N22" s="1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0" customHeight="1">
      <c r="A23" s="11">
        <f>IFERROR((('Tháng 5'!$K23+'Tháng 5'!Ngayquahan)&lt;TODAY())*(LEN('Tháng 5'!$L23)=0)*(LEN('Tháng 5'!$K23)&gt;0),0)</f>
        <v>0</v>
      </c>
      <c r="B23" s="12">
        <f>IF('Tháng 5'!$C23&lt;&gt;"",COUNTA($C$6:C23),"")</f>
        <v>18</v>
      </c>
      <c r="C23" s="11" t="s">
        <v>301</v>
      </c>
      <c r="D23" s="12" t="str">
        <f>IF('Tháng 5'!$C23&lt;&gt;"",VLOOKUP('Tháng 5'!$C23,'Danh sách HS'!$B$6:$D$421,2,),"")</f>
        <v>Võ Thuý Vy</v>
      </c>
      <c r="E23" s="11" t="str">
        <f>IF('Tháng 5'!$D23&lt;&gt;"",VLOOKUP('Tháng 5'!$C23,'Danh sách HS'!$B$6:$D$421,3,),"")</f>
        <v>2A</v>
      </c>
      <c r="F23" s="11" t="s">
        <v>400</v>
      </c>
      <c r="G23" s="12" t="str">
        <f>IF('Tháng 5'!$F23&lt;&gt;"",VLOOKUP('Tháng 5'!$F23,'Quản lý sách'!$C$6:$F$1000,3,FALSE),"")</f>
        <v>Bác Hồ sống mãi - Bác cùng dân chống hạn</v>
      </c>
      <c r="H23" s="12" t="str">
        <f>IF('Tháng 5'!$G23&lt;&gt;"",VLOOKUP('Tháng 5'!$F23,'Quản lý sách'!$C$6:$F$1000,4,FALSE),"")</f>
        <v>Công ty Phan Thị</v>
      </c>
      <c r="I23" s="12" t="str">
        <f>IF('Tháng 5'!$F23&lt;&gt;"",VLOOKUP(LEFT('Tháng 5'!$F23,2),'Biên mục sách'!$A$1:$B$13,2,FALSE),"")</f>
        <v>Thiếu nhi</v>
      </c>
      <c r="J23" s="12"/>
      <c r="K23" s="13">
        <v>43593.0</v>
      </c>
      <c r="L23" s="13">
        <v>43598.0</v>
      </c>
      <c r="M23" s="12">
        <f>IFERROR(IF('Tháng 5'!$L23="",IF('Tháng 5'!$K23&lt;&gt;"", TODAY()-'Tháng 5'!$K23,""),'Tháng 5'!$L23-'Tháng 5'!$K23), "")</f>
        <v>5</v>
      </c>
      <c r="N23" s="1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4.0" customHeight="1">
      <c r="A24" s="11">
        <f>IFERROR((('Tháng 5'!$K24+'Tháng 5'!Ngayquahan)&lt;TODAY())*(LEN('Tháng 5'!$L24)=0)*(LEN('Tháng 5'!$K24)&gt;0),0)</f>
        <v>0</v>
      </c>
      <c r="B24" s="12">
        <f>IF('Tháng 5'!$C24&lt;&gt;"",COUNTA($C$6:C24),"")</f>
        <v>19</v>
      </c>
      <c r="C24" s="11" t="s">
        <v>303</v>
      </c>
      <c r="D24" s="12" t="str">
        <f>IF('Tháng 5'!$C24&lt;&gt;"",VLOOKUP('Tháng 5'!$C24,'Danh sách HS'!$B$6:$D$421,2,),"")</f>
        <v>Âu Từ Vy</v>
      </c>
      <c r="E24" s="11" t="str">
        <f>IF('Tháng 5'!$D24&lt;&gt;"",VLOOKUP('Tháng 5'!$C24,'Danh sách HS'!$B$6:$D$421,3,),"")</f>
        <v>2A</v>
      </c>
      <c r="F24" s="11" t="s">
        <v>418</v>
      </c>
      <c r="G24" s="12" t="str">
        <f>IF('Tháng 5'!$F24&lt;&gt;"",VLOOKUP('Tháng 5'!$F24,'Quản lý sách'!$C$6:$F$1000,3,FALSE),"")</f>
        <v>Gà vịt kết bạn</v>
      </c>
      <c r="H24" s="12" t="str">
        <f>IF('Tháng 5'!$G24&lt;&gt;"",VLOOKUP('Tháng 5'!$F24,'Quản lý sách'!$C$6:$F$1000,4,FALSE),"")</f>
        <v>Trần Xuân Du, Tâm Hằng</v>
      </c>
      <c r="I24" s="12" t="str">
        <f>IF('Tháng 5'!$F24&lt;&gt;"",VLOOKUP(LEFT('Tháng 5'!$F24,2),'Biên mục sách'!$A$1:$B$13,2,FALSE),"")</f>
        <v>Thiếu nhi</v>
      </c>
      <c r="J24" s="12">
        <v>1178.0</v>
      </c>
      <c r="K24" s="13">
        <v>43593.0</v>
      </c>
      <c r="L24" s="13">
        <v>43595.0</v>
      </c>
      <c r="M24" s="12">
        <f>IFERROR(IF('Tháng 5'!$L24="",IF('Tháng 5'!$K24&lt;&gt;"", TODAY()-'Tháng 5'!$K24,""),'Tháng 5'!$L24-'Tháng 5'!$K24), "")</f>
        <v>2</v>
      </c>
      <c r="N24" s="1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4.0" customHeight="1">
      <c r="A25" s="11">
        <f>IFERROR((('Tháng 5'!$K25+'Tháng 5'!Ngayquahan)&lt;TODAY())*(LEN('Tháng 5'!$L25)=0)*(LEN('Tháng 5'!$K25)&gt;0),0)</f>
        <v>0</v>
      </c>
      <c r="B25" s="12">
        <f>IF('Tháng 5'!$C25&lt;&gt;"",COUNTA($C$6:C25),"")</f>
        <v>20</v>
      </c>
      <c r="C25" s="11" t="s">
        <v>363</v>
      </c>
      <c r="D25" s="12" t="str">
        <f>IF('Tháng 5'!$C25&lt;&gt;"",VLOOKUP('Tháng 5'!$C25,'Danh sách HS'!$B$6:$D$421,2,),"")</f>
        <v>Nguyễn Thị Ánh Vương</v>
      </c>
      <c r="E25" s="11" t="str">
        <f>IF('Tháng 5'!$D25&lt;&gt;"",VLOOKUP('Tháng 5'!$C25,'Danh sách HS'!$B$6:$D$421,3,),"")</f>
        <v>3A</v>
      </c>
      <c r="F25" s="11" t="s">
        <v>419</v>
      </c>
      <c r="G25" s="12" t="str">
        <f>IF('Tháng 5'!$F25&lt;&gt;"",VLOOKUP('Tháng 5'!$F25,'Quản lý sách'!$C$6:$F$1000,3,FALSE),"")</f>
        <v>Ai sinh ra cá ngựa con</v>
      </c>
      <c r="H25" s="12" t="str">
        <f>IF('Tháng 5'!$G25&lt;&gt;"",VLOOKUP('Tháng 5'!$F25,'Quản lý sách'!$C$6:$F$1000,4,FALSE),"")</f>
        <v>Nhật Linh, Ngọc Phương</v>
      </c>
      <c r="I25" s="12" t="str">
        <f>IF('Tháng 5'!$F25&lt;&gt;"",VLOOKUP(LEFT('Tháng 5'!$F25,2),'Biên mục sách'!$A$1:$B$13,2,FALSE),"")</f>
        <v>Thiếu nhi</v>
      </c>
      <c r="J25" s="12">
        <v>2433.0</v>
      </c>
      <c r="K25" s="13">
        <v>43594.0</v>
      </c>
      <c r="L25" s="13">
        <v>43598.0</v>
      </c>
      <c r="M25" s="12">
        <f>IFERROR(IF('Tháng 5'!$L25="",IF('Tháng 5'!$K25&lt;&gt;"", TODAY()-'Tháng 5'!$K25,""),'Tháng 5'!$L25-'Tháng 5'!$K25), "")</f>
        <v>4</v>
      </c>
      <c r="N25" s="1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4.0" customHeight="1">
      <c r="A26" s="11">
        <f>IFERROR((('Tháng 5'!$K26+'Tháng 5'!Ngayquahan)&lt;TODAY())*(LEN('Tháng 5'!$L26)=0)*(LEN('Tháng 5'!$K26)&gt;0),0)</f>
        <v>0</v>
      </c>
      <c r="B26" s="12">
        <f>IF('Tháng 5'!$C26&lt;&gt;"",COUNTA($C$6:C26),"")</f>
        <v>21</v>
      </c>
      <c r="C26" s="11" t="s">
        <v>35</v>
      </c>
      <c r="D26" s="12" t="str">
        <f>IF('Tháng 5'!$C26&lt;&gt;"",VLOOKUP('Tháng 5'!$C26,'Danh sách HS'!$B$6:$D$421,2,),"")</f>
        <v>Bùi Thị Ngọc Trân</v>
      </c>
      <c r="E26" s="11" t="str">
        <f>IF('Tháng 5'!$D26&lt;&gt;"",VLOOKUP('Tháng 5'!$C26,'Danh sách HS'!$B$6:$D$421,3,),"")</f>
        <v>2B</v>
      </c>
      <c r="F26" s="11" t="s">
        <v>423</v>
      </c>
      <c r="G26" s="12" t="str">
        <f>IF('Tháng 5'!$F26&lt;&gt;"",VLOOKUP('Tháng 5'!$F26,'Quản lý sách'!$C$6:$F$1000,3,FALSE),"")</f>
        <v>Quà tặng mẹ</v>
      </c>
      <c r="H26" s="12" t="str">
        <f>IF('Tháng 5'!$G26&lt;&gt;"",VLOOKUP('Tháng 5'!$F26,'Quản lý sách'!$C$6:$F$1000,4,FALSE),"")</f>
        <v>Yến Thi, Kim Khánh</v>
      </c>
      <c r="I26" s="12" t="str">
        <f>IF('Tháng 5'!$F26&lt;&gt;"",VLOOKUP(LEFT('Tháng 5'!$F26,2),'Biên mục sách'!$A$1:$B$13,2,FALSE),"")</f>
        <v>Thiếu nhi</v>
      </c>
      <c r="J26" s="12">
        <v>2446.0</v>
      </c>
      <c r="K26" s="13">
        <v>43595.0</v>
      </c>
      <c r="L26" s="13">
        <v>43600.0</v>
      </c>
      <c r="M26" s="12">
        <f>IFERROR(IF('Tháng 5'!$L26="",IF('Tháng 5'!$K26&lt;&gt;"", TODAY()-'Tháng 5'!$K26,""),'Tháng 5'!$L26-'Tháng 5'!$K26), "")</f>
        <v>5</v>
      </c>
      <c r="N26" s="1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0" customHeight="1">
      <c r="A27" s="11">
        <f>IFERROR((('Tháng 5'!$K27+'Tháng 5'!Ngayquahan)&lt;TODAY())*(LEN('Tháng 5'!$L27)=0)*(LEN('Tháng 5'!$K27)&gt;0),0)</f>
        <v>1</v>
      </c>
      <c r="B27" s="12">
        <f>IF('Tháng 5'!$C27&lt;&gt;"",COUNTA($C$6:C27),"")</f>
        <v>22</v>
      </c>
      <c r="C27" s="11" t="s">
        <v>27</v>
      </c>
      <c r="D27" s="12" t="str">
        <f>IF('Tháng 5'!$C27&lt;&gt;"",VLOOKUP('Tháng 5'!$C27,'Danh sách HS'!$B$6:$D$421,2,),"")</f>
        <v>Thái Văn Chương</v>
      </c>
      <c r="E27" s="11" t="str">
        <f>IF('Tháng 5'!$D27&lt;&gt;"",VLOOKUP('Tháng 5'!$C27,'Danh sách HS'!$B$6:$D$421,3,),"")</f>
        <v>2A</v>
      </c>
      <c r="F27" s="11" t="s">
        <v>424</v>
      </c>
      <c r="G27" s="12" t="str">
        <f>IF('Tháng 5'!$F27&lt;&gt;"",VLOOKUP('Tháng 5'!$F27,'Quản lý sách'!$C$6:$F$1000,3,FALSE),"")</f>
        <v>Voi ngà vàng</v>
      </c>
      <c r="H27" s="12" t="str">
        <f>IF('Tháng 5'!$G27&lt;&gt;"",VLOOKUP('Tháng 5'!$F27,'Quản lý sách'!$C$6:$F$1000,4,FALSE),"")</f>
        <v>Phạm Ngọc Tuấn, Hồng Hà</v>
      </c>
      <c r="I27" s="12" t="str">
        <f>IF('Tháng 5'!$F27&lt;&gt;"",VLOOKUP(LEFT('Tháng 5'!$F27,2),'Biên mục sách'!$A$1:$B$13,2,FALSE),"")</f>
        <v>Thiếu nhi</v>
      </c>
      <c r="J27" s="12">
        <v>2218.0</v>
      </c>
      <c r="K27" s="13">
        <v>43598.0</v>
      </c>
      <c r="L27" s="13"/>
      <c r="M27" s="12">
        <f>IFERROR(IF('Tháng 5'!$L27="",IF('Tháng 5'!$K27&lt;&gt;"", TODAY()-'Tháng 5'!$K27,""),'Tháng 5'!$L27-'Tháng 5'!$K27), "")</f>
        <v>102</v>
      </c>
      <c r="N27" s="1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4.0" customHeight="1">
      <c r="A28" s="11">
        <f>IFERROR((('Tháng 5'!$K28+'Tháng 5'!Ngayquahan)&lt;TODAY())*(LEN('Tháng 5'!$L28)=0)*(LEN('Tháng 5'!$K28)&gt;0),0)</f>
        <v>0</v>
      </c>
      <c r="B28" s="12">
        <f>IF('Tháng 5'!$C28&lt;&gt;"",COUNTA($C$6:C28),"")</f>
        <v>23</v>
      </c>
      <c r="C28" s="11" t="s">
        <v>371</v>
      </c>
      <c r="D28" s="12" t="str">
        <f>IF('Tháng 5'!$C28&lt;&gt;"",VLOOKUP('Tháng 5'!$C28,'Danh sách HS'!$B$6:$D$421,2,),"")</f>
        <v>Nguyễn Thị Bích Tuyền</v>
      </c>
      <c r="E28" s="11" t="str">
        <f>IF('Tháng 5'!$D28&lt;&gt;"",VLOOKUP('Tháng 5'!$C28,'Danh sách HS'!$B$6:$D$421,3,),"")</f>
        <v>3A</v>
      </c>
      <c r="F28" s="11" t="s">
        <v>403</v>
      </c>
      <c r="G28" s="12" t="str">
        <f>IF('Tháng 5'!$F28&lt;&gt;"",VLOOKUP('Tháng 5'!$F28,'Quản lý sách'!$C$6:$F$1000,3,FALSE),"")</f>
        <v>Tại sao phải rửa chân khi đi ngủ?</v>
      </c>
      <c r="H28" s="12" t="str">
        <f>IF('Tháng 5'!$G28&lt;&gt;"",VLOOKUP('Tháng 5'!$F28,'Quản lý sách'!$C$6:$F$1000,4,FALSE),"")</f>
        <v>Nhật Linh, Ngọc Phương</v>
      </c>
      <c r="I28" s="12" t="str">
        <f>IF('Tháng 5'!$F28&lt;&gt;"",VLOOKUP(LEFT('Tháng 5'!$F28,2),'Biên mục sách'!$A$1:$B$13,2,FALSE),"")</f>
        <v>Thiếu nhi</v>
      </c>
      <c r="J28" s="12">
        <v>2431.0</v>
      </c>
      <c r="K28" s="13">
        <v>43598.0</v>
      </c>
      <c r="L28" s="13">
        <v>43600.0</v>
      </c>
      <c r="M28" s="12">
        <f>IFERROR(IF('Tháng 5'!$L28="",IF('Tháng 5'!$K28&lt;&gt;"", TODAY()-'Tháng 5'!$K28,""),'Tháng 5'!$L28-'Tháng 5'!$K28), "")</f>
        <v>2</v>
      </c>
      <c r="N28" s="1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0" customHeight="1">
      <c r="A29" s="11">
        <f>IFERROR((('Tháng 5'!$K29+'Tháng 5'!Ngayquahan)&lt;TODAY())*(LEN('Tháng 5'!$L29)=0)*(LEN('Tháng 5'!$K29)&gt;0),0)</f>
        <v>1</v>
      </c>
      <c r="B29" s="12">
        <f>IF('Tháng 5'!$C29&lt;&gt;"",COUNTA($C$6:C29),"")</f>
        <v>24</v>
      </c>
      <c r="C29" s="11" t="s">
        <v>328</v>
      </c>
      <c r="D29" s="12" t="str">
        <f>IF('Tháng 5'!$C29&lt;&gt;"",VLOOKUP('Tháng 5'!$C29,'Danh sách HS'!$B$6:$D$421,2,),"")</f>
        <v>Nguyễn Quốc Thịnh</v>
      </c>
      <c r="E29" s="11" t="str">
        <f>IF('Tháng 5'!$D29&lt;&gt;"",VLOOKUP('Tháng 5'!$C29,'Danh sách HS'!$B$6:$D$421,3,),"")</f>
        <v>3A</v>
      </c>
      <c r="F29" s="11" t="s">
        <v>293</v>
      </c>
      <c r="G29" s="12" t="str">
        <f>IF('Tháng 5'!$F29&lt;&gt;"",VLOOKUP('Tháng 5'!$F29,'Quản lý sách'!$C$6:$F$1000,3,FALSE),"")</f>
        <v>Những con quay gỗ</v>
      </c>
      <c r="H29" s="12" t="str">
        <f>IF('Tháng 5'!$G29&lt;&gt;"",VLOOKUP('Tháng 5'!$F29,'Quản lý sách'!$C$6:$F$1000,4,FALSE),"")</f>
        <v>Trần Hòa Bình</v>
      </c>
      <c r="I29" s="12" t="str">
        <f>IF('Tháng 5'!$F29&lt;&gt;"",VLOOKUP(LEFT('Tháng 5'!$F29,2),'Biên mục sách'!$A$1:$B$13,2,FALSE),"")</f>
        <v>Thiếu nhi</v>
      </c>
      <c r="J29" s="12">
        <v>990.0</v>
      </c>
      <c r="K29" s="13">
        <v>43598.0</v>
      </c>
      <c r="L29" s="13"/>
      <c r="M29" s="12">
        <f>IFERROR(IF('Tháng 5'!$L29="",IF('Tháng 5'!$K29&lt;&gt;"", TODAY()-'Tháng 5'!$K29,""),'Tháng 5'!$L29-'Tháng 5'!$K29), "")</f>
        <v>102</v>
      </c>
      <c r="N29" s="1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4.0" customHeight="1">
      <c r="A30" s="11">
        <f>IFERROR((('Tháng 5'!$K30+'Tháng 5'!Ngayquahan)&lt;TODAY())*(LEN('Tháng 5'!$L30)=0)*(LEN('Tháng 5'!$K30)&gt;0),0)</f>
        <v>0</v>
      </c>
      <c r="B30" s="12">
        <f>IF('Tháng 5'!$C30&lt;&gt;"",COUNTA($C$6:C30),"")</f>
        <v>25</v>
      </c>
      <c r="C30" s="11" t="s">
        <v>363</v>
      </c>
      <c r="D30" s="12" t="str">
        <f>IF('Tháng 5'!$C30&lt;&gt;"",VLOOKUP('Tháng 5'!$C30,'Danh sách HS'!$B$6:$D$421,2,),"")</f>
        <v>Nguyễn Thị Ánh Vương</v>
      </c>
      <c r="E30" s="11" t="str">
        <f>IF('Tháng 5'!$D30&lt;&gt;"",VLOOKUP('Tháng 5'!$C30,'Danh sách HS'!$B$6:$D$421,3,),"")</f>
        <v>3A</v>
      </c>
      <c r="F30" s="11" t="s">
        <v>427</v>
      </c>
      <c r="G30" s="12" t="str">
        <f>IF('Tháng 5'!$F30&lt;&gt;"",VLOOKUP('Tháng 5'!$F30,'Quản lý sách'!$C$6:$F$1000,3,FALSE),"")</f>
        <v>Gánh xiếc lớp tôi</v>
      </c>
      <c r="H30" s="12" t="str">
        <f>IF('Tháng 5'!$G30&lt;&gt;"",VLOOKUP('Tháng 5'!$F30,'Quản lý sách'!$C$6:$F$1000,4,FALSE),"")</f>
        <v>Viết Linh</v>
      </c>
      <c r="I30" s="12" t="str">
        <f>IF('Tháng 5'!$F30&lt;&gt;"",VLOOKUP(LEFT('Tháng 5'!$F30,2),'Biên mục sách'!$A$1:$B$13,2,FALSE),"")</f>
        <v>Thiếu nhi</v>
      </c>
      <c r="J30" s="12"/>
      <c r="K30" s="13">
        <v>43598.0</v>
      </c>
      <c r="L30" s="13">
        <v>43599.0</v>
      </c>
      <c r="M30" s="12">
        <f>IFERROR(IF('Tháng 5'!$L30="",IF('Tháng 5'!$K30&lt;&gt;"", TODAY()-'Tháng 5'!$K30,""),'Tháng 5'!$L30-'Tháng 5'!$K30), "")</f>
        <v>1</v>
      </c>
      <c r="N30" s="1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0" customHeight="1">
      <c r="A31" s="11">
        <f>IFERROR((('Tháng 5'!$K31+'Tháng 5'!Ngayquahan)&lt;TODAY())*(LEN('Tháng 5'!$L31)=0)*(LEN('Tháng 5'!$K31)&gt;0),0)</f>
        <v>0</v>
      </c>
      <c r="B31" s="12">
        <f>IF('Tháng 5'!$C31&lt;&gt;"",COUNTA($C$6:C31),"")</f>
        <v>26</v>
      </c>
      <c r="C31" s="11" t="s">
        <v>182</v>
      </c>
      <c r="D31" s="12" t="str">
        <f>IF('Tháng 5'!$C31&lt;&gt;"",VLOOKUP('Tháng 5'!$C31,'Danh sách HS'!$B$6:$D$421,2,),"")</f>
        <v>Lê Thi Tú Quỳnh</v>
      </c>
      <c r="E31" s="11" t="str">
        <f>IF('Tháng 5'!$D31&lt;&gt;"",VLOOKUP('Tháng 5'!$C31,'Danh sách HS'!$B$6:$D$421,3,),"")</f>
        <v>4A</v>
      </c>
      <c r="F31" s="11" t="s">
        <v>66</v>
      </c>
      <c r="G31" s="12" t="str">
        <f>IF('Tháng 5'!$F31&lt;&gt;"",VLOOKUP('Tháng 5'!$F31,'Quản lý sách'!$C$6:$F$1000,3,FALSE),"")</f>
        <v>Đố… là ai ?</v>
      </c>
      <c r="H31" s="12" t="str">
        <f>IF('Tháng 5'!$G31&lt;&gt;"",VLOOKUP('Tháng 5'!$F31,'Quản lý sách'!$C$6:$F$1000,4,FALSE),"")</f>
        <v>Hà Châu</v>
      </c>
      <c r="I31" s="12" t="str">
        <f>IF('Tháng 5'!$F31&lt;&gt;"",VLOOKUP(LEFT('Tháng 5'!$F31,2),'Biên mục sách'!$A$1:$B$13,2,FALSE),"")</f>
        <v>Thiếu nhi</v>
      </c>
      <c r="J31" s="12">
        <v>988.0</v>
      </c>
      <c r="K31" s="13">
        <v>43598.0</v>
      </c>
      <c r="L31" s="13">
        <v>43602.0</v>
      </c>
      <c r="M31" s="12">
        <f>IFERROR(IF('Tháng 5'!$L31="",IF('Tháng 5'!$K31&lt;&gt;"", TODAY()-'Tháng 5'!$K31,""),'Tháng 5'!$L31-'Tháng 5'!$K31), "")</f>
        <v>4</v>
      </c>
      <c r="N31" s="1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4.0" customHeight="1">
      <c r="A32" s="11">
        <f>IFERROR((('Tháng 5'!$K32+'Tháng 5'!Ngayquahan)&lt;TODAY())*(LEN('Tháng 5'!$L32)=0)*(LEN('Tháng 5'!$K32)&gt;0),0)</f>
        <v>1</v>
      </c>
      <c r="B32" s="12">
        <f>IF('Tháng 5'!$C32&lt;&gt;"",COUNTA($C$6:C32),"")</f>
        <v>27</v>
      </c>
      <c r="C32" s="11" t="s">
        <v>356</v>
      </c>
      <c r="D32" s="12" t="str">
        <f>IF('Tháng 5'!$C32&lt;&gt;"",VLOOKUP('Tháng 5'!$C32,'Danh sách HS'!$B$6:$D$421,2,),"")</f>
        <v>Nguyễn Thanh Nhã</v>
      </c>
      <c r="E32" s="11" t="str">
        <f>IF('Tháng 5'!$D32&lt;&gt;"",VLOOKUP('Tháng 5'!$C32,'Danh sách HS'!$B$6:$D$421,3,),"")</f>
        <v>3A</v>
      </c>
      <c r="F32" s="11" t="s">
        <v>234</v>
      </c>
      <c r="G32" s="12" t="str">
        <f>IF('Tháng 5'!$F32&lt;&gt;"",VLOOKUP('Tháng 5'!$F32,'Quản lý sách'!$C$6:$F$1000,3,FALSE),"")</f>
        <v>Chiếc nôi trên vách đá</v>
      </c>
      <c r="H32" s="12" t="str">
        <f>IF('Tháng 5'!$G32&lt;&gt;"",VLOOKUP('Tháng 5'!$F32,'Quản lý sách'!$C$6:$F$1000,4,FALSE),"")</f>
        <v>Vũ Duy Thông</v>
      </c>
      <c r="I32" s="12" t="str">
        <f>IF('Tháng 5'!$F32&lt;&gt;"",VLOOKUP(LEFT('Tháng 5'!$F32,2),'Biên mục sách'!$A$1:$B$13,2,FALSE),"")</f>
        <v>Thiếu nhi</v>
      </c>
      <c r="J32" s="12">
        <v>2460.0</v>
      </c>
      <c r="K32" s="13">
        <v>43598.0</v>
      </c>
      <c r="L32" s="13"/>
      <c r="M32" s="12">
        <f>IFERROR(IF('Tháng 5'!$L32="",IF('Tháng 5'!$K32&lt;&gt;"", TODAY()-'Tháng 5'!$K32,""),'Tháng 5'!$L32-'Tháng 5'!$K32), "")</f>
        <v>102</v>
      </c>
      <c r="N32" s="1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4.0" customHeight="1">
      <c r="A33" s="11">
        <f>IFERROR((('Tháng 5'!$K33+'Tháng 5'!Ngayquahan)&lt;TODAY())*(LEN('Tháng 5'!$L33)=0)*(LEN('Tháng 5'!$K33)&gt;0),0)</f>
        <v>1</v>
      </c>
      <c r="B33" s="12">
        <f>IF('Tháng 5'!$C33&lt;&gt;"",COUNTA($C$6:C33),"")</f>
        <v>28</v>
      </c>
      <c r="C33" s="11" t="s">
        <v>301</v>
      </c>
      <c r="D33" s="12" t="str">
        <f>IF('Tháng 5'!$C33&lt;&gt;"",VLOOKUP('Tháng 5'!$C33,'Danh sách HS'!$B$6:$D$421,2,),"")</f>
        <v>Võ Thuý Vy</v>
      </c>
      <c r="E33" s="11" t="str">
        <f>IF('Tháng 5'!$D33&lt;&gt;"",VLOOKUP('Tháng 5'!$C33,'Danh sách HS'!$B$6:$D$421,3,),"")</f>
        <v>2A</v>
      </c>
      <c r="F33" s="11" t="s">
        <v>41</v>
      </c>
      <c r="G33" s="12" t="str">
        <f>IF('Tháng 5'!$F33&lt;&gt;"",VLOOKUP('Tháng 5'!$F33,'Quản lý sách'!$C$6:$F$1000,3,FALSE),"")</f>
        <v>Bác Hồ sống mãi - Thời gian quý báu lắm</v>
      </c>
      <c r="H33" s="12" t="str">
        <f>IF('Tháng 5'!$G33&lt;&gt;"",VLOOKUP('Tháng 5'!$F33,'Quản lý sách'!$C$6:$F$1000,4,FALSE),"")</f>
        <v>Công ty Phan Thị</v>
      </c>
      <c r="I33" s="12" t="str">
        <f>IF('Tháng 5'!$F33&lt;&gt;"",VLOOKUP(LEFT('Tháng 5'!$F33,2),'Biên mục sách'!$A$1:$B$13,2,FALSE),"")</f>
        <v>Thiếu nhi</v>
      </c>
      <c r="J33" s="12">
        <v>2230.0</v>
      </c>
      <c r="K33" s="13">
        <v>43598.0</v>
      </c>
      <c r="L33" s="13"/>
      <c r="M33" s="12">
        <f>IFERROR(IF('Tháng 5'!$L33="",IF('Tháng 5'!$K33&lt;&gt;"", TODAY()-'Tháng 5'!$K33,""),'Tháng 5'!$L33-'Tháng 5'!$K33), "")</f>
        <v>102</v>
      </c>
      <c r="N33" s="1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4.0" customHeight="1">
      <c r="A34" s="11">
        <f>IFERROR((('Tháng 5'!$K34+'Tháng 5'!Ngayquahan)&lt;TODAY())*(LEN('Tháng 5'!$L34)=0)*(LEN('Tháng 5'!$K34)&gt;0),0)</f>
        <v>0</v>
      </c>
      <c r="B34" s="12">
        <f>IF('Tháng 5'!$C34&lt;&gt;"",COUNTA($C$6:C34),"")</f>
        <v>29</v>
      </c>
      <c r="C34" s="11" t="s">
        <v>365</v>
      </c>
      <c r="D34" s="12" t="str">
        <f>IF('Tháng 5'!$C34&lt;&gt;"",VLOOKUP('Tháng 5'!$C34,'Danh sách HS'!$B$6:$D$421,2,),"")</f>
        <v>Trần Thúy Vy</v>
      </c>
      <c r="E34" s="11" t="str">
        <f>IF('Tháng 5'!$D34&lt;&gt;"",VLOOKUP('Tháng 5'!$C34,'Danh sách HS'!$B$6:$D$421,3,),"")</f>
        <v>3B</v>
      </c>
      <c r="F34" s="11" t="s">
        <v>109</v>
      </c>
      <c r="G34" s="12" t="str">
        <f>IF('Tháng 5'!$F34&lt;&gt;"",VLOOKUP('Tháng 5'!$F34,'Quản lý sách'!$C$6:$F$1000,3,FALSE),"")</f>
        <v>Rùa và cáo</v>
      </c>
      <c r="H34" s="12" t="str">
        <f>IF('Tháng 5'!$G34&lt;&gt;"",VLOOKUP('Tháng 5'!$F34,'Quản lý sách'!$C$6:$F$1000,4,FALSE),"")</f>
        <v>Phương Mai, Ng Thị Huyền</v>
      </c>
      <c r="I34" s="12" t="str">
        <f>IF('Tháng 5'!$F34&lt;&gt;"",VLOOKUP(LEFT('Tháng 5'!$F34,2),'Biên mục sách'!$A$1:$B$13,2,FALSE),"")</f>
        <v>Thiếu nhi</v>
      </c>
      <c r="J34" s="12">
        <v>451.0</v>
      </c>
      <c r="K34" s="13">
        <v>43598.0</v>
      </c>
      <c r="L34" s="13">
        <v>43598.0</v>
      </c>
      <c r="M34" s="12">
        <f>IFERROR(IF('Tháng 5'!$L34="",IF('Tháng 5'!$K34&lt;&gt;"", TODAY()-'Tháng 5'!$K34,""),'Tháng 5'!$L34-'Tháng 5'!$K34), "")</f>
        <v>0</v>
      </c>
      <c r="N34" s="1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4.0" customHeight="1">
      <c r="A35" s="11">
        <f>IFERROR((('Tháng 5'!$K35+'Tháng 5'!Ngayquahan)&lt;TODAY())*(LEN('Tháng 5'!$L35)=0)*(LEN('Tháng 5'!$K35)&gt;0),0)</f>
        <v>1</v>
      </c>
      <c r="B35" s="12">
        <f>IF('Tháng 5'!$C35&lt;&gt;"",COUNTA($C$6:C35),"")</f>
        <v>30</v>
      </c>
      <c r="C35" s="11" t="s">
        <v>430</v>
      </c>
      <c r="D35" s="12" t="str">
        <f>IF('Tháng 5'!$C35&lt;&gt;"",VLOOKUP('Tháng 5'!$C35,'Danh sách HS'!$B$6:$D$421,2,),"")</f>
        <v>Nguyễn Ngọc Hân</v>
      </c>
      <c r="E35" s="11" t="str">
        <f>IF('Tháng 5'!$D35&lt;&gt;"",VLOOKUP('Tháng 5'!$C35,'Danh sách HS'!$B$6:$D$421,3,),"")</f>
        <v>4A</v>
      </c>
      <c r="F35" s="11" t="s">
        <v>130</v>
      </c>
      <c r="G35" s="12" t="str">
        <f>IF('Tháng 5'!$F35&lt;&gt;"",VLOOKUP('Tháng 5'!$F35,'Quản lý sách'!$C$6:$F$1000,3,FALSE),"")</f>
        <v>Những chú công an đường phố</v>
      </c>
      <c r="H35" s="12" t="str">
        <f>IF('Tháng 5'!$G35&lt;&gt;"",VLOOKUP('Tháng 5'!$F35,'Quản lý sách'!$C$6:$F$1000,4,FALSE),"")</f>
        <v>Cỏ Bốn lá Illustration</v>
      </c>
      <c r="I35" s="12" t="str">
        <f>IF('Tháng 5'!$F35&lt;&gt;"",VLOOKUP(LEFT('Tháng 5'!$F35,2),'Biên mục sách'!$A$1:$B$13,2,FALSE),"")</f>
        <v>Thiếu nhi</v>
      </c>
      <c r="J35" s="12">
        <v>1335.0</v>
      </c>
      <c r="K35" s="13">
        <v>43598.0</v>
      </c>
      <c r="L35" s="13"/>
      <c r="M35" s="12">
        <f>IFERROR(IF('Tháng 5'!$L35="",IF('Tháng 5'!$K35&lt;&gt;"", TODAY()-'Tháng 5'!$K35,""),'Tháng 5'!$L35-'Tháng 5'!$K35), "")</f>
        <v>102</v>
      </c>
      <c r="N35" s="1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4.0" customHeight="1">
      <c r="A36" s="11">
        <f>IFERROR((('Tháng 5'!$K36+'Tháng 5'!Ngayquahan)&lt;TODAY())*(LEN('Tháng 5'!$L36)=0)*(LEN('Tháng 5'!$K36)&gt;0),0)</f>
        <v>0</v>
      </c>
      <c r="B36" s="12">
        <f>IF('Tháng 5'!$C36&lt;&gt;"",COUNTA($C$6:C36),"")</f>
        <v>31</v>
      </c>
      <c r="C36" s="11" t="s">
        <v>363</v>
      </c>
      <c r="D36" s="12" t="str">
        <f>IF('Tháng 5'!$C36&lt;&gt;"",VLOOKUP('Tháng 5'!$C36,'Danh sách HS'!$B$6:$D$421,2,),"")</f>
        <v>Nguyễn Thị Ánh Vương</v>
      </c>
      <c r="E36" s="11" t="str">
        <f>IF('Tháng 5'!$D36&lt;&gt;"",VLOOKUP('Tháng 5'!$C36,'Danh sách HS'!$B$6:$D$421,3,),"")</f>
        <v>3A</v>
      </c>
      <c r="F36" s="11" t="s">
        <v>432</v>
      </c>
      <c r="G36" s="12" t="str">
        <f>IF('Tháng 5'!$F36&lt;&gt;"",VLOOKUP('Tháng 5'!$F36,'Quản lý sách'!$C$6:$F$1000,3,FALSE),"")</f>
        <v>Bờ biển</v>
      </c>
      <c r="H36" s="12" t="str">
        <f>IF('Tháng 5'!$G36&lt;&gt;"",VLOOKUP('Tháng 5'!$F36,'Quản lý sách'!$C$6:$F$1000,4,FALSE),"")</f>
        <v>Agnes Vandewiele</v>
      </c>
      <c r="I36" s="12" t="str">
        <f>IF('Tháng 5'!$F36&lt;&gt;"",VLOOKUP(LEFT('Tháng 5'!$F36,2),'Biên mục sách'!$A$1:$B$13,2,FALSE),"")</f>
        <v>Thiếu nhi</v>
      </c>
      <c r="J36" s="12">
        <v>881.0</v>
      </c>
      <c r="K36" s="13">
        <v>43599.0</v>
      </c>
      <c r="L36" s="13">
        <v>43605.0</v>
      </c>
      <c r="M36" s="12">
        <f>IFERROR(IF('Tháng 5'!$L36="",IF('Tháng 5'!$K36&lt;&gt;"", TODAY()-'Tháng 5'!$K36,""),'Tháng 5'!$L36-'Tháng 5'!$K36), "")</f>
        <v>6</v>
      </c>
      <c r="N36" s="1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4.0" customHeight="1">
      <c r="A37" s="11">
        <f>IFERROR((('Tháng 5'!$K37+'Tháng 5'!Ngayquahan)&lt;TODAY())*(LEN('Tháng 5'!$L37)=0)*(LEN('Tháng 5'!$K37)&gt;0),0)</f>
        <v>1</v>
      </c>
      <c r="B37" s="12">
        <f>IF('Tháng 5'!$C37&lt;&gt;"",COUNTA($C$6:C37),"")</f>
        <v>32</v>
      </c>
      <c r="C37" s="11" t="s">
        <v>90</v>
      </c>
      <c r="D37" s="12" t="str">
        <f>IF('Tháng 5'!$C37&lt;&gt;"",VLOOKUP('Tháng 5'!$C37,'Danh sách HS'!$B$6:$D$421,2,),"")</f>
        <v>Nguyễn Hiền Vy</v>
      </c>
      <c r="E37" s="11" t="str">
        <f>IF('Tháng 5'!$D37&lt;&gt;"",VLOOKUP('Tháng 5'!$C37,'Danh sách HS'!$B$6:$D$421,3,),"")</f>
        <v>5A</v>
      </c>
      <c r="F37" s="11" t="s">
        <v>434</v>
      </c>
      <c r="G37" s="12" t="str">
        <f>IF('Tháng 5'!$F37&lt;&gt;"",VLOOKUP('Tháng 5'!$F37,'Quản lý sách'!$C$6:$F$1000,3,FALSE),"")</f>
        <v>Cỗ xe mây</v>
      </c>
      <c r="H37" s="12" t="str">
        <f>IF('Tháng 5'!$G37&lt;&gt;"",VLOOKUP('Tháng 5'!$F37,'Quản lý sách'!$C$6:$F$1000,4,FALSE),"")</f>
        <v>Vũ Thị Huyền Trang</v>
      </c>
      <c r="I37" s="12" t="str">
        <f>IF('Tháng 5'!$F37&lt;&gt;"",VLOOKUP(LEFT('Tháng 5'!$F37,2),'Biên mục sách'!$A$1:$B$13,2,FALSE),"")</f>
        <v>VH thiếu nhi</v>
      </c>
      <c r="J37" s="12">
        <v>1768.0</v>
      </c>
      <c r="K37" s="13">
        <v>43599.0</v>
      </c>
      <c r="L37" s="13"/>
      <c r="M37" s="12">
        <f>IFERROR(IF('Tháng 5'!$L37="",IF('Tháng 5'!$K37&lt;&gt;"", TODAY()-'Tháng 5'!$K37,""),'Tháng 5'!$L37-'Tháng 5'!$K37), "")</f>
        <v>101</v>
      </c>
      <c r="N37" s="1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4.0" customHeight="1">
      <c r="A38" s="11">
        <f>IFERROR((('Tháng 5'!$K38+'Tháng 5'!Ngayquahan)&lt;TODAY())*(LEN('Tháng 5'!$L38)=0)*(LEN('Tháng 5'!$K38)&gt;0),0)</f>
        <v>0</v>
      </c>
      <c r="B38" s="12">
        <f>IF('Tháng 5'!$C38&lt;&gt;"",COUNTA($C$6:C38),"")</f>
        <v>33</v>
      </c>
      <c r="C38" s="11" t="s">
        <v>365</v>
      </c>
      <c r="D38" s="12" t="str">
        <f>IF('Tháng 5'!$C38&lt;&gt;"",VLOOKUP('Tháng 5'!$C38,'Danh sách HS'!$B$6:$D$421,2,),"")</f>
        <v>Trần Thúy Vy</v>
      </c>
      <c r="E38" s="11" t="str">
        <f>IF('Tháng 5'!$D38&lt;&gt;"",VLOOKUP('Tháng 5'!$C38,'Danh sách HS'!$B$6:$D$421,3,),"")</f>
        <v>3B</v>
      </c>
      <c r="F38" s="11" t="s">
        <v>435</v>
      </c>
      <c r="G38" s="12" t="str">
        <f>IF('Tháng 5'!$F38&lt;&gt;"",VLOOKUP('Tháng 5'!$F38,'Quản lý sách'!$C$6:$F$1000,3,FALSE),"")</f>
        <v>Những chiếc áo ấm</v>
      </c>
      <c r="H38" s="12" t="str">
        <f>IF('Tháng 5'!$G38&lt;&gt;"",VLOOKUP('Tháng 5'!$F38,'Quản lý sách'!$C$6:$F$1000,4,FALSE),"")</f>
        <v>Võ Quảng</v>
      </c>
      <c r="I38" s="12" t="str">
        <f>IF('Tháng 5'!$F38&lt;&gt;"",VLOOKUP(LEFT('Tháng 5'!$F38,2),'Biên mục sách'!$A$1:$B$13,2,FALSE),"")</f>
        <v>Thiếu nhi</v>
      </c>
      <c r="J38" s="12">
        <v>899.0</v>
      </c>
      <c r="K38" s="13">
        <v>43600.0</v>
      </c>
      <c r="L38" s="13">
        <v>43602.0</v>
      </c>
      <c r="M38" s="12">
        <f>IFERROR(IF('Tháng 5'!$L38="",IF('Tháng 5'!$K38&lt;&gt;"", TODAY()-'Tháng 5'!$K38,""),'Tháng 5'!$L38-'Tháng 5'!$K38), "")</f>
        <v>2</v>
      </c>
      <c r="N38" s="1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4.0" customHeight="1">
      <c r="A39" s="11">
        <f>IFERROR((('Tháng 5'!$K39+'Tháng 5'!Ngayquahan)&lt;TODAY())*(LEN('Tháng 5'!$L39)=0)*(LEN('Tháng 5'!$K39)&gt;0),0)</f>
        <v>1</v>
      </c>
      <c r="B39" s="12">
        <f>IF('Tháng 5'!$C39&lt;&gt;"",COUNTA($C$6:C39),"")</f>
        <v>34</v>
      </c>
      <c r="C39" s="11" t="s">
        <v>365</v>
      </c>
      <c r="D39" s="12" t="str">
        <f>IF('Tháng 5'!$C39&lt;&gt;"",VLOOKUP('Tháng 5'!$C39,'Danh sách HS'!$B$6:$D$421,2,),"")</f>
        <v>Trần Thúy Vy</v>
      </c>
      <c r="E39" s="11" t="str">
        <f>IF('Tháng 5'!$D39&lt;&gt;"",VLOOKUP('Tháng 5'!$C39,'Danh sách HS'!$B$6:$D$421,3,),"")</f>
        <v>3B</v>
      </c>
      <c r="F39" s="11" t="s">
        <v>438</v>
      </c>
      <c r="G39" s="12" t="str">
        <f>IF('Tháng 5'!$F39&lt;&gt;"",VLOOKUP('Tháng 5'!$F39,'Quản lý sách'!$C$6:$F$1000,3,FALSE),"")</f>
        <v>Thoát hiểm khi ở nhà</v>
      </c>
      <c r="H39" s="12" t="str">
        <f>IF('Tháng 5'!$G39&lt;&gt;"",VLOOKUP('Tháng 5'!$F39,'Quản lý sách'!$C$6:$F$1000,4,FALSE),"")</f>
        <v>Vũ Bội Tuyền dịch</v>
      </c>
      <c r="I39" s="12" t="str">
        <f>IF('Tháng 5'!$F39&lt;&gt;"",VLOOKUP(LEFT('Tháng 5'!$F39,2),'Biên mục sách'!$A$1:$B$13,2,FALSE),"")</f>
        <v>Thiếu nhi</v>
      </c>
      <c r="J39" s="12">
        <v>1438.0</v>
      </c>
      <c r="K39" s="13">
        <v>43602.0</v>
      </c>
      <c r="L39" s="13"/>
      <c r="M39" s="12">
        <f>IFERROR(IF('Tháng 5'!$L39="",IF('Tháng 5'!$K39&lt;&gt;"", TODAY()-'Tháng 5'!$K39,""),'Tháng 5'!$L39-'Tháng 5'!$K39), "")</f>
        <v>98</v>
      </c>
      <c r="N39" s="1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4.0" customHeight="1">
      <c r="A40" s="11">
        <f>IFERROR((('Tháng 5'!$K40+'Tháng 5'!Ngayquahan)&lt;TODAY())*(LEN('Tháng 5'!$L40)=0)*(LEN('Tháng 5'!$K40)&gt;0),0)</f>
        <v>0</v>
      </c>
      <c r="B40" s="12">
        <f>IF('Tháng 5'!$C40&lt;&gt;"",COUNTA($C$6:C40),"")</f>
        <v>35</v>
      </c>
      <c r="C40" s="15" t="s">
        <v>365</v>
      </c>
      <c r="D40" s="12" t="str">
        <f>IF('Tháng 5'!$C40&lt;&gt;"",VLOOKUP('Tháng 5'!$C40,'Danh sách HS'!$B$6:$D$421,2,),"")</f>
        <v>Trần Thúy Vy</v>
      </c>
      <c r="E40" s="11" t="str">
        <f>IF('Tháng 5'!$D40&lt;&gt;"",VLOOKUP('Tháng 5'!$C40,'Danh sách HS'!$B$6:$D$421,3,),"")</f>
        <v>3B</v>
      </c>
      <c r="F40" s="15" t="s">
        <v>259</v>
      </c>
      <c r="G40" s="12" t="str">
        <f>IF('Tháng 5'!$F40&lt;&gt;"",VLOOKUP('Tháng 5'!$F40,'Quản lý sách'!$C$6:$F$1000,3,FALSE),"")</f>
        <v>Nàng công chúa Thiên Nga</v>
      </c>
      <c r="H40" s="12" t="str">
        <f>IF('Tháng 5'!$G40&lt;&gt;"",VLOOKUP('Tháng 5'!$F40,'Quản lý sách'!$C$6:$F$1000,4,FALSE),"")</f>
        <v>A. Puskin</v>
      </c>
      <c r="I40" s="12" t="str">
        <f>IF('Tháng 5'!$F40&lt;&gt;"",VLOOKUP(LEFT('Tháng 5'!$F40,2),'Biên mục sách'!$A$1:$B$13,2,FALSE),"")</f>
        <v>Thiếu nhi</v>
      </c>
      <c r="J40" s="12"/>
      <c r="K40" s="16">
        <v>43700.0</v>
      </c>
      <c r="L40" s="13"/>
      <c r="M40" s="12">
        <f>IFERROR(IF('Tháng 5'!$L40="",IF('Tháng 5'!$K40&lt;&gt;"", TODAY()-'Tháng 5'!$K40,""),'Tháng 5'!$L40-'Tháng 5'!$K40), "")</f>
        <v>0</v>
      </c>
      <c r="N40" s="1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4.0" customHeight="1">
      <c r="A41" s="11">
        <f>IFERROR((('Tháng 5'!$K41+'Tháng 5'!Ngayquahan)&lt;TODAY())*(LEN('Tháng 5'!$L41)=0)*(LEN('Tháng 5'!$K41)&gt;0),0)</f>
        <v>0</v>
      </c>
      <c r="B41" s="12" t="str">
        <f>IF('Tháng 5'!$C41&lt;&gt;"",COUNTA($C$6:C41),"")</f>
        <v/>
      </c>
      <c r="C41" s="11"/>
      <c r="D41" s="12" t="str">
        <f>IF('Tháng 5'!$C41&lt;&gt;"",VLOOKUP('Tháng 5'!$C41,'Danh sách HS'!$B$6:$D$421,2,),"")</f>
        <v/>
      </c>
      <c r="E41" s="11" t="str">
        <f>IF('Tháng 5'!$D41&lt;&gt;"",VLOOKUP('Tháng 5'!$C41,'Danh sách HS'!$B$6:$D$421,3,),"")</f>
        <v/>
      </c>
      <c r="F41" s="11"/>
      <c r="G41" s="12" t="str">
        <f>IF('Tháng 5'!$F41&lt;&gt;"",VLOOKUP('Tháng 5'!$F41,'Quản lý sách'!$C$6:$F$1000,3,FALSE),"")</f>
        <v/>
      </c>
      <c r="H41" s="12" t="str">
        <f>IF('Tháng 5'!$G41&lt;&gt;"",VLOOKUP('Tháng 5'!$F41,'Quản lý sách'!$C$6:$F$1000,4,FALSE),"")</f>
        <v/>
      </c>
      <c r="I41" s="12" t="str">
        <f>IF('Tháng 5'!$F41&lt;&gt;"",VLOOKUP(LEFT('Tháng 5'!$F41,2),'Biên mục sách'!$A$1:$B$13,2,FALSE),"")</f>
        <v/>
      </c>
      <c r="J41" s="12"/>
      <c r="K41" s="13"/>
      <c r="L41" s="13"/>
      <c r="M41" s="12" t="str">
        <f>IFERROR(IF('Tháng 5'!$L41="",IF('Tháng 5'!$K41&lt;&gt;"", TODAY()-'Tháng 5'!$K41,""),'Tháng 5'!$L41-'Tháng 5'!$K41), "")</f>
        <v/>
      </c>
      <c r="N41" s="1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4.0" customHeight="1">
      <c r="A42" s="11">
        <f>IFERROR((('Tháng 5'!$K42+'Tháng 5'!Ngayquahan)&lt;TODAY())*(LEN('Tháng 5'!$L42)=0)*(LEN('Tháng 5'!$K42)&gt;0),0)</f>
        <v>0</v>
      </c>
      <c r="B42" s="12" t="str">
        <f>IF('Tháng 5'!$C42&lt;&gt;"",COUNTA($C$6:C42),"")</f>
        <v/>
      </c>
      <c r="C42" s="11"/>
      <c r="D42" s="12" t="str">
        <f>IF('Tháng 5'!$C42&lt;&gt;"",VLOOKUP('Tháng 5'!$C42,'Danh sách HS'!$B$6:$D$421,2,),"")</f>
        <v/>
      </c>
      <c r="E42" s="11" t="str">
        <f>IF('Tháng 5'!$D42&lt;&gt;"",VLOOKUP('Tháng 5'!$C42,'Danh sách HS'!$B$6:$D$421,3,),"")</f>
        <v/>
      </c>
      <c r="F42" s="11"/>
      <c r="G42" s="12" t="str">
        <f>IF('Tháng 5'!$F42&lt;&gt;"",VLOOKUP('Tháng 5'!$F42,'Quản lý sách'!$C$6:$F$1000,3,FALSE),"")</f>
        <v/>
      </c>
      <c r="H42" s="12" t="str">
        <f>IF('Tháng 5'!$G42&lt;&gt;"",VLOOKUP('Tháng 5'!$F42,'Quản lý sách'!$C$6:$F$1000,4,FALSE),"")</f>
        <v/>
      </c>
      <c r="I42" s="12" t="str">
        <f>IF('Tháng 5'!$F42&lt;&gt;"",VLOOKUP(LEFT('Tháng 5'!$F42,2),'Biên mục sách'!$A$1:$B$13,2,FALSE),"")</f>
        <v/>
      </c>
      <c r="J42" s="12"/>
      <c r="K42" s="13"/>
      <c r="L42" s="13"/>
      <c r="M42" s="12" t="str">
        <f>IFERROR(IF('Tháng 5'!$L42="",IF('Tháng 5'!$K42&lt;&gt;"", TODAY()-'Tháng 5'!$K42,""),'Tháng 5'!$L42-'Tháng 5'!$K42), "")</f>
        <v/>
      </c>
      <c r="N42" s="1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4.0" customHeight="1">
      <c r="A43" s="11">
        <f>IFERROR((('Tháng 5'!$K43+'Tháng 5'!Ngayquahan)&lt;TODAY())*(LEN('Tháng 5'!$L43)=0)*(LEN('Tháng 5'!$K43)&gt;0),0)</f>
        <v>0</v>
      </c>
      <c r="B43" s="12" t="str">
        <f>IF('Tháng 5'!$C43&lt;&gt;"",COUNTA($C$6:C43),"")</f>
        <v/>
      </c>
      <c r="C43" s="11"/>
      <c r="D43" s="12" t="str">
        <f>IF('Tháng 5'!$C43&lt;&gt;"",VLOOKUP('Tháng 5'!$C43,'Danh sách HS'!$B$6:$D$421,2,),"")</f>
        <v/>
      </c>
      <c r="E43" s="11" t="str">
        <f>IF('Tháng 5'!$D43&lt;&gt;"",VLOOKUP('Tháng 5'!$C43,'Danh sách HS'!$B$6:$D$421,3,),"")</f>
        <v/>
      </c>
      <c r="F43" s="11"/>
      <c r="G43" s="12" t="str">
        <f>IF('Tháng 5'!$F43&lt;&gt;"",VLOOKUP('Tháng 5'!$F43,'Quản lý sách'!$C$6:$F$1000,3,FALSE),"")</f>
        <v/>
      </c>
      <c r="H43" s="12" t="str">
        <f>IF('Tháng 5'!$G43&lt;&gt;"",VLOOKUP('Tháng 5'!$F43,'Quản lý sách'!$C$6:$F$1000,4,FALSE),"")</f>
        <v/>
      </c>
      <c r="I43" s="12" t="str">
        <f>IF('Tháng 5'!$F43&lt;&gt;"",VLOOKUP(LEFT('Tháng 5'!$F43,2),'Biên mục sách'!$A$1:$B$13,2,FALSE),"")</f>
        <v/>
      </c>
      <c r="J43" s="12"/>
      <c r="K43" s="13"/>
      <c r="L43" s="13"/>
      <c r="M43" s="12" t="str">
        <f>IFERROR(IF('Tháng 5'!$L43="",IF('Tháng 5'!$K43&lt;&gt;"", TODAY()-'Tháng 5'!$K43,""),'Tháng 5'!$L43-'Tháng 5'!$K43), "")</f>
        <v/>
      </c>
      <c r="N43" s="1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4.0" customHeight="1">
      <c r="A44" s="11">
        <f>IFERROR((('Tháng 5'!$K44+'Tháng 5'!Ngayquahan)&lt;TODAY())*(LEN('Tháng 5'!$L44)=0)*(LEN('Tháng 5'!$K44)&gt;0),0)</f>
        <v>0</v>
      </c>
      <c r="B44" s="12" t="str">
        <f>IF('Tháng 5'!$C44&lt;&gt;"",COUNTA($C$6:C44),"")</f>
        <v/>
      </c>
      <c r="C44" s="11"/>
      <c r="D44" s="12" t="str">
        <f>IF('Tháng 5'!$C44&lt;&gt;"",VLOOKUP('Tháng 5'!$C44,'Danh sách HS'!$B$6:$D$421,2,),"")</f>
        <v/>
      </c>
      <c r="E44" s="11" t="str">
        <f>IF('Tháng 5'!$D44&lt;&gt;"",VLOOKUP('Tháng 5'!$C44,'Danh sách HS'!$B$6:$D$421,3,),"")</f>
        <v/>
      </c>
      <c r="F44" s="11"/>
      <c r="G44" s="12" t="str">
        <f>IF('Tháng 5'!$F44&lt;&gt;"",VLOOKUP('Tháng 5'!$F44,'Quản lý sách'!$C$6:$F$1000,3,FALSE),"")</f>
        <v/>
      </c>
      <c r="H44" s="12" t="str">
        <f>IF('Tháng 5'!$G44&lt;&gt;"",VLOOKUP('Tháng 5'!$F44,'Quản lý sách'!$C$6:$F$1000,4,FALSE),"")</f>
        <v/>
      </c>
      <c r="I44" s="12" t="str">
        <f>IF('Tháng 5'!$F44&lt;&gt;"",VLOOKUP(LEFT('Tháng 5'!$F44,2),'Biên mục sách'!$A$1:$B$13,2,FALSE),"")</f>
        <v/>
      </c>
      <c r="J44" s="12"/>
      <c r="K44" s="13"/>
      <c r="L44" s="13"/>
      <c r="M44" s="12" t="str">
        <f>IFERROR(IF('Tháng 5'!$L44="",IF('Tháng 5'!$K44&lt;&gt;"", TODAY()-'Tháng 5'!$K44,""),'Tháng 5'!$L44-'Tháng 5'!$K44), "")</f>
        <v/>
      </c>
      <c r="N44" s="1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4.0" customHeight="1">
      <c r="A45" s="11">
        <f>IFERROR((('Tháng 5'!$K45+'Tháng 5'!Ngayquahan)&lt;TODAY())*(LEN('Tháng 5'!$L45)=0)*(LEN('Tháng 5'!$K45)&gt;0),0)</f>
        <v>0</v>
      </c>
      <c r="B45" s="12" t="str">
        <f>IF('Tháng 5'!$C45&lt;&gt;"",COUNTA($C$6:C45),"")</f>
        <v/>
      </c>
      <c r="C45" s="11"/>
      <c r="D45" s="12" t="str">
        <f>IF('Tháng 5'!$C45&lt;&gt;"",VLOOKUP('Tháng 5'!$C45,'Danh sách HS'!$B$6:$D$421,2,),"")</f>
        <v/>
      </c>
      <c r="E45" s="11" t="str">
        <f>IF('Tháng 5'!$D45&lt;&gt;"",VLOOKUP('Tháng 5'!$C45,'Danh sách HS'!$B$6:$D$421,3,),"")</f>
        <v/>
      </c>
      <c r="F45" s="11"/>
      <c r="G45" s="12" t="str">
        <f>IF('Tháng 5'!$F45&lt;&gt;"",VLOOKUP('Tháng 5'!$F45,'Quản lý sách'!$C$6:$F$1000,3,FALSE),"")</f>
        <v/>
      </c>
      <c r="H45" s="12" t="str">
        <f>IF('Tháng 5'!$G45&lt;&gt;"",VLOOKUP('Tháng 5'!$F45,'Quản lý sách'!$C$6:$F$1000,4,FALSE),"")</f>
        <v/>
      </c>
      <c r="I45" s="12" t="str">
        <f>IF('Tháng 5'!$F45&lt;&gt;"",VLOOKUP(LEFT('Tháng 5'!$F45,2),'Biên mục sách'!$A$1:$B$13,2,FALSE),"")</f>
        <v/>
      </c>
      <c r="J45" s="12"/>
      <c r="K45" s="13"/>
      <c r="L45" s="13"/>
      <c r="M45" s="12" t="str">
        <f>IFERROR(IF('Tháng 5'!$L45="",IF('Tháng 5'!$K45&lt;&gt;"", TODAY()-'Tháng 5'!$K45,""),'Tháng 5'!$L45-'Tháng 5'!$K45), "")</f>
        <v/>
      </c>
      <c r="N45" s="1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4.0" customHeight="1">
      <c r="A46" s="11">
        <f>IFERROR((('Tháng 5'!$K46+'Tháng 5'!Ngayquahan)&lt;TODAY())*(LEN('Tháng 5'!$L46)=0)*(LEN('Tháng 5'!$K46)&gt;0),0)</f>
        <v>0</v>
      </c>
      <c r="B46" s="12" t="str">
        <f>IF('Tháng 5'!$C46&lt;&gt;"",COUNTA($C$6:C46),"")</f>
        <v/>
      </c>
      <c r="C46" s="11"/>
      <c r="D46" s="12" t="str">
        <f>IF('Tháng 5'!$C46&lt;&gt;"",VLOOKUP('Tháng 5'!$C46,'Danh sách HS'!$B$6:$D$421,2,),"")</f>
        <v/>
      </c>
      <c r="E46" s="11" t="str">
        <f>IF('Tháng 5'!$D46&lt;&gt;"",VLOOKUP('Tháng 5'!$C46,'Danh sách HS'!$B$6:$D$421,3,),"")</f>
        <v/>
      </c>
      <c r="F46" s="11"/>
      <c r="G46" s="12" t="str">
        <f>IF('Tháng 5'!$F46&lt;&gt;"",VLOOKUP('Tháng 5'!$F46,'Quản lý sách'!$C$6:$F$1000,3,FALSE),"")</f>
        <v/>
      </c>
      <c r="H46" s="12" t="str">
        <f>IF('Tháng 5'!$G46&lt;&gt;"",VLOOKUP('Tháng 5'!$F46,'Quản lý sách'!$C$6:$F$1000,4,FALSE),"")</f>
        <v/>
      </c>
      <c r="I46" s="12" t="str">
        <f>IF('Tháng 5'!$F46&lt;&gt;"",VLOOKUP(LEFT('Tháng 5'!$F46,2),'Biên mục sách'!$A$1:$B$13,2,FALSE),"")</f>
        <v/>
      </c>
      <c r="J46" s="12"/>
      <c r="K46" s="13"/>
      <c r="L46" s="13"/>
      <c r="M46" s="12" t="str">
        <f>IFERROR(IF('Tháng 5'!$L46="",IF('Tháng 5'!$K46&lt;&gt;"", TODAY()-'Tháng 5'!$K46,""),'Tháng 5'!$L46-'Tháng 5'!$K46), "")</f>
        <v/>
      </c>
      <c r="N46" s="1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4.0" customHeight="1">
      <c r="A47" s="11">
        <f>IFERROR((('Tháng 5'!$K47+'Tháng 5'!Ngayquahan)&lt;TODAY())*(LEN('Tháng 5'!$L47)=0)*(LEN('Tháng 5'!$K47)&gt;0),0)</f>
        <v>0</v>
      </c>
      <c r="B47" s="12" t="str">
        <f>IF('Tháng 5'!$C47&lt;&gt;"",COUNTA($C$6:C47),"")</f>
        <v/>
      </c>
      <c r="C47" s="11"/>
      <c r="D47" s="12" t="str">
        <f>IF('Tháng 5'!$C47&lt;&gt;"",VLOOKUP('Tháng 5'!$C47,'Danh sách HS'!$B$6:$D$421,2,),"")</f>
        <v/>
      </c>
      <c r="E47" s="11" t="str">
        <f>IF('Tháng 5'!$D47&lt;&gt;"",VLOOKUP('Tháng 5'!$C47,'Danh sách HS'!$B$6:$D$421,3,),"")</f>
        <v/>
      </c>
      <c r="F47" s="11"/>
      <c r="G47" s="12" t="str">
        <f>IF('Tháng 5'!$F47&lt;&gt;"",VLOOKUP('Tháng 5'!$F47,'Quản lý sách'!$C$6:$F$1000,3,FALSE),"")</f>
        <v/>
      </c>
      <c r="H47" s="12" t="str">
        <f>IF('Tháng 5'!$G47&lt;&gt;"",VLOOKUP('Tháng 5'!$F47,'Quản lý sách'!$C$6:$F$1000,4,FALSE),"")</f>
        <v/>
      </c>
      <c r="I47" s="12" t="str">
        <f>IF('Tháng 5'!$F47&lt;&gt;"",VLOOKUP(LEFT('Tháng 5'!$F47,2),'Biên mục sách'!$A$1:$B$13,2,FALSE),"")</f>
        <v/>
      </c>
      <c r="J47" s="12"/>
      <c r="K47" s="13"/>
      <c r="L47" s="13"/>
      <c r="M47" s="12" t="str">
        <f>IFERROR(IF('Tháng 5'!$L47="",IF('Tháng 5'!$K47&lt;&gt;"", TODAY()-'Tháng 5'!$K47,""),'Tháng 5'!$L47-'Tháng 5'!$K47), "")</f>
        <v/>
      </c>
      <c r="N47" s="1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4.0" customHeight="1">
      <c r="A48" s="11">
        <f>IFERROR((('Tháng 5'!$K48+'Tháng 5'!Ngayquahan)&lt;TODAY())*(LEN('Tháng 5'!$L48)=0)*(LEN('Tháng 5'!$K48)&gt;0),0)</f>
        <v>0</v>
      </c>
      <c r="B48" s="12" t="str">
        <f>IF('Tháng 5'!$C48&lt;&gt;"",COUNTA($C$6:C48),"")</f>
        <v/>
      </c>
      <c r="C48" s="11"/>
      <c r="D48" s="12" t="str">
        <f>IF('Tháng 5'!$C48&lt;&gt;"",VLOOKUP('Tháng 5'!$C48,'Danh sách HS'!$B$6:$D$421,2,),"")</f>
        <v/>
      </c>
      <c r="E48" s="11" t="str">
        <f>IF('Tháng 5'!$D48&lt;&gt;"",VLOOKUP('Tháng 5'!$C48,'Danh sách HS'!$B$6:$D$421,3,),"")</f>
        <v/>
      </c>
      <c r="F48" s="11"/>
      <c r="G48" s="12" t="str">
        <f>IF('Tháng 5'!$F48&lt;&gt;"",VLOOKUP('Tháng 5'!$F48,'Quản lý sách'!$C$6:$F$1000,3,FALSE),"")</f>
        <v/>
      </c>
      <c r="H48" s="12" t="str">
        <f>IF('Tháng 5'!$G48&lt;&gt;"",VLOOKUP('Tháng 5'!$F48,'Quản lý sách'!$C$6:$F$1000,4,FALSE),"")</f>
        <v/>
      </c>
      <c r="I48" s="12" t="str">
        <f>IF('Tháng 5'!$F48&lt;&gt;"",VLOOKUP(LEFT('Tháng 5'!$F48,2),'Biên mục sách'!$A$1:$B$13,2,FALSE),"")</f>
        <v/>
      </c>
      <c r="J48" s="12"/>
      <c r="K48" s="13"/>
      <c r="L48" s="13"/>
      <c r="M48" s="12" t="str">
        <f>IFERROR(IF('Tháng 5'!$L48="",IF('Tháng 5'!$K48&lt;&gt;"", TODAY()-'Tháng 5'!$K48,""),'Tháng 5'!$L48-'Tháng 5'!$K48), "")</f>
        <v/>
      </c>
      <c r="N48" s="1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4.0" customHeight="1">
      <c r="A49" s="11">
        <f>IFERROR((('Tháng 5'!$K49+'Tháng 5'!Ngayquahan)&lt;TODAY())*(LEN('Tháng 5'!$L49)=0)*(LEN('Tháng 5'!$K49)&gt;0),0)</f>
        <v>0</v>
      </c>
      <c r="B49" s="12" t="str">
        <f>IF('Tháng 5'!$C49&lt;&gt;"",COUNTA($C$6:C49),"")</f>
        <v/>
      </c>
      <c r="C49" s="11"/>
      <c r="D49" s="12" t="str">
        <f>IF('Tháng 5'!$C49&lt;&gt;"",VLOOKUP('Tháng 5'!$C49,'Danh sách HS'!$B$6:$D$421,2,),"")</f>
        <v/>
      </c>
      <c r="E49" s="11" t="str">
        <f>IF('Tháng 5'!$D49&lt;&gt;"",VLOOKUP('Tháng 5'!$C49,'Danh sách HS'!$B$6:$D$421,3,),"")</f>
        <v/>
      </c>
      <c r="F49" s="11"/>
      <c r="G49" s="12" t="str">
        <f>IF('Tháng 5'!$F49&lt;&gt;"",VLOOKUP('Tháng 5'!$F49,'Quản lý sách'!$C$6:$F$1000,3,FALSE),"")</f>
        <v/>
      </c>
      <c r="H49" s="12" t="str">
        <f>IF('Tháng 5'!$G49&lt;&gt;"",VLOOKUP('Tháng 5'!$F49,'Quản lý sách'!$C$6:$F$1000,4,FALSE),"")</f>
        <v/>
      </c>
      <c r="I49" s="12" t="str">
        <f>IF('Tháng 5'!$F49&lt;&gt;"",VLOOKUP(LEFT('Tháng 5'!$F49,2),'Biên mục sách'!$A$1:$B$13,2,FALSE),"")</f>
        <v/>
      </c>
      <c r="J49" s="12"/>
      <c r="K49" s="13"/>
      <c r="L49" s="13"/>
      <c r="M49" s="12" t="str">
        <f>IFERROR(IF('Tháng 5'!$L49="",IF('Tháng 5'!$K49&lt;&gt;"", TODAY()-'Tháng 5'!$K49,""),'Tháng 5'!$L49-'Tháng 5'!$K49), "")</f>
        <v/>
      </c>
      <c r="N49" s="1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4.0" customHeight="1">
      <c r="A50" s="11">
        <f>IFERROR((('Tháng 5'!$K50+'Tháng 5'!Ngayquahan)&lt;TODAY())*(LEN('Tháng 5'!$L50)=0)*(LEN('Tháng 5'!$K50)&gt;0),0)</f>
        <v>0</v>
      </c>
      <c r="B50" s="12" t="str">
        <f>IF('Tháng 5'!$C50&lt;&gt;"",COUNTA($C$6:C50),"")</f>
        <v/>
      </c>
      <c r="C50" s="11"/>
      <c r="D50" s="12" t="str">
        <f>IF('Tháng 5'!$C50&lt;&gt;"",VLOOKUP('Tháng 5'!$C50,'Danh sách HS'!$B$6:$D$421,2,),"")</f>
        <v/>
      </c>
      <c r="E50" s="11" t="str">
        <f>IF('Tháng 5'!$D50&lt;&gt;"",VLOOKUP('Tháng 5'!$C50,'Danh sách HS'!$B$6:$D$421,3,),"")</f>
        <v/>
      </c>
      <c r="F50" s="11"/>
      <c r="G50" s="12" t="str">
        <f>IF('Tháng 5'!$F50&lt;&gt;"",VLOOKUP('Tháng 5'!$F50,'Quản lý sách'!$C$6:$F$1000,3,FALSE),"")</f>
        <v/>
      </c>
      <c r="H50" s="12" t="str">
        <f>IF('Tháng 5'!$G50&lt;&gt;"",VLOOKUP('Tháng 5'!$F50,'Quản lý sách'!$C$6:$F$1000,4,FALSE),"")</f>
        <v/>
      </c>
      <c r="I50" s="12" t="str">
        <f>IF('Tháng 5'!$F50&lt;&gt;"",VLOOKUP(LEFT('Tháng 5'!$F50,2),'Biên mục sách'!$A$1:$B$13,2,FALSE),"")</f>
        <v/>
      </c>
      <c r="J50" s="12"/>
      <c r="K50" s="13"/>
      <c r="L50" s="13"/>
      <c r="M50" s="12" t="str">
        <f>IFERROR(IF('Tháng 5'!$L50="",IF('Tháng 5'!$K50&lt;&gt;"", TODAY()-'Tháng 5'!$K50,""),'Tháng 5'!$L50-'Tháng 5'!$K50), "")</f>
        <v/>
      </c>
      <c r="N50" s="1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4.0" customHeight="1">
      <c r="A51" s="11">
        <f>IFERROR((('Tháng 5'!$K51+'Tháng 5'!Ngayquahan)&lt;TODAY())*(LEN('Tháng 5'!$L51)=0)*(LEN('Tháng 5'!$K51)&gt;0),0)</f>
        <v>0</v>
      </c>
      <c r="B51" s="12" t="str">
        <f>IF('Tháng 5'!$C51&lt;&gt;"",COUNTA($C$6:C51),"")</f>
        <v/>
      </c>
      <c r="C51" s="11"/>
      <c r="D51" s="12" t="str">
        <f>IF('Tháng 5'!$C51&lt;&gt;"",VLOOKUP('Tháng 5'!$C51,'Danh sách HS'!$B$6:$D$421,2,),"")</f>
        <v/>
      </c>
      <c r="E51" s="11" t="str">
        <f>IF('Tháng 5'!$D51&lt;&gt;"",VLOOKUP('Tháng 5'!$C51,'Danh sách HS'!$B$6:$D$421,3,),"")</f>
        <v/>
      </c>
      <c r="F51" s="11"/>
      <c r="G51" s="12" t="str">
        <f>IF('Tháng 5'!$F51&lt;&gt;"",VLOOKUP('Tháng 5'!$F51,'Quản lý sách'!$C$6:$F$1000,3,FALSE),"")</f>
        <v/>
      </c>
      <c r="H51" s="12" t="str">
        <f>IF('Tháng 5'!$G51&lt;&gt;"",VLOOKUP('Tháng 5'!$F51,'Quản lý sách'!$C$6:$F$1000,4,FALSE),"")</f>
        <v/>
      </c>
      <c r="I51" s="12" t="str">
        <f>IF('Tháng 5'!$F51&lt;&gt;"",VLOOKUP(LEFT('Tháng 5'!$F51,2),'Biên mục sách'!$A$1:$B$13,2,FALSE),"")</f>
        <v/>
      </c>
      <c r="J51" s="12"/>
      <c r="K51" s="13"/>
      <c r="L51" s="13"/>
      <c r="M51" s="12" t="str">
        <f>IFERROR(IF('Tháng 5'!$L51="",IF('Tháng 5'!$K51&lt;&gt;"", TODAY()-'Tháng 5'!$K51,""),'Tháng 5'!$L51-'Tháng 5'!$K51), "")</f>
        <v/>
      </c>
      <c r="N51" s="1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4.0" customHeight="1">
      <c r="A52" s="11">
        <f>IFERROR((('Tháng 5'!$K52+'Tháng 5'!Ngayquahan)&lt;TODAY())*(LEN('Tháng 5'!$L52)=0)*(LEN('Tháng 5'!$K52)&gt;0),0)</f>
        <v>0</v>
      </c>
      <c r="B52" s="12" t="str">
        <f>IF('Tháng 5'!$C52&lt;&gt;"",COUNTA($C$6:C52),"")</f>
        <v/>
      </c>
      <c r="C52" s="11"/>
      <c r="D52" s="12" t="str">
        <f>IF('Tháng 5'!$C52&lt;&gt;"",VLOOKUP('Tháng 5'!$C52,'Danh sách HS'!$B$6:$D$421,2,),"")</f>
        <v/>
      </c>
      <c r="E52" s="11" t="str">
        <f>IF('Tháng 5'!$D52&lt;&gt;"",VLOOKUP('Tháng 5'!$C52,'Danh sách HS'!$B$6:$D$421,3,),"")</f>
        <v/>
      </c>
      <c r="F52" s="11"/>
      <c r="G52" s="12" t="str">
        <f>IF('Tháng 5'!$F52&lt;&gt;"",VLOOKUP('Tháng 5'!$F52,'Quản lý sách'!$C$6:$F$1000,3,FALSE),"")</f>
        <v/>
      </c>
      <c r="H52" s="12" t="str">
        <f>IF('Tháng 5'!$G52&lt;&gt;"",VLOOKUP('Tháng 5'!$F52,'Quản lý sách'!$C$6:$F$1000,4,FALSE),"")</f>
        <v/>
      </c>
      <c r="I52" s="12" t="str">
        <f>IF('Tháng 5'!$F52&lt;&gt;"",VLOOKUP(LEFT('Tháng 5'!$F52,2),'Biên mục sách'!$A$1:$B$13,2,FALSE),"")</f>
        <v/>
      </c>
      <c r="J52" s="12"/>
      <c r="K52" s="13"/>
      <c r="L52" s="13"/>
      <c r="M52" s="12" t="str">
        <f>IFERROR(IF('Tháng 5'!$L52="",IF('Tháng 5'!$K52&lt;&gt;"", TODAY()-'Tháng 5'!$K52,""),'Tháng 5'!$L52-'Tháng 5'!$K52), "")</f>
        <v/>
      </c>
      <c r="N52" s="1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4.0" customHeight="1">
      <c r="A53" s="11">
        <f>IFERROR((('Tháng 5'!$K53+'Tháng 5'!Ngayquahan)&lt;TODAY())*(LEN('Tháng 5'!$L53)=0)*(LEN('Tháng 5'!$K53)&gt;0),0)</f>
        <v>0</v>
      </c>
      <c r="B53" s="12" t="str">
        <f>IF('Tháng 5'!$C53&lt;&gt;"",COUNTA($C$6:C53),"")</f>
        <v/>
      </c>
      <c r="C53" s="11"/>
      <c r="D53" s="12" t="str">
        <f>IF('Tháng 5'!$C53&lt;&gt;"",VLOOKUP('Tháng 5'!$C53,'Danh sách HS'!$B$6:$D$421,2,),"")</f>
        <v/>
      </c>
      <c r="E53" s="11" t="str">
        <f>IF('Tháng 5'!$D53&lt;&gt;"",VLOOKUP('Tháng 5'!$C53,'Danh sách HS'!$B$6:$D$421,3,),"")</f>
        <v/>
      </c>
      <c r="F53" s="11"/>
      <c r="G53" s="12" t="str">
        <f>IF('Tháng 5'!$F53&lt;&gt;"",VLOOKUP('Tháng 5'!$F53,'Quản lý sách'!$C$6:$F$1000,3,FALSE),"")</f>
        <v/>
      </c>
      <c r="H53" s="12" t="str">
        <f>IF('Tháng 5'!$G53&lt;&gt;"",VLOOKUP('Tháng 5'!$F53,'Quản lý sách'!$C$6:$F$1000,4,FALSE),"")</f>
        <v/>
      </c>
      <c r="I53" s="12" t="str">
        <f>IF('Tháng 5'!$F53&lt;&gt;"",VLOOKUP(LEFT('Tháng 5'!$F53,2),'Biên mục sách'!$A$1:$B$13,2,FALSE),"")</f>
        <v/>
      </c>
      <c r="J53" s="12"/>
      <c r="K53" s="13"/>
      <c r="L53" s="13"/>
      <c r="M53" s="12" t="str">
        <f>IFERROR(IF('Tháng 5'!$L53="",IF('Tháng 5'!$K53&lt;&gt;"", TODAY()-'Tháng 5'!$K53,""),'Tháng 5'!$L53-'Tháng 5'!$K53), "")</f>
        <v/>
      </c>
      <c r="N53" s="1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4.0" customHeight="1">
      <c r="A54" s="11">
        <f>IFERROR((('Tháng 5'!$K54+'Tháng 5'!Ngayquahan)&lt;TODAY())*(LEN('Tháng 5'!$L54)=0)*(LEN('Tháng 5'!$K54)&gt;0),0)</f>
        <v>0</v>
      </c>
      <c r="B54" s="12" t="str">
        <f>IF('Tháng 5'!$C54&lt;&gt;"",COUNTA($C$6:C54),"")</f>
        <v/>
      </c>
      <c r="C54" s="11"/>
      <c r="D54" s="12" t="str">
        <f>IF('Tháng 5'!$C54&lt;&gt;"",VLOOKUP('Tháng 5'!$C54,'Danh sách HS'!$B$6:$D$421,2,),"")</f>
        <v/>
      </c>
      <c r="E54" s="11" t="str">
        <f>IF('Tháng 5'!$D54&lt;&gt;"",VLOOKUP('Tháng 5'!$C54,'Danh sách HS'!$B$6:$D$421,3,),"")</f>
        <v/>
      </c>
      <c r="F54" s="11"/>
      <c r="G54" s="12" t="str">
        <f>IF('Tháng 5'!$F54&lt;&gt;"",VLOOKUP('Tháng 5'!$F54,'Quản lý sách'!$C$6:$F$1000,3,FALSE),"")</f>
        <v/>
      </c>
      <c r="H54" s="12" t="str">
        <f>IF('Tháng 5'!$G54&lt;&gt;"",VLOOKUP('Tháng 5'!$F54,'Quản lý sách'!$C$6:$F$1000,4,FALSE),"")</f>
        <v/>
      </c>
      <c r="I54" s="12" t="str">
        <f>IF('Tháng 5'!$F54&lt;&gt;"",VLOOKUP(LEFT('Tháng 5'!$F54,2),'Biên mục sách'!$A$1:$B$13,2,FALSE),"")</f>
        <v/>
      </c>
      <c r="J54" s="12"/>
      <c r="K54" s="13"/>
      <c r="L54" s="13"/>
      <c r="M54" s="12" t="str">
        <f>IFERROR(IF('Tháng 5'!$L54="",IF('Tháng 5'!$K54&lt;&gt;"", TODAY()-'Tháng 5'!$K54,""),'Tháng 5'!$L54-'Tháng 5'!$K54), "")</f>
        <v/>
      </c>
      <c r="N54" s="1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4.0" customHeight="1">
      <c r="A55" s="11">
        <f>IFERROR((('Tháng 5'!$K55+'Tháng 5'!Ngayquahan)&lt;TODAY())*(LEN('Tháng 5'!$L55)=0)*(LEN('Tháng 5'!$K55)&gt;0),0)</f>
        <v>0</v>
      </c>
      <c r="B55" s="12" t="str">
        <f>IF('Tháng 5'!$C55&lt;&gt;"",COUNTA($C$6:C55),"")</f>
        <v/>
      </c>
      <c r="C55" s="11"/>
      <c r="D55" s="12" t="str">
        <f>IF('Tháng 5'!$C55&lt;&gt;"",VLOOKUP('Tháng 5'!$C55,'Danh sách HS'!$B$6:$D$421,2,),"")</f>
        <v/>
      </c>
      <c r="E55" s="11" t="str">
        <f>IF('Tháng 5'!$D55&lt;&gt;"",VLOOKUP('Tháng 5'!$C55,'Danh sách HS'!$B$6:$D$421,3,),"")</f>
        <v/>
      </c>
      <c r="F55" s="11"/>
      <c r="G55" s="12" t="str">
        <f>IF('Tháng 5'!$F55&lt;&gt;"",VLOOKUP('Tháng 5'!$F55,'Quản lý sách'!$C$6:$F$1000,3,FALSE),"")</f>
        <v/>
      </c>
      <c r="H55" s="12" t="str">
        <f>IF('Tháng 5'!$G55&lt;&gt;"",VLOOKUP('Tháng 5'!$F55,'Quản lý sách'!$C$6:$F$1000,4,FALSE),"")</f>
        <v/>
      </c>
      <c r="I55" s="12" t="str">
        <f>IF('Tháng 5'!$F55&lt;&gt;"",VLOOKUP(LEFT('Tháng 5'!$F55,2),'Biên mục sách'!$A$1:$B$13,2,FALSE),"")</f>
        <v/>
      </c>
      <c r="J55" s="12"/>
      <c r="K55" s="13"/>
      <c r="L55" s="13"/>
      <c r="M55" s="12" t="str">
        <f>IFERROR(IF('Tháng 5'!$L55="",IF('Tháng 5'!$K55&lt;&gt;"", TODAY()-'Tháng 5'!$K55,""),'Tháng 5'!$L55-'Tháng 5'!$K55), "")</f>
        <v/>
      </c>
      <c r="N55" s="1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4.0" customHeight="1">
      <c r="A56" s="11">
        <f>IFERROR((('Tháng 5'!$K56+'Tháng 5'!Ngayquahan)&lt;TODAY())*(LEN('Tháng 5'!$L56)=0)*(LEN('Tháng 5'!$K56)&gt;0),0)</f>
        <v>0</v>
      </c>
      <c r="B56" s="12" t="str">
        <f>IF('Tháng 5'!$C56&lt;&gt;"",COUNTA($C$6:C56),"")</f>
        <v/>
      </c>
      <c r="C56" s="11"/>
      <c r="D56" s="12" t="str">
        <f>IF('Tháng 5'!$C56&lt;&gt;"",VLOOKUP('Tháng 5'!$C56,'Danh sách HS'!$B$6:$D$421,2,),"")</f>
        <v/>
      </c>
      <c r="E56" s="11" t="str">
        <f>IF('Tháng 5'!$D56&lt;&gt;"",VLOOKUP('Tháng 5'!$C56,'Danh sách HS'!$B$6:$D$421,3,),"")</f>
        <v/>
      </c>
      <c r="F56" s="11"/>
      <c r="G56" s="12" t="str">
        <f>IF('Tháng 5'!$F56&lt;&gt;"",VLOOKUP('Tháng 5'!$F56,'Quản lý sách'!$C$6:$F$1000,3,FALSE),"")</f>
        <v/>
      </c>
      <c r="H56" s="12" t="str">
        <f>IF('Tháng 5'!$G56&lt;&gt;"",VLOOKUP('Tháng 5'!$F56,'Quản lý sách'!$C$6:$F$1000,4,FALSE),"")</f>
        <v/>
      </c>
      <c r="I56" s="12" t="str">
        <f>IF('Tháng 5'!$F56&lt;&gt;"",VLOOKUP(LEFT('Tháng 5'!$F56,2),'Biên mục sách'!$A$1:$B$13,2,FALSE),"")</f>
        <v/>
      </c>
      <c r="J56" s="12"/>
      <c r="K56" s="13"/>
      <c r="L56" s="13"/>
      <c r="M56" s="12" t="str">
        <f>IFERROR(IF('Tháng 5'!$L56="",IF('Tháng 5'!$K56&lt;&gt;"", TODAY()-'Tháng 5'!$K56,""),'Tháng 5'!$L56-'Tháng 5'!$K56), "")</f>
        <v/>
      </c>
      <c r="N56" s="1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4.0" customHeight="1">
      <c r="A57" s="11">
        <f>IFERROR((('Tháng 5'!$K57+'Tháng 5'!Ngayquahan)&lt;TODAY())*(LEN('Tháng 5'!$L57)=0)*(LEN('Tháng 5'!$K57)&gt;0),0)</f>
        <v>0</v>
      </c>
      <c r="B57" s="12" t="str">
        <f>IF('Tháng 5'!$C57&lt;&gt;"",COUNTA($C$6:C57),"")</f>
        <v/>
      </c>
      <c r="C57" s="11"/>
      <c r="D57" s="12" t="str">
        <f>IF('Tháng 5'!$C57&lt;&gt;"",VLOOKUP('Tháng 5'!$C57,'Danh sách HS'!$B$6:$D$421,2,),"")</f>
        <v/>
      </c>
      <c r="E57" s="11" t="str">
        <f>IF('Tháng 5'!$D57&lt;&gt;"",VLOOKUP('Tháng 5'!$C57,'Danh sách HS'!$B$6:$D$421,3,),"")</f>
        <v/>
      </c>
      <c r="F57" s="11"/>
      <c r="G57" s="12" t="str">
        <f>IF('Tháng 5'!$F57&lt;&gt;"",VLOOKUP('Tháng 5'!$F57,'Quản lý sách'!$C$6:$F$1000,3,FALSE),"")</f>
        <v/>
      </c>
      <c r="H57" s="12" t="str">
        <f>IF('Tháng 5'!$G57&lt;&gt;"",VLOOKUP('Tháng 5'!$F57,'Quản lý sách'!$C$6:$F$1000,4,FALSE),"")</f>
        <v/>
      </c>
      <c r="I57" s="12" t="str">
        <f>IF('Tháng 5'!$F57&lt;&gt;"",VLOOKUP(LEFT('Tháng 5'!$F57,2),'Biên mục sách'!$A$1:$B$13,2,FALSE),"")</f>
        <v/>
      </c>
      <c r="J57" s="12"/>
      <c r="K57" s="13"/>
      <c r="L57" s="13"/>
      <c r="M57" s="12" t="str">
        <f>IFERROR(IF('Tháng 5'!$L57="",IF('Tháng 5'!$K57&lt;&gt;"", TODAY()-'Tháng 5'!$K57,""),'Tháng 5'!$L57-'Tháng 5'!$K57), "")</f>
        <v/>
      </c>
      <c r="N57" s="1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4.0" customHeight="1">
      <c r="A58" s="11">
        <f>IFERROR((('Tháng 5'!$K58+'Tháng 5'!Ngayquahan)&lt;TODAY())*(LEN('Tháng 5'!$L58)=0)*(LEN('Tháng 5'!$K58)&gt;0),0)</f>
        <v>0</v>
      </c>
      <c r="B58" s="12" t="str">
        <f>IF('Tháng 5'!$C58&lt;&gt;"",COUNTA($C$6:C58),"")</f>
        <v/>
      </c>
      <c r="C58" s="11"/>
      <c r="D58" s="12" t="str">
        <f>IF('Tháng 5'!$C58&lt;&gt;"",VLOOKUP('Tháng 5'!$C58,'Danh sách HS'!$B$6:$D$421,2,),"")</f>
        <v/>
      </c>
      <c r="E58" s="11" t="str">
        <f>IF('Tháng 5'!$D58&lt;&gt;"",VLOOKUP('Tháng 5'!$C58,'Danh sách HS'!$B$6:$D$421,3,),"")</f>
        <v/>
      </c>
      <c r="F58" s="11"/>
      <c r="G58" s="12" t="str">
        <f>IF('Tháng 5'!$F58&lt;&gt;"",VLOOKUP('Tháng 5'!$F58,'Quản lý sách'!$C$6:$F$1000,3,FALSE),"")</f>
        <v/>
      </c>
      <c r="H58" s="12" t="str">
        <f>IF('Tháng 5'!$G58&lt;&gt;"",VLOOKUP('Tháng 5'!$F58,'Quản lý sách'!$C$6:$F$1000,4,FALSE),"")</f>
        <v/>
      </c>
      <c r="I58" s="12" t="str">
        <f>IF('Tháng 5'!$F58&lt;&gt;"",VLOOKUP(LEFT('Tháng 5'!$F58,2),'Biên mục sách'!$A$1:$B$13,2,FALSE),"")</f>
        <v/>
      </c>
      <c r="J58" s="12"/>
      <c r="K58" s="13"/>
      <c r="L58" s="13"/>
      <c r="M58" s="12" t="str">
        <f>IFERROR(IF('Tháng 5'!$L58="",IF('Tháng 5'!$K58&lt;&gt;"", TODAY()-'Tháng 5'!$K58,""),'Tháng 5'!$L58-'Tháng 5'!$K58), "")</f>
        <v/>
      </c>
      <c r="N58" s="1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4.0" customHeight="1">
      <c r="A59" s="11">
        <f>IFERROR((('Tháng 5'!$K59+'Tháng 5'!Ngayquahan)&lt;TODAY())*(LEN('Tháng 5'!$L59)=0)*(LEN('Tháng 5'!$K59)&gt;0),0)</f>
        <v>0</v>
      </c>
      <c r="B59" s="12" t="str">
        <f>IF('Tháng 5'!$C59&lt;&gt;"",COUNTA($C$6:C59),"")</f>
        <v/>
      </c>
      <c r="C59" s="11"/>
      <c r="D59" s="12" t="str">
        <f>IF('Tháng 5'!$C59&lt;&gt;"",VLOOKUP('Tháng 5'!$C59,'Danh sách HS'!$B$6:$D$421,2,),"")</f>
        <v/>
      </c>
      <c r="E59" s="11" t="str">
        <f>IF('Tháng 5'!$D59&lt;&gt;"",VLOOKUP('Tháng 5'!$C59,'Danh sách HS'!$B$6:$D$421,3,),"")</f>
        <v/>
      </c>
      <c r="F59" s="11"/>
      <c r="G59" s="12" t="str">
        <f>IF('Tháng 5'!$F59&lt;&gt;"",VLOOKUP('Tháng 5'!$F59,'Quản lý sách'!$C$6:$F$1000,3,FALSE),"")</f>
        <v/>
      </c>
      <c r="H59" s="12" t="str">
        <f>IF('Tháng 5'!$G59&lt;&gt;"",VLOOKUP('Tháng 5'!$F59,'Quản lý sách'!$C$6:$F$1000,4,FALSE),"")</f>
        <v/>
      </c>
      <c r="I59" s="12" t="str">
        <f>IF('Tháng 5'!$F59&lt;&gt;"",VLOOKUP(LEFT('Tháng 5'!$F59,2),'Biên mục sách'!$A$1:$B$13,2,FALSE),"")</f>
        <v/>
      </c>
      <c r="J59" s="12"/>
      <c r="K59" s="13"/>
      <c r="L59" s="13"/>
      <c r="M59" s="12" t="str">
        <f>IFERROR(IF('Tháng 5'!$L59="",IF('Tháng 5'!$K59&lt;&gt;"", TODAY()-'Tháng 5'!$K59,""),'Tháng 5'!$L59-'Tháng 5'!$K59), "")</f>
        <v/>
      </c>
      <c r="N59" s="1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4.0" customHeight="1">
      <c r="A60" s="11">
        <f>IFERROR((('Tháng 5'!$K60+'Tháng 5'!Ngayquahan)&lt;TODAY())*(LEN('Tháng 5'!$L60)=0)*(LEN('Tháng 5'!$K60)&gt;0),0)</f>
        <v>0</v>
      </c>
      <c r="B60" s="12" t="str">
        <f>IF('Tháng 5'!$C60&lt;&gt;"",COUNTA($C$6:C60),"")</f>
        <v/>
      </c>
      <c r="C60" s="11"/>
      <c r="D60" s="12" t="str">
        <f>IF('Tháng 5'!$C60&lt;&gt;"",VLOOKUP('Tháng 5'!$C60,'Danh sách HS'!$B$6:$D$421,2,),"")</f>
        <v/>
      </c>
      <c r="E60" s="11" t="str">
        <f>IF('Tháng 5'!$D60&lt;&gt;"",VLOOKUP('Tháng 5'!$C60,'Danh sách HS'!$B$6:$D$421,3,),"")</f>
        <v/>
      </c>
      <c r="F60" s="11"/>
      <c r="G60" s="12" t="str">
        <f>IF('Tháng 5'!$F60&lt;&gt;"",VLOOKUP('Tháng 5'!$F60,'Quản lý sách'!$C$6:$F$1000,3,FALSE),"")</f>
        <v/>
      </c>
      <c r="H60" s="12" t="str">
        <f>IF('Tháng 5'!$G60&lt;&gt;"",VLOOKUP('Tháng 5'!$F60,'Quản lý sách'!$C$6:$F$1000,4,FALSE),"")</f>
        <v/>
      </c>
      <c r="I60" s="12" t="str">
        <f>IF('Tháng 5'!$F60&lt;&gt;"",VLOOKUP(LEFT('Tháng 5'!$F60,2),'Biên mục sách'!$A$1:$B$13,2,FALSE),"")</f>
        <v/>
      </c>
      <c r="J60" s="12"/>
      <c r="K60" s="13"/>
      <c r="L60" s="13"/>
      <c r="M60" s="12" t="str">
        <f>IFERROR(IF('Tháng 5'!$L60="",IF('Tháng 5'!$K60&lt;&gt;"", TODAY()-'Tháng 5'!$K60,""),'Tháng 5'!$L60-'Tháng 5'!$K60), "")</f>
        <v/>
      </c>
      <c r="N60" s="1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4.0" customHeight="1">
      <c r="A61" s="11">
        <f>IFERROR((('Tháng 5'!$K61+'Tháng 5'!Ngayquahan)&lt;TODAY())*(LEN('Tháng 5'!$L61)=0)*(LEN('Tháng 5'!$K61)&gt;0),0)</f>
        <v>0</v>
      </c>
      <c r="B61" s="12" t="str">
        <f>IF('Tháng 5'!$C61&lt;&gt;"",COUNTA($C$6:C61),"")</f>
        <v/>
      </c>
      <c r="C61" s="11"/>
      <c r="D61" s="12" t="str">
        <f>IF('Tháng 5'!$C61&lt;&gt;"",VLOOKUP('Tháng 5'!$C61,'Danh sách HS'!$B$6:$D$421,2,),"")</f>
        <v/>
      </c>
      <c r="E61" s="11" t="str">
        <f>IF('Tháng 5'!$D61&lt;&gt;"",VLOOKUP('Tháng 5'!$C61,'Danh sách HS'!$B$6:$D$421,3,),"")</f>
        <v/>
      </c>
      <c r="F61" s="11"/>
      <c r="G61" s="12" t="str">
        <f>IF('Tháng 5'!$F61&lt;&gt;"",VLOOKUP('Tháng 5'!$F61,'Quản lý sách'!$C$6:$F$1000,3,FALSE),"")</f>
        <v/>
      </c>
      <c r="H61" s="12" t="str">
        <f>IF('Tháng 5'!$G61&lt;&gt;"",VLOOKUP('Tháng 5'!$F61,'Quản lý sách'!$C$6:$F$1000,4,FALSE),"")</f>
        <v/>
      </c>
      <c r="I61" s="12" t="str">
        <f>IF('Tháng 5'!$F61&lt;&gt;"",VLOOKUP(LEFT('Tháng 5'!$F61,2),'Biên mục sách'!$A$1:$B$13,2,FALSE),"")</f>
        <v/>
      </c>
      <c r="J61" s="12"/>
      <c r="K61" s="13"/>
      <c r="L61" s="13"/>
      <c r="M61" s="12" t="str">
        <f>IFERROR(IF('Tháng 5'!$L61="",IF('Tháng 5'!$K61&lt;&gt;"", TODAY()-'Tháng 5'!$K61,""),'Tháng 5'!$L61-'Tháng 5'!$K61), "")</f>
        <v/>
      </c>
      <c r="N61" s="1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4.0" customHeight="1">
      <c r="A62" s="11">
        <f>IFERROR((('Tháng 5'!$K62+'Tháng 5'!Ngayquahan)&lt;TODAY())*(LEN('Tháng 5'!$L62)=0)*(LEN('Tháng 5'!$K62)&gt;0),0)</f>
        <v>0</v>
      </c>
      <c r="B62" s="12" t="str">
        <f>IF('Tháng 5'!$C62&lt;&gt;"",COUNTA($C$6:C62),"")</f>
        <v/>
      </c>
      <c r="C62" s="11"/>
      <c r="D62" s="12" t="str">
        <f>IF('Tháng 5'!$C62&lt;&gt;"",VLOOKUP('Tháng 5'!$C62,'Danh sách HS'!$B$6:$D$421,2,),"")</f>
        <v/>
      </c>
      <c r="E62" s="11" t="str">
        <f>IF('Tháng 5'!$D62&lt;&gt;"",VLOOKUP('Tháng 5'!$C62,'Danh sách HS'!$B$6:$D$421,3,),"")</f>
        <v/>
      </c>
      <c r="F62" s="11"/>
      <c r="G62" s="12" t="str">
        <f>IF('Tháng 5'!$F62&lt;&gt;"",VLOOKUP('Tháng 5'!$F62,'Quản lý sách'!$C$6:$F$1000,3,FALSE),"")</f>
        <v/>
      </c>
      <c r="H62" s="12" t="str">
        <f>IF('Tháng 5'!$G62&lt;&gt;"",VLOOKUP('Tháng 5'!$F62,'Quản lý sách'!$C$6:$F$1000,4,FALSE),"")</f>
        <v/>
      </c>
      <c r="I62" s="12" t="str">
        <f>IF('Tháng 5'!$F62&lt;&gt;"",VLOOKUP(LEFT('Tháng 5'!$F62,2),'Biên mục sách'!$A$1:$B$13,2,FALSE),"")</f>
        <v/>
      </c>
      <c r="J62" s="12"/>
      <c r="K62" s="12"/>
      <c r="L62" s="13"/>
      <c r="M62" s="12" t="str">
        <f>IFERROR(IF('Tháng 5'!$L62="",IF('Tháng 5'!$K62&lt;&gt;"", TODAY()-'Tháng 5'!$K62,""),'Tháng 5'!$L62-'Tháng 5'!$K62), "")</f>
        <v/>
      </c>
      <c r="N62" s="1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4.0" customHeight="1">
      <c r="A63" s="11">
        <f>IFERROR((('Tháng 5'!$K63+'Tháng 5'!Ngayquahan)&lt;TODAY())*(LEN('Tháng 5'!$L63)=0)*(LEN('Tháng 5'!$K63)&gt;0),0)</f>
        <v>0</v>
      </c>
      <c r="B63" s="12" t="str">
        <f>IF('Tháng 5'!$C63&lt;&gt;"",COUNTA($C$6:C63),"")</f>
        <v/>
      </c>
      <c r="C63" s="11"/>
      <c r="D63" s="12" t="str">
        <f>IF('Tháng 5'!$C63&lt;&gt;"",VLOOKUP('Tháng 5'!$C63,'Danh sách HS'!$B$6:$D$421,2,),"")</f>
        <v/>
      </c>
      <c r="E63" s="11" t="str">
        <f>IF('Tháng 5'!$D63&lt;&gt;"",VLOOKUP('Tháng 5'!$C63,'Danh sách HS'!$B$6:$D$421,3,),"")</f>
        <v/>
      </c>
      <c r="F63" s="11"/>
      <c r="G63" s="12" t="str">
        <f>IF('Tháng 5'!$F63&lt;&gt;"",VLOOKUP('Tháng 5'!$F63,'Quản lý sách'!$C$6:$F$1000,3,FALSE),"")</f>
        <v/>
      </c>
      <c r="H63" s="12" t="str">
        <f>IF('Tháng 5'!$G63&lt;&gt;"",VLOOKUP('Tháng 5'!$F63,'Quản lý sách'!$C$6:$F$1000,4,FALSE),"")</f>
        <v/>
      </c>
      <c r="I63" s="12" t="str">
        <f>IF('Tháng 5'!$F63&lt;&gt;"",VLOOKUP(LEFT('Tháng 5'!$F63,2),'Biên mục sách'!$A$1:$B$13,2,FALSE),"")</f>
        <v/>
      </c>
      <c r="J63" s="12"/>
      <c r="K63" s="12"/>
      <c r="L63" s="13"/>
      <c r="M63" s="12" t="str">
        <f>IFERROR(IF('Tháng 5'!$L63="",IF('Tháng 5'!$K63&lt;&gt;"", TODAY()-'Tháng 5'!$K63,""),'Tháng 5'!$L63-'Tháng 5'!$K63), "")</f>
        <v/>
      </c>
      <c r="N63" s="1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4.0" customHeight="1">
      <c r="A64" s="11">
        <f>IFERROR((('Tháng 5'!$K64+'Tháng 5'!Ngayquahan)&lt;TODAY())*(LEN('Tháng 5'!$L64)=0)*(LEN('Tháng 5'!$K64)&gt;0),0)</f>
        <v>0</v>
      </c>
      <c r="B64" s="12" t="str">
        <f>IF('Tháng 5'!$C64&lt;&gt;"",COUNTA($C$6:C64),"")</f>
        <v/>
      </c>
      <c r="C64" s="11"/>
      <c r="D64" s="12" t="str">
        <f>IF('Tháng 5'!$C64&lt;&gt;"",VLOOKUP('Tháng 5'!$C64,'Danh sách HS'!$B$6:$D$421,2,),"")</f>
        <v/>
      </c>
      <c r="E64" s="11" t="str">
        <f>IF('Tháng 5'!$D64&lt;&gt;"",VLOOKUP('Tháng 5'!$C64,'Danh sách HS'!$B$6:$D$421,3,),"")</f>
        <v/>
      </c>
      <c r="F64" s="11"/>
      <c r="G64" s="12" t="str">
        <f>IF('Tháng 5'!$F64&lt;&gt;"",VLOOKUP('Tháng 5'!$F64,'Quản lý sách'!$C$6:$F$1000,3,FALSE),"")</f>
        <v/>
      </c>
      <c r="H64" s="12" t="str">
        <f>IF('Tháng 5'!$G64&lt;&gt;"",VLOOKUP('Tháng 5'!$F64,'Quản lý sách'!$C$6:$F$1000,4,FALSE),"")</f>
        <v/>
      </c>
      <c r="I64" s="12" t="str">
        <f>IF('Tháng 5'!$F64&lt;&gt;"",VLOOKUP(LEFT('Tháng 5'!$F64,2),'Biên mục sách'!$A$1:$B$13,2,FALSE),"")</f>
        <v/>
      </c>
      <c r="J64" s="12"/>
      <c r="K64" s="12"/>
      <c r="L64" s="13"/>
      <c r="M64" s="12" t="str">
        <f>IFERROR(IF('Tháng 5'!$L64="",IF('Tháng 5'!$K64&lt;&gt;"", TODAY()-'Tháng 5'!$K64,""),'Tháng 5'!$L64-'Tháng 5'!$K64), "")</f>
        <v/>
      </c>
      <c r="N64" s="1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4.0" customHeight="1">
      <c r="A65" s="11">
        <f>IFERROR((('Tháng 5'!$K65+'Tháng 5'!Ngayquahan)&lt;TODAY())*(LEN('Tháng 5'!$L65)=0)*(LEN('Tháng 5'!$K65)&gt;0),0)</f>
        <v>0</v>
      </c>
      <c r="B65" s="12" t="str">
        <f>IF('Tháng 5'!$C65&lt;&gt;"",COUNTA($C$6:C65),"")</f>
        <v/>
      </c>
      <c r="C65" s="11"/>
      <c r="D65" s="12" t="str">
        <f>IF('Tháng 5'!$C65&lt;&gt;"",VLOOKUP('Tháng 5'!$C65,'Danh sách HS'!$B$6:$D$421,2,),"")</f>
        <v/>
      </c>
      <c r="E65" s="11" t="str">
        <f>IF('Tháng 5'!$D65&lt;&gt;"",VLOOKUP('Tháng 5'!$C65,'Danh sách HS'!$B$6:$D$421,3,),"")</f>
        <v/>
      </c>
      <c r="F65" s="11"/>
      <c r="G65" s="12" t="str">
        <f>IF('Tháng 5'!$F65&lt;&gt;"",VLOOKUP('Tháng 5'!$F65,'Quản lý sách'!$C$6:$F$1000,3,FALSE),"")</f>
        <v/>
      </c>
      <c r="H65" s="12" t="str">
        <f>IF('Tháng 5'!$G65&lt;&gt;"",VLOOKUP('Tháng 5'!$F65,'Quản lý sách'!$C$6:$F$1000,4,FALSE),"")</f>
        <v/>
      </c>
      <c r="I65" s="12" t="str">
        <f>IF('Tháng 5'!$F65&lt;&gt;"",VLOOKUP(LEFT('Tháng 5'!$F65,2),'Biên mục sách'!$A$1:$B$13,2,FALSE),"")</f>
        <v/>
      </c>
      <c r="J65" s="12"/>
      <c r="K65" s="12"/>
      <c r="L65" s="13"/>
      <c r="M65" s="12" t="str">
        <f>IFERROR(IF('Tháng 5'!$L65="",IF('Tháng 5'!$K65&lt;&gt;"", TODAY()-'Tháng 5'!$K65,""),'Tháng 5'!$L65-'Tháng 5'!$K65), "")</f>
        <v/>
      </c>
      <c r="N65" s="1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4.0" customHeight="1">
      <c r="A66" s="11">
        <f>IFERROR((('Tháng 5'!$K66+'Tháng 5'!Ngayquahan)&lt;TODAY())*(LEN('Tháng 5'!$L66)=0)*(LEN('Tháng 5'!$K66)&gt;0),0)</f>
        <v>0</v>
      </c>
      <c r="B66" s="12" t="str">
        <f>IF('Tháng 5'!$C66&lt;&gt;"",COUNTA($C$6:C66),"")</f>
        <v/>
      </c>
      <c r="C66" s="11"/>
      <c r="D66" s="12" t="str">
        <f>IF('Tháng 5'!$C66&lt;&gt;"",VLOOKUP('Tháng 5'!$C66,'Danh sách HS'!$B$6:$D$421,2,),"")</f>
        <v/>
      </c>
      <c r="E66" s="11" t="str">
        <f>IF('Tháng 5'!$D66&lt;&gt;"",VLOOKUP('Tháng 5'!$C66,'Danh sách HS'!$B$6:$D$421,3,),"")</f>
        <v/>
      </c>
      <c r="F66" s="11"/>
      <c r="G66" s="12" t="str">
        <f>IF('Tháng 5'!$F66&lt;&gt;"",VLOOKUP('Tháng 5'!$F66,'Quản lý sách'!$C$6:$F$1000,3,FALSE),"")</f>
        <v/>
      </c>
      <c r="H66" s="12" t="str">
        <f>IF('Tháng 5'!$G66&lt;&gt;"",VLOOKUP('Tháng 5'!$F66,'Quản lý sách'!$C$6:$F$1000,4,FALSE),"")</f>
        <v/>
      </c>
      <c r="I66" s="12" t="str">
        <f>IF('Tháng 5'!$F66&lt;&gt;"",VLOOKUP(LEFT('Tháng 5'!$F66,2),'Biên mục sách'!$A$1:$B$13,2,FALSE),"")</f>
        <v/>
      </c>
      <c r="J66" s="12"/>
      <c r="K66" s="12"/>
      <c r="L66" s="13"/>
      <c r="M66" s="12" t="str">
        <f>IFERROR(IF('Tháng 5'!$L66="",IF('Tháng 5'!$K66&lt;&gt;"", TODAY()-'Tháng 5'!$K66,""),'Tháng 5'!$L66-'Tháng 5'!$K66), "")</f>
        <v/>
      </c>
      <c r="N66" s="1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4.0" customHeight="1">
      <c r="A67" s="11">
        <f>IFERROR((('Tháng 5'!$K67+'Tháng 5'!Ngayquahan)&lt;TODAY())*(LEN('Tháng 5'!$L67)=0)*(LEN('Tháng 5'!$K67)&gt;0),0)</f>
        <v>0</v>
      </c>
      <c r="B67" s="12" t="str">
        <f>IF('Tháng 5'!$C67&lt;&gt;"",COUNTA($C$6:C67),"")</f>
        <v/>
      </c>
      <c r="C67" s="11"/>
      <c r="D67" s="12" t="str">
        <f>IF('Tháng 5'!$C67&lt;&gt;"",VLOOKUP('Tháng 5'!$C67,'Danh sách HS'!$B$6:$D$421,2,),"")</f>
        <v/>
      </c>
      <c r="E67" s="11" t="str">
        <f>IF('Tháng 5'!$D67&lt;&gt;"",VLOOKUP('Tháng 5'!$C67,'Danh sách HS'!$B$6:$D$421,3,),"")</f>
        <v/>
      </c>
      <c r="F67" s="11"/>
      <c r="G67" s="12" t="str">
        <f>IF('Tháng 5'!$F67&lt;&gt;"",VLOOKUP('Tháng 5'!$F67,'Quản lý sách'!$C$6:$F$1000,3,FALSE),"")</f>
        <v/>
      </c>
      <c r="H67" s="12" t="str">
        <f>IF('Tháng 5'!$G67&lt;&gt;"",VLOOKUP('Tháng 5'!$F67,'Quản lý sách'!$C$6:$F$1000,4,FALSE),"")</f>
        <v/>
      </c>
      <c r="I67" s="12" t="str">
        <f>IF('Tháng 5'!$F67&lt;&gt;"",VLOOKUP(LEFT('Tháng 5'!$F67,2),'Biên mục sách'!$A$1:$B$13,2,FALSE),"")</f>
        <v/>
      </c>
      <c r="J67" s="12"/>
      <c r="K67" s="12"/>
      <c r="L67" s="13"/>
      <c r="M67" s="12" t="str">
        <f>IFERROR(IF('Tháng 5'!$L67="",IF('Tháng 5'!$K67&lt;&gt;"", TODAY()-'Tháng 5'!$K67,""),'Tháng 5'!$L67-'Tháng 5'!$K67), "")</f>
        <v/>
      </c>
      <c r="N67" s="1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4.0" customHeight="1">
      <c r="A68" s="11">
        <f>IFERROR((('Tháng 5'!$K68+'Tháng 5'!Ngayquahan)&lt;TODAY())*(LEN('Tháng 5'!$L68)=0)*(LEN('Tháng 5'!$K68)&gt;0),0)</f>
        <v>0</v>
      </c>
      <c r="B68" s="12" t="str">
        <f>IF('Tháng 5'!$C68&lt;&gt;"",COUNTA($C$6:C68),"")</f>
        <v/>
      </c>
      <c r="C68" s="11"/>
      <c r="D68" s="12" t="str">
        <f>IF('Tháng 5'!$C68&lt;&gt;"",VLOOKUP('Tháng 5'!$C68,'Danh sách HS'!$B$6:$D$421,2,),"")</f>
        <v/>
      </c>
      <c r="E68" s="11" t="str">
        <f>IF('Tháng 5'!$D68&lt;&gt;"",VLOOKUP('Tháng 5'!$C68,'Danh sách HS'!$B$6:$D$421,3,),"")</f>
        <v/>
      </c>
      <c r="F68" s="11"/>
      <c r="G68" s="12" t="str">
        <f>IF('Tháng 5'!$F68&lt;&gt;"",VLOOKUP('Tháng 5'!$F68,'Quản lý sách'!$C$6:$F$1000,3,FALSE),"")</f>
        <v/>
      </c>
      <c r="H68" s="12" t="str">
        <f>IF('Tháng 5'!$G68&lt;&gt;"",VLOOKUP('Tháng 5'!$F68,'Quản lý sách'!$C$6:$F$1000,4,FALSE),"")</f>
        <v/>
      </c>
      <c r="I68" s="12" t="str">
        <f>IF('Tháng 5'!$F68&lt;&gt;"",VLOOKUP(LEFT('Tháng 5'!$F68,2),'Biên mục sách'!$A$1:$B$13,2,FALSE),"")</f>
        <v/>
      </c>
      <c r="J68" s="12"/>
      <c r="K68" s="12"/>
      <c r="L68" s="13"/>
      <c r="M68" s="12" t="str">
        <f>IFERROR(IF('Tháng 5'!$L68="",IF('Tháng 5'!$K68&lt;&gt;"", TODAY()-'Tháng 5'!$K68,""),'Tháng 5'!$L68-'Tháng 5'!$K68), "")</f>
        <v/>
      </c>
      <c r="N68" s="1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4.0" customHeight="1">
      <c r="A69" s="11">
        <f>IFERROR((('Tháng 5'!$K69+'Tháng 5'!Ngayquahan)&lt;TODAY())*(LEN('Tháng 5'!$L69)=0)*(LEN('Tháng 5'!$K69)&gt;0),0)</f>
        <v>0</v>
      </c>
      <c r="B69" s="12" t="str">
        <f>IF('Tháng 5'!$C69&lt;&gt;"",COUNTA($C$6:C69),"")</f>
        <v/>
      </c>
      <c r="C69" s="11"/>
      <c r="D69" s="12" t="str">
        <f>IF('Tháng 5'!$C69&lt;&gt;"",VLOOKUP('Tháng 5'!$C69,'Danh sách HS'!$B$6:$D$421,2,),"")</f>
        <v/>
      </c>
      <c r="E69" s="11" t="str">
        <f>IF('Tháng 5'!$D69&lt;&gt;"",VLOOKUP('Tháng 5'!$C69,'Danh sách HS'!$B$6:$D$421,3,),"")</f>
        <v/>
      </c>
      <c r="F69" s="11"/>
      <c r="G69" s="12" t="str">
        <f>IF('Tháng 5'!$F69&lt;&gt;"",VLOOKUP('Tháng 5'!$F69,'Quản lý sách'!$C$6:$F$1000,3,FALSE),"")</f>
        <v/>
      </c>
      <c r="H69" s="12" t="str">
        <f>IF('Tháng 5'!$G69&lt;&gt;"",VLOOKUP('Tháng 5'!$F69,'Quản lý sách'!$C$6:$F$1000,4,FALSE),"")</f>
        <v/>
      </c>
      <c r="I69" s="12" t="str">
        <f>IF('Tháng 5'!$F69&lt;&gt;"",VLOOKUP(LEFT('Tháng 5'!$F69,2),'Biên mục sách'!$A$1:$B$13,2,FALSE),"")</f>
        <v/>
      </c>
      <c r="J69" s="12"/>
      <c r="K69" s="12"/>
      <c r="L69" s="13"/>
      <c r="M69" s="12" t="str">
        <f>IFERROR(IF('Tháng 5'!$L69="",IF('Tháng 5'!$K69&lt;&gt;"", TODAY()-'Tháng 5'!$K69,""),'Tháng 5'!$L69-'Tháng 5'!$K69), "")</f>
        <v/>
      </c>
      <c r="N69" s="1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4.0" customHeight="1">
      <c r="A70" s="11">
        <f>IFERROR((('Tháng 5'!$K70+'Tháng 5'!Ngayquahan)&lt;TODAY())*(LEN('Tháng 5'!$L70)=0)*(LEN('Tháng 5'!$K70)&gt;0),0)</f>
        <v>0</v>
      </c>
      <c r="B70" s="12" t="str">
        <f>IF('Tháng 5'!$C70&lt;&gt;"",COUNTA($C$6:C70),"")</f>
        <v/>
      </c>
      <c r="C70" s="11"/>
      <c r="D70" s="12" t="str">
        <f>IF('Tháng 5'!$C70&lt;&gt;"",VLOOKUP('Tháng 5'!$C70,'Danh sách HS'!$B$6:$D$421,2,),"")</f>
        <v/>
      </c>
      <c r="E70" s="11" t="str">
        <f>IF('Tháng 5'!$D70&lt;&gt;"",VLOOKUP('Tháng 5'!$C70,'Danh sách HS'!$B$6:$D$421,3,),"")</f>
        <v/>
      </c>
      <c r="F70" s="11"/>
      <c r="G70" s="12" t="str">
        <f>IF('Tháng 5'!$F70&lt;&gt;"",VLOOKUP('Tháng 5'!$F70,'Quản lý sách'!$C$6:$F$1000,3,FALSE),"")</f>
        <v/>
      </c>
      <c r="H70" s="12" t="str">
        <f>IF('Tháng 5'!$G70&lt;&gt;"",VLOOKUP('Tháng 5'!$F70,'Quản lý sách'!$C$6:$F$1000,4,FALSE),"")</f>
        <v/>
      </c>
      <c r="I70" s="12" t="str">
        <f>IF('Tháng 5'!$F70&lt;&gt;"",VLOOKUP(LEFT('Tháng 5'!$F70,2),'Biên mục sách'!$A$1:$B$13,2,FALSE),"")</f>
        <v/>
      </c>
      <c r="J70" s="12"/>
      <c r="K70" s="12"/>
      <c r="L70" s="13"/>
      <c r="M70" s="12" t="str">
        <f>IFERROR(IF('Tháng 5'!$L70="",IF('Tháng 5'!$K70&lt;&gt;"", TODAY()-'Tháng 5'!$K70,""),'Tháng 5'!$L70-'Tháng 5'!$K70), "")</f>
        <v/>
      </c>
      <c r="N70" s="1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4.0" customHeight="1">
      <c r="A71" s="11">
        <f>IFERROR((('Tháng 5'!$K71+'Tháng 5'!Ngayquahan)&lt;TODAY())*(LEN('Tháng 5'!$L71)=0)*(LEN('Tháng 5'!$K71)&gt;0),0)</f>
        <v>0</v>
      </c>
      <c r="B71" s="12" t="str">
        <f>IF('Tháng 5'!$C71&lt;&gt;"",COUNTA($C$6:C71),"")</f>
        <v/>
      </c>
      <c r="C71" s="11"/>
      <c r="D71" s="12" t="str">
        <f>IF('Tháng 5'!$C71&lt;&gt;"",VLOOKUP('Tháng 5'!$C71,'Danh sách HS'!$B$6:$D$421,2,),"")</f>
        <v/>
      </c>
      <c r="E71" s="11" t="str">
        <f>IF('Tháng 5'!$D71&lt;&gt;"",VLOOKUP('Tháng 5'!$C71,'Danh sách HS'!$B$6:$D$421,3,),"")</f>
        <v/>
      </c>
      <c r="F71" s="11"/>
      <c r="G71" s="12" t="str">
        <f>IF('Tháng 5'!$F71&lt;&gt;"",VLOOKUP('Tháng 5'!$F71,'Quản lý sách'!$C$6:$F$1000,3,FALSE),"")</f>
        <v/>
      </c>
      <c r="H71" s="12" t="str">
        <f>IF('Tháng 5'!$G71&lt;&gt;"",VLOOKUP('Tháng 5'!$F71,'Quản lý sách'!$C$6:$F$1000,4,FALSE),"")</f>
        <v/>
      </c>
      <c r="I71" s="12" t="str">
        <f>IF('Tháng 5'!$F71&lt;&gt;"",VLOOKUP(LEFT('Tháng 5'!$F71,2),'Biên mục sách'!$A$1:$B$13,2,FALSE),"")</f>
        <v/>
      </c>
      <c r="J71" s="12"/>
      <c r="K71" s="12"/>
      <c r="L71" s="13"/>
      <c r="M71" s="12" t="str">
        <f>IFERROR(IF('Tháng 5'!$L71="",IF('Tháng 5'!$K71&lt;&gt;"", TODAY()-'Tháng 5'!$K71,""),'Tháng 5'!$L71-'Tháng 5'!$K71), "")</f>
        <v/>
      </c>
      <c r="N71" s="1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4.0" customHeight="1">
      <c r="A72" s="11">
        <f>IFERROR((('Tháng 5'!$K72+'Tháng 5'!Ngayquahan)&lt;TODAY())*(LEN('Tháng 5'!$L72)=0)*(LEN('Tháng 5'!$K72)&gt;0),0)</f>
        <v>0</v>
      </c>
      <c r="B72" s="12" t="str">
        <f>IF('Tháng 5'!$C72&lt;&gt;"",COUNTA($C$6:C72),"")</f>
        <v/>
      </c>
      <c r="C72" s="11"/>
      <c r="D72" s="12" t="str">
        <f>IF('Tháng 5'!$C72&lt;&gt;"",VLOOKUP('Tháng 5'!$C72,'Danh sách HS'!$B$6:$D$421,2,),"")</f>
        <v/>
      </c>
      <c r="E72" s="11" t="str">
        <f>IF('Tháng 5'!$D72&lt;&gt;"",VLOOKUP('Tháng 5'!$C72,'Danh sách HS'!$B$6:$D$421,3,),"")</f>
        <v/>
      </c>
      <c r="F72" s="11"/>
      <c r="G72" s="12" t="str">
        <f>IF('Tháng 5'!$F72&lt;&gt;"",VLOOKUP('Tháng 5'!$F72,'Quản lý sách'!$C$6:$F$1000,3,FALSE),"")</f>
        <v/>
      </c>
      <c r="H72" s="12" t="str">
        <f>IF('Tháng 5'!$G72&lt;&gt;"",VLOOKUP('Tháng 5'!$F72,'Quản lý sách'!$C$6:$F$1000,4,FALSE),"")</f>
        <v/>
      </c>
      <c r="I72" s="12" t="str">
        <f>IF('Tháng 5'!$F72&lt;&gt;"",VLOOKUP(LEFT('Tháng 5'!$F72,2),'Biên mục sách'!$A$1:$B$13,2,FALSE),"")</f>
        <v/>
      </c>
      <c r="J72" s="12"/>
      <c r="K72" s="12"/>
      <c r="L72" s="13"/>
      <c r="M72" s="12" t="str">
        <f>IFERROR(IF('Tháng 5'!$L72="",IF('Tháng 5'!$K72&lt;&gt;"", TODAY()-'Tháng 5'!$K72,""),'Tháng 5'!$L72-'Tháng 5'!$K72), "")</f>
        <v/>
      </c>
      <c r="N72" s="1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4.0" customHeight="1">
      <c r="A73" s="11">
        <f>IFERROR((('Tháng 5'!$K73+'Tháng 5'!Ngayquahan)&lt;TODAY())*(LEN('Tháng 5'!$L73)=0)*(LEN('Tháng 5'!$K73)&gt;0),0)</f>
        <v>0</v>
      </c>
      <c r="B73" s="12" t="str">
        <f>IF('Tháng 5'!$C73&lt;&gt;"",COUNTA($C$6:C73),"")</f>
        <v/>
      </c>
      <c r="C73" s="11"/>
      <c r="D73" s="12" t="str">
        <f>IF('Tháng 5'!$C73&lt;&gt;"",VLOOKUP('Tháng 5'!$C73,'Danh sách HS'!$B$6:$D$421,2,),"")</f>
        <v/>
      </c>
      <c r="E73" s="11" t="str">
        <f>IF('Tháng 5'!$D73&lt;&gt;"",VLOOKUP('Tháng 5'!$C73,'Danh sách HS'!$B$6:$D$421,3,),"")</f>
        <v/>
      </c>
      <c r="F73" s="11"/>
      <c r="G73" s="12" t="str">
        <f>IF('Tháng 5'!$F73&lt;&gt;"",VLOOKUP('Tháng 5'!$F73,'Quản lý sách'!$C$6:$F$1000,3,FALSE),"")</f>
        <v/>
      </c>
      <c r="H73" s="12" t="str">
        <f>IF('Tháng 5'!$G73&lt;&gt;"",VLOOKUP('Tháng 5'!$F73,'Quản lý sách'!$C$6:$F$1000,4,FALSE),"")</f>
        <v/>
      </c>
      <c r="I73" s="12" t="str">
        <f>IF('Tháng 5'!$F73&lt;&gt;"",VLOOKUP(LEFT('Tháng 5'!$F73,2),'Biên mục sách'!$A$1:$B$13,2,FALSE),"")</f>
        <v/>
      </c>
      <c r="J73" s="12"/>
      <c r="K73" s="12"/>
      <c r="L73" s="13"/>
      <c r="M73" s="12" t="str">
        <f>IFERROR(IF('Tháng 5'!$L73="",IF('Tháng 5'!$K73&lt;&gt;"", TODAY()-'Tháng 5'!$K73,""),'Tháng 5'!$L73-'Tháng 5'!$K73), "")</f>
        <v/>
      </c>
      <c r="N73" s="1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4.0" customHeight="1">
      <c r="A74" s="11">
        <f>IFERROR((('Tháng 5'!$K74+'Tháng 5'!Ngayquahan)&lt;TODAY())*(LEN('Tháng 5'!$L74)=0)*(LEN('Tháng 5'!$K74)&gt;0),0)</f>
        <v>0</v>
      </c>
      <c r="B74" s="12" t="str">
        <f>IF('Tháng 5'!$C74&lt;&gt;"",COUNTA($C$6:C74),"")</f>
        <v/>
      </c>
      <c r="C74" s="11"/>
      <c r="D74" s="12" t="str">
        <f>IF('Tháng 5'!$C74&lt;&gt;"",VLOOKUP('Tháng 5'!$C74,'Danh sách HS'!$B$6:$D$421,2,),"")</f>
        <v/>
      </c>
      <c r="E74" s="11" t="str">
        <f>IF('Tháng 5'!$D74&lt;&gt;"",VLOOKUP('Tháng 5'!$C74,'Danh sách HS'!$B$6:$D$421,3,),"")</f>
        <v/>
      </c>
      <c r="F74" s="11"/>
      <c r="G74" s="12" t="str">
        <f>IF('Tháng 5'!$F74&lt;&gt;"",VLOOKUP('Tháng 5'!$F74,'Quản lý sách'!$C$6:$F$1000,3,FALSE),"")</f>
        <v/>
      </c>
      <c r="H74" s="12" t="str">
        <f>IF('Tháng 5'!$G74&lt;&gt;"",VLOOKUP('Tháng 5'!$F74,'Quản lý sách'!$C$6:$F$1000,4,FALSE),"")</f>
        <v/>
      </c>
      <c r="I74" s="12" t="str">
        <f>IF('Tháng 5'!$F74&lt;&gt;"",VLOOKUP(LEFT('Tháng 5'!$F74,2),'Biên mục sách'!$A$1:$B$13,2,FALSE),"")</f>
        <v/>
      </c>
      <c r="J74" s="12"/>
      <c r="K74" s="12"/>
      <c r="L74" s="13"/>
      <c r="M74" s="12" t="str">
        <f>IFERROR(IF('Tháng 5'!$L74="",IF('Tháng 5'!$K74&lt;&gt;"", TODAY()-'Tháng 5'!$K74,""),'Tháng 5'!$L74-'Tháng 5'!$K74), "")</f>
        <v/>
      </c>
      <c r="N74" s="1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4.0" customHeight="1">
      <c r="A75" s="11">
        <f>IFERROR((('Tháng 5'!$K75+'Tháng 5'!Ngayquahan)&lt;TODAY())*(LEN('Tháng 5'!$L75)=0)*(LEN('Tháng 5'!$K75)&gt;0),0)</f>
        <v>0</v>
      </c>
      <c r="B75" s="12" t="str">
        <f>IF('Tháng 5'!$C75&lt;&gt;"",COUNTA($C$6:C75),"")</f>
        <v/>
      </c>
      <c r="C75" s="11"/>
      <c r="D75" s="12" t="str">
        <f>IF('Tháng 5'!$C75&lt;&gt;"",VLOOKUP('Tháng 5'!$C75,'Danh sách HS'!$B$6:$D$421,2,),"")</f>
        <v/>
      </c>
      <c r="E75" s="11" t="str">
        <f>IF('Tháng 5'!$D75&lt;&gt;"",VLOOKUP('Tháng 5'!$C75,'Danh sách HS'!$B$6:$D$421,3,),"")</f>
        <v/>
      </c>
      <c r="F75" s="11"/>
      <c r="G75" s="12" t="str">
        <f>IF('Tháng 5'!$F75&lt;&gt;"",VLOOKUP('Tháng 5'!$F75,'Quản lý sách'!$C$6:$F$1000,3,FALSE),"")</f>
        <v/>
      </c>
      <c r="H75" s="12" t="str">
        <f>IF('Tháng 5'!$G75&lt;&gt;"",VLOOKUP('Tháng 5'!$F75,'Quản lý sách'!$C$6:$F$1000,4,FALSE),"")</f>
        <v/>
      </c>
      <c r="I75" s="12" t="str">
        <f>IF('Tháng 5'!$F75&lt;&gt;"",VLOOKUP(LEFT('Tháng 5'!$F75,2),'Biên mục sách'!$A$1:$B$13,2,FALSE),"")</f>
        <v/>
      </c>
      <c r="J75" s="12"/>
      <c r="K75" s="12"/>
      <c r="L75" s="13"/>
      <c r="M75" s="12" t="str">
        <f>IFERROR(IF('Tháng 5'!$L75="",IF('Tháng 5'!$K75&lt;&gt;"", TODAY()-'Tháng 5'!$K75,""),'Tháng 5'!$L75-'Tháng 5'!$K75), "")</f>
        <v/>
      </c>
      <c r="N75" s="1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4.0" customHeight="1">
      <c r="A76" s="11">
        <f>IFERROR((('Tháng 5'!$K76+'Tháng 5'!Ngayquahan)&lt;TODAY())*(LEN('Tháng 5'!$L76)=0)*(LEN('Tháng 5'!$K76)&gt;0),0)</f>
        <v>0</v>
      </c>
      <c r="B76" s="12" t="str">
        <f>IF('Tháng 5'!$C76&lt;&gt;"",COUNTA($C$6:C76),"")</f>
        <v/>
      </c>
      <c r="C76" s="11"/>
      <c r="D76" s="12" t="str">
        <f>IF('Tháng 5'!$C76&lt;&gt;"",VLOOKUP('Tháng 5'!$C76,'Danh sách HS'!$B$6:$D$421,2,),"")</f>
        <v/>
      </c>
      <c r="E76" s="11" t="str">
        <f>IF('Tháng 5'!$D76&lt;&gt;"",VLOOKUP('Tháng 5'!$C76,'Danh sách HS'!$B$6:$D$421,3,),"")</f>
        <v/>
      </c>
      <c r="F76" s="11"/>
      <c r="G76" s="12" t="str">
        <f>IF('Tháng 5'!$F76&lt;&gt;"",VLOOKUP('Tháng 5'!$F76,'Quản lý sách'!$C$6:$F$1000,3,FALSE),"")</f>
        <v/>
      </c>
      <c r="H76" s="12" t="str">
        <f>IF('Tháng 5'!$G76&lt;&gt;"",VLOOKUP('Tháng 5'!$F76,'Quản lý sách'!$C$6:$F$1000,4,FALSE),"")</f>
        <v/>
      </c>
      <c r="I76" s="12" t="str">
        <f>IF('Tháng 5'!$F76&lt;&gt;"",VLOOKUP(LEFT('Tháng 5'!$F76,2),'Biên mục sách'!$A$1:$B$13,2,FALSE),"")</f>
        <v/>
      </c>
      <c r="J76" s="12"/>
      <c r="K76" s="12"/>
      <c r="L76" s="13"/>
      <c r="M76" s="12" t="str">
        <f>IFERROR(IF('Tháng 5'!$L76="",IF('Tháng 5'!$K76&lt;&gt;"", TODAY()-'Tháng 5'!$K76,""),'Tháng 5'!$L76-'Tháng 5'!$K76), "")</f>
        <v/>
      </c>
      <c r="N76" s="1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4.0" customHeight="1">
      <c r="A77" s="11">
        <f>IFERROR((('Tháng 5'!$K77+'Tháng 5'!Ngayquahan)&lt;TODAY())*(LEN('Tháng 5'!$L77)=0)*(LEN('Tháng 5'!$K77)&gt;0),0)</f>
        <v>0</v>
      </c>
      <c r="B77" s="12" t="str">
        <f>IF('Tháng 5'!$C77&lt;&gt;"",COUNTA($C$6:C77),"")</f>
        <v/>
      </c>
      <c r="C77" s="11"/>
      <c r="D77" s="12" t="str">
        <f>IF('Tháng 5'!$C77&lt;&gt;"",VLOOKUP('Tháng 5'!$C77,'Danh sách HS'!$B$6:$D$421,2,),"")</f>
        <v/>
      </c>
      <c r="E77" s="11" t="str">
        <f>IF('Tháng 5'!$D77&lt;&gt;"",VLOOKUP('Tháng 5'!$C77,'Danh sách HS'!$B$6:$D$421,3,),"")</f>
        <v/>
      </c>
      <c r="F77" s="11"/>
      <c r="G77" s="12" t="str">
        <f>IF('Tháng 5'!$F77&lt;&gt;"",VLOOKUP('Tháng 5'!$F77,'Quản lý sách'!$C$6:$F$1000,3,FALSE),"")</f>
        <v/>
      </c>
      <c r="H77" s="12" t="str">
        <f>IF('Tháng 5'!$G77&lt;&gt;"",VLOOKUP('Tháng 5'!$F77,'Quản lý sách'!$C$6:$F$1000,4,FALSE),"")</f>
        <v/>
      </c>
      <c r="I77" s="12" t="str">
        <f>IF('Tháng 5'!$F77&lt;&gt;"",VLOOKUP(LEFT('Tháng 5'!$F77,2),'Biên mục sách'!$A$1:$B$13,2,FALSE),"")</f>
        <v/>
      </c>
      <c r="J77" s="12"/>
      <c r="K77" s="12"/>
      <c r="L77" s="13"/>
      <c r="M77" s="12" t="str">
        <f>IFERROR(IF('Tháng 5'!$L77="",IF('Tháng 5'!$K77&lt;&gt;"", TODAY()-'Tháng 5'!$K77,""),'Tháng 5'!$L77-'Tháng 5'!$K77), "")</f>
        <v/>
      </c>
      <c r="N77" s="1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4.0" customHeight="1">
      <c r="A78" s="11">
        <f>IFERROR((('Tháng 5'!$K78+'Tháng 5'!Ngayquahan)&lt;TODAY())*(LEN('Tháng 5'!$L78)=0)*(LEN('Tháng 5'!$K78)&gt;0),0)</f>
        <v>0</v>
      </c>
      <c r="B78" s="12" t="str">
        <f>IF('Tháng 5'!$C78&lt;&gt;"",COUNTA($C$6:C78),"")</f>
        <v/>
      </c>
      <c r="C78" s="11"/>
      <c r="D78" s="12" t="str">
        <f>IF('Tháng 5'!$C78&lt;&gt;"",VLOOKUP('Tháng 5'!$C78,'Danh sách HS'!$B$6:$D$421,2,),"")</f>
        <v/>
      </c>
      <c r="E78" s="11" t="str">
        <f>IF('Tháng 5'!$D78&lt;&gt;"",VLOOKUP('Tháng 5'!$C78,'Danh sách HS'!$B$6:$D$421,3,),"")</f>
        <v/>
      </c>
      <c r="F78" s="11"/>
      <c r="G78" s="12" t="str">
        <f>IF('Tháng 5'!$F78&lt;&gt;"",VLOOKUP('Tháng 5'!$F78,'Quản lý sách'!$C$6:$F$1000,3,FALSE),"")</f>
        <v/>
      </c>
      <c r="H78" s="12" t="str">
        <f>IF('Tháng 5'!$G78&lt;&gt;"",VLOOKUP('Tháng 5'!$F78,'Quản lý sách'!$C$6:$F$1000,4,FALSE),"")</f>
        <v/>
      </c>
      <c r="I78" s="12" t="str">
        <f>IF('Tháng 5'!$F78&lt;&gt;"",VLOOKUP(LEFT('Tháng 5'!$F78,2),'Biên mục sách'!$A$1:$B$13,2,FALSE),"")</f>
        <v/>
      </c>
      <c r="J78" s="12"/>
      <c r="K78" s="12"/>
      <c r="L78" s="13"/>
      <c r="M78" s="12" t="str">
        <f>IFERROR(IF('Tháng 5'!$L78="",IF('Tháng 5'!$K78&lt;&gt;"", TODAY()-'Tháng 5'!$K78,""),'Tháng 5'!$L78-'Tháng 5'!$K78), "")</f>
        <v/>
      </c>
      <c r="N78" s="1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4.0" customHeight="1">
      <c r="A79" s="11">
        <f>IFERROR((('Tháng 5'!$K79+'Tháng 5'!Ngayquahan)&lt;TODAY())*(LEN('Tháng 5'!$L79)=0)*(LEN('Tháng 5'!$K79)&gt;0),0)</f>
        <v>0</v>
      </c>
      <c r="B79" s="12" t="str">
        <f>IF('Tháng 5'!$C79&lt;&gt;"",COUNTA($C$6:C79),"")</f>
        <v/>
      </c>
      <c r="C79" s="11"/>
      <c r="D79" s="12" t="str">
        <f>IF('Tháng 5'!$C79&lt;&gt;"",VLOOKUP('Tháng 5'!$C79,'Danh sách HS'!$B$6:$D$421,2,),"")</f>
        <v/>
      </c>
      <c r="E79" s="11" t="str">
        <f>IF('Tháng 5'!$D79&lt;&gt;"",VLOOKUP('Tháng 5'!$C79,'Danh sách HS'!$B$6:$D$421,3,),"")</f>
        <v/>
      </c>
      <c r="F79" s="11"/>
      <c r="G79" s="12" t="str">
        <f>IF('Tháng 5'!$F79&lt;&gt;"",VLOOKUP('Tháng 5'!$F79,'Quản lý sách'!$C$6:$F$1000,3,FALSE),"")</f>
        <v/>
      </c>
      <c r="H79" s="12" t="str">
        <f>IF('Tháng 5'!$G79&lt;&gt;"",VLOOKUP('Tháng 5'!$F79,'Quản lý sách'!$C$6:$F$1000,4,FALSE),"")</f>
        <v/>
      </c>
      <c r="I79" s="12" t="str">
        <f>IF('Tháng 5'!$F79&lt;&gt;"",VLOOKUP(LEFT('Tháng 5'!$F79,2),'Biên mục sách'!$A$1:$B$13,2,FALSE),"")</f>
        <v/>
      </c>
      <c r="J79" s="12"/>
      <c r="K79" s="12"/>
      <c r="L79" s="13"/>
      <c r="M79" s="12" t="str">
        <f>IFERROR(IF('Tháng 5'!$L79="",IF('Tháng 5'!$K79&lt;&gt;"", TODAY()-'Tháng 5'!$K79,""),'Tháng 5'!$L79-'Tháng 5'!$K79), "")</f>
        <v/>
      </c>
      <c r="N79" s="1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4.0" customHeight="1">
      <c r="A80" s="11">
        <f>IFERROR((('Tháng 5'!$K80+'Tháng 5'!Ngayquahan)&lt;TODAY())*(LEN('Tháng 5'!$L80)=0)*(LEN('Tháng 5'!$K80)&gt;0),0)</f>
        <v>0</v>
      </c>
      <c r="B80" s="12" t="str">
        <f>IF('Tháng 5'!$C80&lt;&gt;"",COUNTA($C$6:C80),"")</f>
        <v/>
      </c>
      <c r="C80" s="11"/>
      <c r="D80" s="12" t="str">
        <f>IF('Tháng 5'!$C80&lt;&gt;"",VLOOKUP('Tháng 5'!$C80,'Danh sách HS'!$B$6:$D$421,2,),"")</f>
        <v/>
      </c>
      <c r="E80" s="11" t="str">
        <f>IF('Tháng 5'!$D80&lt;&gt;"",VLOOKUP('Tháng 5'!$C80,'Danh sách HS'!$B$6:$D$421,3,),"")</f>
        <v/>
      </c>
      <c r="F80" s="11"/>
      <c r="G80" s="12" t="str">
        <f>IF('Tháng 5'!$F80&lt;&gt;"",VLOOKUP('Tháng 5'!$F80,'Quản lý sách'!$C$6:$F$1000,3,FALSE),"")</f>
        <v/>
      </c>
      <c r="H80" s="12" t="str">
        <f>IF('Tháng 5'!$G80&lt;&gt;"",VLOOKUP('Tháng 5'!$F80,'Quản lý sách'!$C$6:$F$1000,4,FALSE),"")</f>
        <v/>
      </c>
      <c r="I80" s="12" t="str">
        <f>IF('Tháng 5'!$F80&lt;&gt;"",VLOOKUP(LEFT('Tháng 5'!$F80,2),'Biên mục sách'!$A$1:$B$13,2,FALSE),"")</f>
        <v/>
      </c>
      <c r="J80" s="12"/>
      <c r="K80" s="12"/>
      <c r="L80" s="13"/>
      <c r="M80" s="12" t="str">
        <f>IFERROR(IF('Tháng 5'!$L80="",IF('Tháng 5'!$K80&lt;&gt;"", TODAY()-'Tháng 5'!$K80,""),'Tháng 5'!$L80-'Tháng 5'!$K80), "")</f>
        <v/>
      </c>
      <c r="N80" s="1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4.0" customHeight="1">
      <c r="A81" s="11">
        <f>IFERROR((('Tháng 5'!$K81+'Tháng 5'!Ngayquahan)&lt;TODAY())*(LEN('Tháng 5'!$L81)=0)*(LEN('Tháng 5'!$K81)&gt;0),0)</f>
        <v>0</v>
      </c>
      <c r="B81" s="12" t="str">
        <f>IF('Tháng 5'!$C81&lt;&gt;"",COUNTA($C$6:C81),"")</f>
        <v/>
      </c>
      <c r="C81" s="11"/>
      <c r="D81" s="12" t="str">
        <f>IF('Tháng 5'!$C81&lt;&gt;"",VLOOKUP('Tháng 5'!$C81,'Danh sách HS'!$B$6:$D$421,2,),"")</f>
        <v/>
      </c>
      <c r="E81" s="11" t="str">
        <f>IF('Tháng 5'!$D81&lt;&gt;"",VLOOKUP('Tháng 5'!$C81,'Danh sách HS'!$B$6:$D$421,3,),"")</f>
        <v/>
      </c>
      <c r="F81" s="11"/>
      <c r="G81" s="12" t="str">
        <f>IF('Tháng 5'!$F81&lt;&gt;"",VLOOKUP('Tháng 5'!$F81,'Quản lý sách'!$C$6:$F$1000,3,FALSE),"")</f>
        <v/>
      </c>
      <c r="H81" s="12" t="str">
        <f>IF('Tháng 5'!$G81&lt;&gt;"",VLOOKUP('Tháng 5'!$F81,'Quản lý sách'!$C$6:$F$1000,4,FALSE),"")</f>
        <v/>
      </c>
      <c r="I81" s="12" t="str">
        <f>IF('Tháng 5'!$F81&lt;&gt;"",VLOOKUP(LEFT('Tháng 5'!$F81,2),'Biên mục sách'!$A$1:$B$13,2,FALSE),"")</f>
        <v/>
      </c>
      <c r="J81" s="12"/>
      <c r="K81" s="12"/>
      <c r="L81" s="13"/>
      <c r="M81" s="12" t="str">
        <f>IFERROR(IF('Tháng 5'!$L81="",IF('Tháng 5'!$K81&lt;&gt;"", TODAY()-'Tháng 5'!$K81,""),'Tháng 5'!$L81-'Tháng 5'!$K81), "")</f>
        <v/>
      </c>
      <c r="N81" s="1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4.0" customHeight="1">
      <c r="A82" s="11">
        <f>IFERROR((('Tháng 5'!$K82+'Tháng 5'!Ngayquahan)&lt;TODAY())*(LEN('Tháng 5'!$L82)=0)*(LEN('Tháng 5'!$K82)&gt;0),0)</f>
        <v>0</v>
      </c>
      <c r="B82" s="12" t="str">
        <f>IF('Tháng 5'!$C82&lt;&gt;"",COUNTA($C$6:C82),"")</f>
        <v/>
      </c>
      <c r="C82" s="11"/>
      <c r="D82" s="12" t="str">
        <f>IF('Tháng 5'!$C82&lt;&gt;"",VLOOKUP('Tháng 5'!$C82,'Danh sách HS'!$B$6:$D$421,2,),"")</f>
        <v/>
      </c>
      <c r="E82" s="11" t="str">
        <f>IF('Tháng 5'!$D82&lt;&gt;"",VLOOKUP('Tháng 5'!$C82,'Danh sách HS'!$B$6:$D$421,3,),"")</f>
        <v/>
      </c>
      <c r="F82" s="11"/>
      <c r="G82" s="12" t="str">
        <f>IF('Tháng 5'!$F82&lt;&gt;"",VLOOKUP('Tháng 5'!$F82,'Quản lý sách'!$C$6:$F$1000,3,FALSE),"")</f>
        <v/>
      </c>
      <c r="H82" s="12" t="str">
        <f>IF('Tháng 5'!$G82&lt;&gt;"",VLOOKUP('Tháng 5'!$F82,'Quản lý sách'!$C$6:$F$1000,4,FALSE),"")</f>
        <v/>
      </c>
      <c r="I82" s="12" t="str">
        <f>IF('Tháng 5'!$F82&lt;&gt;"",VLOOKUP(LEFT('Tháng 5'!$F82,2),'Biên mục sách'!$A$1:$B$13,2,FALSE),"")</f>
        <v/>
      </c>
      <c r="J82" s="12"/>
      <c r="K82" s="12"/>
      <c r="L82" s="13"/>
      <c r="M82" s="12" t="str">
        <f>IFERROR(IF('Tháng 5'!$L82="",IF('Tháng 5'!$K82&lt;&gt;"", TODAY()-'Tháng 5'!$K82,""),'Tháng 5'!$L82-'Tháng 5'!$K82), "")</f>
        <v/>
      </c>
      <c r="N82" s="1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4.0" customHeight="1">
      <c r="A83" s="11">
        <f>IFERROR((('Tháng 5'!$K83+'Tháng 5'!Ngayquahan)&lt;TODAY())*(LEN('Tháng 5'!$L83)=0)*(LEN('Tháng 5'!$K83)&gt;0),0)</f>
        <v>0</v>
      </c>
      <c r="B83" s="12" t="str">
        <f>IF('Tháng 5'!$C83&lt;&gt;"",COUNTA($C$6:C83),"")</f>
        <v/>
      </c>
      <c r="C83" s="11"/>
      <c r="D83" s="12" t="str">
        <f>IF('Tháng 5'!$C83&lt;&gt;"",VLOOKUP('Tháng 5'!$C83,'Danh sách HS'!$B$6:$D$421,2,),"")</f>
        <v/>
      </c>
      <c r="E83" s="11" t="str">
        <f>IF('Tháng 5'!$D83&lt;&gt;"",VLOOKUP('Tháng 5'!$C83,'Danh sách HS'!$B$6:$D$421,3,),"")</f>
        <v/>
      </c>
      <c r="F83" s="11"/>
      <c r="G83" s="12" t="str">
        <f>IF('Tháng 5'!$F83&lt;&gt;"",VLOOKUP('Tháng 5'!$F83,'Quản lý sách'!$C$6:$F$1000,3,FALSE),"")</f>
        <v/>
      </c>
      <c r="H83" s="12" t="str">
        <f>IF('Tháng 5'!$G83&lt;&gt;"",VLOOKUP('Tháng 5'!$F83,'Quản lý sách'!$C$6:$F$1000,4,FALSE),"")</f>
        <v/>
      </c>
      <c r="I83" s="12" t="str">
        <f>IF('Tháng 5'!$F83&lt;&gt;"",VLOOKUP(LEFT('Tháng 5'!$F83,2),'Biên mục sách'!$A$1:$B$13,2,FALSE),"")</f>
        <v/>
      </c>
      <c r="J83" s="12"/>
      <c r="K83" s="12"/>
      <c r="L83" s="13"/>
      <c r="M83" s="12" t="str">
        <f>IFERROR(IF('Tháng 5'!$L83="",IF('Tháng 5'!$K83&lt;&gt;"", TODAY()-'Tháng 5'!$K83,""),'Tháng 5'!$L83-'Tháng 5'!$K83), "")</f>
        <v/>
      </c>
      <c r="N83" s="1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4.0" customHeight="1">
      <c r="A84" s="11">
        <f>IFERROR((('Tháng 5'!$K84+'Tháng 5'!Ngayquahan)&lt;TODAY())*(LEN('Tháng 5'!$L84)=0)*(LEN('Tháng 5'!$K84)&gt;0),0)</f>
        <v>0</v>
      </c>
      <c r="B84" s="12" t="str">
        <f>IF('Tháng 5'!$C84&lt;&gt;"",COUNTA($C$6:C84),"")</f>
        <v/>
      </c>
      <c r="C84" s="11"/>
      <c r="D84" s="12" t="str">
        <f>IF('Tháng 5'!$C84&lt;&gt;"",VLOOKUP('Tháng 5'!$C84,'Danh sách HS'!$B$6:$D$421,2,),"")</f>
        <v/>
      </c>
      <c r="E84" s="11" t="str">
        <f>IF('Tháng 5'!$D84&lt;&gt;"",VLOOKUP('Tháng 5'!$C84,'Danh sách HS'!$B$6:$D$421,3,),"")</f>
        <v/>
      </c>
      <c r="F84" s="11"/>
      <c r="G84" s="12" t="str">
        <f>IF('Tháng 5'!$F84&lt;&gt;"",VLOOKUP('Tháng 5'!$F84,'Quản lý sách'!$C$6:$F$1000,3,FALSE),"")</f>
        <v/>
      </c>
      <c r="H84" s="12" t="str">
        <f>IF('Tháng 5'!$G84&lt;&gt;"",VLOOKUP('Tháng 5'!$F84,'Quản lý sách'!$C$6:$F$1000,4,FALSE),"")</f>
        <v/>
      </c>
      <c r="I84" s="12" t="str">
        <f>IF('Tháng 5'!$F84&lt;&gt;"",VLOOKUP(LEFT('Tháng 5'!$F84,2),'Biên mục sách'!$A$1:$B$13,2,FALSE),"")</f>
        <v/>
      </c>
      <c r="J84" s="12"/>
      <c r="K84" s="12"/>
      <c r="L84" s="13"/>
      <c r="M84" s="12" t="str">
        <f>IFERROR(IF('Tháng 5'!$L84="",IF('Tháng 5'!$K84&lt;&gt;"", TODAY()-'Tháng 5'!$K84,""),'Tháng 5'!$L84-'Tháng 5'!$K84), "")</f>
        <v/>
      </c>
      <c r="N84" s="1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4.0" customHeight="1">
      <c r="A85" s="11">
        <f>IFERROR((('Tháng 5'!$K85+'Tháng 5'!Ngayquahan)&lt;TODAY())*(LEN('Tháng 5'!$L85)=0)*(LEN('Tháng 5'!$K85)&gt;0),0)</f>
        <v>0</v>
      </c>
      <c r="B85" s="12" t="str">
        <f>IF('Tháng 5'!$C85&lt;&gt;"",COUNTA($C$6:C85),"")</f>
        <v/>
      </c>
      <c r="C85" s="11"/>
      <c r="D85" s="12" t="str">
        <f>IF('Tháng 5'!$C85&lt;&gt;"",VLOOKUP('Tháng 5'!$C85,'Danh sách HS'!$B$6:$D$421,2,),"")</f>
        <v/>
      </c>
      <c r="E85" s="11" t="str">
        <f>IF('Tháng 5'!$D85&lt;&gt;"",VLOOKUP('Tháng 5'!$C85,'Danh sách HS'!$B$6:$D$421,3,),"")</f>
        <v/>
      </c>
      <c r="F85" s="11"/>
      <c r="G85" s="12" t="str">
        <f>IF('Tháng 5'!$F85&lt;&gt;"",VLOOKUP('Tháng 5'!$F85,'Quản lý sách'!$C$6:$F$1000,3,FALSE),"")</f>
        <v/>
      </c>
      <c r="H85" s="12" t="str">
        <f>IF('Tháng 5'!$G85&lt;&gt;"",VLOOKUP('Tháng 5'!$F85,'Quản lý sách'!$C$6:$F$1000,4,FALSE),"")</f>
        <v/>
      </c>
      <c r="I85" s="12" t="str">
        <f>IF('Tháng 5'!$F85&lt;&gt;"",VLOOKUP(LEFT('Tháng 5'!$F85,2),'Biên mục sách'!$A$1:$B$13,2,FALSE),"")</f>
        <v/>
      </c>
      <c r="J85" s="12"/>
      <c r="K85" s="12"/>
      <c r="L85" s="13"/>
      <c r="M85" s="12" t="str">
        <f>IFERROR(IF('Tháng 5'!$L85="",IF('Tháng 5'!$K85&lt;&gt;"", TODAY()-'Tháng 5'!$K85,""),'Tháng 5'!$L85-'Tháng 5'!$K85), "")</f>
        <v/>
      </c>
      <c r="N85" s="1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4.0" customHeight="1">
      <c r="A86" s="11">
        <f>IFERROR((('Tháng 5'!$K86+'Tháng 5'!Ngayquahan)&lt;TODAY())*(LEN('Tháng 5'!$L86)=0)*(LEN('Tháng 5'!$K86)&gt;0),0)</f>
        <v>0</v>
      </c>
      <c r="B86" s="12" t="str">
        <f>IF('Tháng 5'!$C86&lt;&gt;"",COUNTA($C$6:C86),"")</f>
        <v/>
      </c>
      <c r="C86" s="11"/>
      <c r="D86" s="12" t="str">
        <f>IF('Tháng 5'!$C86&lt;&gt;"",VLOOKUP('Tháng 5'!$C86,'Danh sách HS'!$B$6:$D$421,2,),"")</f>
        <v/>
      </c>
      <c r="E86" s="11" t="str">
        <f>IF('Tháng 5'!$D86&lt;&gt;"",VLOOKUP('Tháng 5'!$C86,'Danh sách HS'!$B$6:$D$421,3,),"")</f>
        <v/>
      </c>
      <c r="F86" s="11"/>
      <c r="G86" s="12" t="str">
        <f>IF('Tháng 5'!$F86&lt;&gt;"",VLOOKUP('Tháng 5'!$F86,'Quản lý sách'!$C$6:$F$1000,3,FALSE),"")</f>
        <v/>
      </c>
      <c r="H86" s="12" t="str">
        <f>IF('Tháng 5'!$G86&lt;&gt;"",VLOOKUP('Tháng 5'!$F86,'Quản lý sách'!$C$6:$F$1000,4,FALSE),"")</f>
        <v/>
      </c>
      <c r="I86" s="12" t="str">
        <f>IF('Tháng 5'!$F86&lt;&gt;"",VLOOKUP(LEFT('Tháng 5'!$F86,2),'Biên mục sách'!$A$1:$B$13,2,FALSE),"")</f>
        <v/>
      </c>
      <c r="J86" s="12"/>
      <c r="K86" s="12"/>
      <c r="L86" s="13"/>
      <c r="M86" s="12" t="str">
        <f>IFERROR(IF('Tháng 5'!$L86="",IF('Tháng 5'!$K86&lt;&gt;"", TODAY()-'Tháng 5'!$K86,""),'Tháng 5'!$L86-'Tháng 5'!$K86), "")</f>
        <v/>
      </c>
      <c r="N86" s="1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4.0" customHeight="1">
      <c r="A87" s="11">
        <f>IFERROR((('Tháng 5'!$K87+'Tháng 5'!Ngayquahan)&lt;TODAY())*(LEN('Tháng 5'!$L87)=0)*(LEN('Tháng 5'!$K87)&gt;0),0)</f>
        <v>0</v>
      </c>
      <c r="B87" s="12" t="str">
        <f>IF('Tháng 5'!$C87&lt;&gt;"",COUNTA($C$6:C87),"")</f>
        <v/>
      </c>
      <c r="C87" s="11"/>
      <c r="D87" s="12" t="str">
        <f>IF('Tháng 5'!$C87&lt;&gt;"",VLOOKUP('Tháng 5'!$C87,'Danh sách HS'!$B$6:$D$421,2,),"")</f>
        <v/>
      </c>
      <c r="E87" s="11" t="str">
        <f>IF('Tháng 5'!$D87&lt;&gt;"",VLOOKUP('Tháng 5'!$C87,'Danh sách HS'!$B$6:$D$421,3,),"")</f>
        <v/>
      </c>
      <c r="F87" s="11"/>
      <c r="G87" s="12" t="str">
        <f>IF('Tháng 5'!$F87&lt;&gt;"",VLOOKUP('Tháng 5'!$F87,'Quản lý sách'!$C$6:$F$1000,3,FALSE),"")</f>
        <v/>
      </c>
      <c r="H87" s="12" t="str">
        <f>IF('Tháng 5'!$G87&lt;&gt;"",VLOOKUP('Tháng 5'!$F87,'Quản lý sách'!$C$6:$F$1000,4,FALSE),"")</f>
        <v/>
      </c>
      <c r="I87" s="12" t="str">
        <f>IF('Tháng 5'!$F87&lt;&gt;"",VLOOKUP(LEFT('Tháng 5'!$F87,2),'Biên mục sách'!$A$1:$B$13,2,FALSE),"")</f>
        <v/>
      </c>
      <c r="J87" s="12"/>
      <c r="K87" s="12"/>
      <c r="L87" s="13"/>
      <c r="M87" s="12" t="str">
        <f>IFERROR(IF('Tháng 5'!$L87="",IF('Tháng 5'!$K87&lt;&gt;"", TODAY()-'Tháng 5'!$K87,""),'Tháng 5'!$L87-'Tháng 5'!$K87), "")</f>
        <v/>
      </c>
      <c r="N87" s="1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4.0" customHeight="1">
      <c r="A88" s="11">
        <f>IFERROR((('Tháng 5'!$K88+'Tháng 5'!Ngayquahan)&lt;TODAY())*(LEN('Tháng 5'!$L88)=0)*(LEN('Tháng 5'!$K88)&gt;0),0)</f>
        <v>0</v>
      </c>
      <c r="B88" s="12" t="str">
        <f>IF('Tháng 5'!$C88&lt;&gt;"",COUNTA($C$6:C88),"")</f>
        <v/>
      </c>
      <c r="C88" s="11"/>
      <c r="D88" s="12" t="str">
        <f>IF('Tháng 5'!$C88&lt;&gt;"",VLOOKUP('Tháng 5'!$C88,'Danh sách HS'!$B$6:$D$421,2,),"")</f>
        <v/>
      </c>
      <c r="E88" s="11" t="str">
        <f>IF('Tháng 5'!$D88&lt;&gt;"",VLOOKUP('Tháng 5'!$C88,'Danh sách HS'!$B$6:$D$421,3,),"")</f>
        <v/>
      </c>
      <c r="F88" s="11"/>
      <c r="G88" s="12" t="str">
        <f>IF('Tháng 5'!$F88&lt;&gt;"",VLOOKUP('Tháng 5'!$F88,'Quản lý sách'!$C$6:$F$1000,3,FALSE),"")</f>
        <v/>
      </c>
      <c r="H88" s="12" t="str">
        <f>IF('Tháng 5'!$G88&lt;&gt;"",VLOOKUP('Tháng 5'!$F88,'Quản lý sách'!$C$6:$F$1000,4,FALSE),"")</f>
        <v/>
      </c>
      <c r="I88" s="12" t="str">
        <f>IF('Tháng 5'!$F88&lt;&gt;"",VLOOKUP(LEFT('Tháng 5'!$F88,2),'Biên mục sách'!$A$1:$B$13,2,FALSE),"")</f>
        <v/>
      </c>
      <c r="J88" s="12"/>
      <c r="K88" s="12"/>
      <c r="L88" s="13"/>
      <c r="M88" s="12" t="str">
        <f>IFERROR(IF('Tháng 5'!$L88="",IF('Tháng 5'!$K88&lt;&gt;"", TODAY()-'Tháng 5'!$K88,""),'Tháng 5'!$L88-'Tháng 5'!$K88), "")</f>
        <v/>
      </c>
      <c r="N88" s="1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4.0" customHeight="1">
      <c r="A89" s="11">
        <f>IFERROR((('Tháng 5'!$K89+'Tháng 5'!Ngayquahan)&lt;TODAY())*(LEN('Tháng 5'!$L89)=0)*(LEN('Tháng 5'!$K89)&gt;0),0)</f>
        <v>0</v>
      </c>
      <c r="B89" s="12" t="str">
        <f>IF('Tháng 5'!$C89&lt;&gt;"",COUNTA($C$6:C89),"")</f>
        <v/>
      </c>
      <c r="C89" s="11"/>
      <c r="D89" s="12" t="str">
        <f>IF('Tháng 5'!$C89&lt;&gt;"",VLOOKUP('Tháng 5'!$C89,'Danh sách HS'!$B$6:$D$421,2,),"")</f>
        <v/>
      </c>
      <c r="E89" s="11" t="str">
        <f>IF('Tháng 5'!$D89&lt;&gt;"",VLOOKUP('Tháng 5'!$C89,'Danh sách HS'!$B$6:$D$421,3,),"")</f>
        <v/>
      </c>
      <c r="F89" s="11"/>
      <c r="G89" s="12" t="str">
        <f>IF('Tháng 5'!$F89&lt;&gt;"",VLOOKUP('Tháng 5'!$F89,'Quản lý sách'!$C$6:$F$1000,3,FALSE),"")</f>
        <v/>
      </c>
      <c r="H89" s="12" t="str">
        <f>IF('Tháng 5'!$G89&lt;&gt;"",VLOOKUP('Tháng 5'!$F89,'Quản lý sách'!$C$6:$F$1000,4,FALSE),"")</f>
        <v/>
      </c>
      <c r="I89" s="12" t="str">
        <f>IF('Tháng 5'!$F89&lt;&gt;"",VLOOKUP(LEFT('Tháng 5'!$F89,2),'Biên mục sách'!$A$1:$B$13,2,FALSE),"")</f>
        <v/>
      </c>
      <c r="J89" s="12"/>
      <c r="K89" s="12"/>
      <c r="L89" s="13"/>
      <c r="M89" s="12" t="str">
        <f>IFERROR(IF('Tháng 5'!$L89="",IF('Tháng 5'!$K89&lt;&gt;"", TODAY()-'Tháng 5'!$K89,""),'Tháng 5'!$L89-'Tháng 5'!$K89), "")</f>
        <v/>
      </c>
      <c r="N89" s="1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4.0" customHeight="1">
      <c r="A90" s="11">
        <f>IFERROR((('Tháng 5'!$K90+'Tháng 5'!Ngayquahan)&lt;TODAY())*(LEN('Tháng 5'!$L90)=0)*(LEN('Tháng 5'!$K90)&gt;0),0)</f>
        <v>0</v>
      </c>
      <c r="B90" s="12" t="str">
        <f>IF('Tháng 5'!$C90&lt;&gt;"",COUNTA($C$6:C90),"")</f>
        <v/>
      </c>
      <c r="C90" s="11"/>
      <c r="D90" s="12" t="str">
        <f>IF('Tháng 5'!$C90&lt;&gt;"",VLOOKUP('Tháng 5'!$C90,'Danh sách HS'!$B$6:$D$421,2,),"")</f>
        <v/>
      </c>
      <c r="E90" s="11" t="str">
        <f>IF('Tháng 5'!$D90&lt;&gt;"",VLOOKUP('Tháng 5'!$C90,'Danh sách HS'!$B$6:$D$421,3,),"")</f>
        <v/>
      </c>
      <c r="F90" s="11"/>
      <c r="G90" s="12" t="str">
        <f>IF('Tháng 5'!$F90&lt;&gt;"",VLOOKUP('Tháng 5'!$F90,'Quản lý sách'!$C$6:$F$1000,3,FALSE),"")</f>
        <v/>
      </c>
      <c r="H90" s="12" t="str">
        <f>IF('Tháng 5'!$G90&lt;&gt;"",VLOOKUP('Tháng 5'!$F90,'Quản lý sách'!$C$6:$F$1000,4,FALSE),"")</f>
        <v/>
      </c>
      <c r="I90" s="12" t="str">
        <f>IF('Tháng 5'!$F90&lt;&gt;"",VLOOKUP(LEFT('Tháng 5'!$F90,2),'Biên mục sách'!$A$1:$B$13,2,FALSE),"")</f>
        <v/>
      </c>
      <c r="J90" s="12"/>
      <c r="K90" s="12"/>
      <c r="L90" s="13"/>
      <c r="M90" s="12" t="str">
        <f>IFERROR(IF('Tháng 5'!$L90="",IF('Tháng 5'!$K90&lt;&gt;"", TODAY()-'Tháng 5'!$K90,""),'Tháng 5'!$L90-'Tháng 5'!$K90), "")</f>
        <v/>
      </c>
      <c r="N90" s="1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4.0" customHeight="1">
      <c r="A91" s="11">
        <f>IFERROR((('Tháng 5'!$K91+'Tháng 5'!Ngayquahan)&lt;TODAY())*(LEN('Tháng 5'!$L91)=0)*(LEN('Tháng 5'!$K91)&gt;0),0)</f>
        <v>0</v>
      </c>
      <c r="B91" s="12" t="str">
        <f>IF('Tháng 5'!$C91&lt;&gt;"",COUNTA($C$6:C91),"")</f>
        <v/>
      </c>
      <c r="C91" s="11"/>
      <c r="D91" s="12" t="str">
        <f>IF('Tháng 5'!$C91&lt;&gt;"",VLOOKUP('Tháng 5'!$C91,'Danh sách HS'!$B$6:$D$421,2,),"")</f>
        <v/>
      </c>
      <c r="E91" s="11" t="str">
        <f>IF('Tháng 5'!$D91&lt;&gt;"",VLOOKUP('Tháng 5'!$C91,'Danh sách HS'!$B$6:$D$421,3,),"")</f>
        <v/>
      </c>
      <c r="F91" s="11"/>
      <c r="G91" s="12" t="str">
        <f>IF('Tháng 5'!$F91&lt;&gt;"",VLOOKUP('Tháng 5'!$F91,'Quản lý sách'!$C$6:$F$1000,3,FALSE),"")</f>
        <v/>
      </c>
      <c r="H91" s="12" t="str">
        <f>IF('Tháng 5'!$G91&lt;&gt;"",VLOOKUP('Tháng 5'!$F91,'Quản lý sách'!$C$6:$F$1000,4,FALSE),"")</f>
        <v/>
      </c>
      <c r="I91" s="12" t="str">
        <f>IF('Tháng 5'!$F91&lt;&gt;"",VLOOKUP(LEFT('Tháng 5'!$F91,2),'Biên mục sách'!$A$1:$B$13,2,FALSE),"")</f>
        <v/>
      </c>
      <c r="J91" s="12"/>
      <c r="K91" s="12"/>
      <c r="L91" s="13"/>
      <c r="M91" s="12" t="str">
        <f>IFERROR(IF('Tháng 5'!$L91="",IF('Tháng 5'!$K91&lt;&gt;"", TODAY()-'Tháng 5'!$K91,""),'Tháng 5'!$L91-'Tháng 5'!$K91), "")</f>
        <v/>
      </c>
      <c r="N91" s="1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4.0" customHeight="1">
      <c r="A92" s="11">
        <f>IFERROR((('Tháng 5'!$K92+'Tháng 5'!Ngayquahan)&lt;TODAY())*(LEN('Tháng 5'!$L92)=0)*(LEN('Tháng 5'!$K92)&gt;0),0)</f>
        <v>0</v>
      </c>
      <c r="B92" s="12" t="str">
        <f>IF('Tháng 5'!$C92&lt;&gt;"",COUNTA($C$6:C92),"")</f>
        <v/>
      </c>
      <c r="C92" s="11"/>
      <c r="D92" s="12" t="str">
        <f>IF('Tháng 5'!$C92&lt;&gt;"",VLOOKUP('Tháng 5'!$C92,'Danh sách HS'!$B$6:$D$421,2,),"")</f>
        <v/>
      </c>
      <c r="E92" s="11" t="str">
        <f>IF('Tháng 5'!$D92&lt;&gt;"",VLOOKUP('Tháng 5'!$C92,'Danh sách HS'!$B$6:$D$421,3,),"")</f>
        <v/>
      </c>
      <c r="F92" s="11"/>
      <c r="G92" s="12" t="str">
        <f>IF('Tháng 5'!$F92&lt;&gt;"",VLOOKUP('Tháng 5'!$F92,'Quản lý sách'!$C$6:$F$1000,3,FALSE),"")</f>
        <v/>
      </c>
      <c r="H92" s="12" t="str">
        <f>IF('Tháng 5'!$G92&lt;&gt;"",VLOOKUP('Tháng 5'!$F92,'Quản lý sách'!$C$6:$F$1000,4,FALSE),"")</f>
        <v/>
      </c>
      <c r="I92" s="12" t="str">
        <f>IF('Tháng 5'!$F92&lt;&gt;"",VLOOKUP(LEFT('Tháng 5'!$F92,2),'Biên mục sách'!$A$1:$B$13,2,FALSE),"")</f>
        <v/>
      </c>
      <c r="J92" s="12"/>
      <c r="K92" s="12"/>
      <c r="L92" s="13"/>
      <c r="M92" s="12" t="str">
        <f>IFERROR(IF('Tháng 5'!$L92="",IF('Tháng 5'!$K92&lt;&gt;"", TODAY()-'Tháng 5'!$K92,""),'Tháng 5'!$L92-'Tháng 5'!$K92), "")</f>
        <v/>
      </c>
      <c r="N92" s="1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4.0" customHeight="1">
      <c r="A93" s="11">
        <f>IFERROR((('Tháng 5'!$K93+'Tháng 5'!Ngayquahan)&lt;TODAY())*(LEN('Tháng 5'!$L93)=0)*(LEN('Tháng 5'!$K93)&gt;0),0)</f>
        <v>0</v>
      </c>
      <c r="B93" s="12" t="str">
        <f>IF('Tháng 5'!$C93&lt;&gt;"",COUNTA($C$6:C93),"")</f>
        <v/>
      </c>
      <c r="C93" s="11"/>
      <c r="D93" s="12" t="str">
        <f>IF('Tháng 5'!$C93&lt;&gt;"",VLOOKUP('Tháng 5'!$C93,'Danh sách HS'!$B$6:$D$421,2,),"")</f>
        <v/>
      </c>
      <c r="E93" s="11" t="str">
        <f>IF('Tháng 5'!$D93&lt;&gt;"",VLOOKUP('Tháng 5'!$C93,'Danh sách HS'!$B$6:$D$421,3,),"")</f>
        <v/>
      </c>
      <c r="F93" s="11"/>
      <c r="G93" s="12" t="str">
        <f>IF('Tháng 5'!$F93&lt;&gt;"",VLOOKUP('Tháng 5'!$F93,'Quản lý sách'!$C$6:$F$1000,3,FALSE),"")</f>
        <v/>
      </c>
      <c r="H93" s="12" t="str">
        <f>IF('Tháng 5'!$G93&lt;&gt;"",VLOOKUP('Tháng 5'!$F93,'Quản lý sách'!$C$6:$F$1000,4,FALSE),"")</f>
        <v/>
      </c>
      <c r="I93" s="12" t="str">
        <f>IF('Tháng 5'!$F93&lt;&gt;"",VLOOKUP(LEFT('Tháng 5'!$F93,2),'Biên mục sách'!$A$1:$B$13,2,FALSE),"")</f>
        <v/>
      </c>
      <c r="J93" s="12"/>
      <c r="K93" s="12"/>
      <c r="L93" s="13"/>
      <c r="M93" s="12" t="str">
        <f>IFERROR(IF('Tháng 5'!$L93="",IF('Tháng 5'!$K93&lt;&gt;"", TODAY()-'Tháng 5'!$K93,""),'Tháng 5'!$L93-'Tháng 5'!$K93), "")</f>
        <v/>
      </c>
      <c r="N93" s="1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4.0" customHeight="1">
      <c r="A94" s="11">
        <f>IFERROR((('Tháng 5'!$K94+'Tháng 5'!Ngayquahan)&lt;TODAY())*(LEN('Tháng 5'!$L94)=0)*(LEN('Tháng 5'!$K94)&gt;0),0)</f>
        <v>0</v>
      </c>
      <c r="B94" s="12" t="str">
        <f>IF('Tháng 5'!$C94&lt;&gt;"",COUNTA($C$6:C94),"")</f>
        <v/>
      </c>
      <c r="C94" s="11"/>
      <c r="D94" s="12" t="str">
        <f>IF('Tháng 5'!$C94&lt;&gt;"",VLOOKUP('Tháng 5'!$C94,'Danh sách HS'!$B$6:$D$421,2,),"")</f>
        <v/>
      </c>
      <c r="E94" s="11" t="str">
        <f>IF('Tháng 5'!$D94&lt;&gt;"",VLOOKUP('Tháng 5'!$C94,'Danh sách HS'!$B$6:$D$421,3,),"")</f>
        <v/>
      </c>
      <c r="F94" s="11"/>
      <c r="G94" s="12" t="str">
        <f>IF('Tháng 5'!$F94&lt;&gt;"",VLOOKUP('Tháng 5'!$F94,'Quản lý sách'!$C$6:$F$1000,3,FALSE),"")</f>
        <v/>
      </c>
      <c r="H94" s="12" t="str">
        <f>IF('Tháng 5'!$G94&lt;&gt;"",VLOOKUP('Tháng 5'!$F94,'Quản lý sách'!$C$6:$F$1000,4,FALSE),"")</f>
        <v/>
      </c>
      <c r="I94" s="12" t="str">
        <f>IF('Tháng 5'!$F94&lt;&gt;"",VLOOKUP(LEFT('Tháng 5'!$F94,2),'Biên mục sách'!$A$1:$B$13,2,FALSE),"")</f>
        <v/>
      </c>
      <c r="J94" s="12"/>
      <c r="K94" s="12"/>
      <c r="L94" s="13"/>
      <c r="M94" s="12" t="str">
        <f>IFERROR(IF('Tháng 5'!$L94="",IF('Tháng 5'!$K94&lt;&gt;"", TODAY()-'Tháng 5'!$K94,""),'Tháng 5'!$L94-'Tháng 5'!$K94), "")</f>
        <v/>
      </c>
      <c r="N94" s="1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4.0" customHeight="1">
      <c r="A95" s="11">
        <f>IFERROR((('Tháng 5'!$K95+'Tháng 5'!Ngayquahan)&lt;TODAY())*(LEN('Tháng 5'!$L95)=0)*(LEN('Tháng 5'!$K95)&gt;0),0)</f>
        <v>0</v>
      </c>
      <c r="B95" s="12" t="str">
        <f>IF('Tháng 5'!$C95&lt;&gt;"",COUNTA($C$6:C95),"")</f>
        <v/>
      </c>
      <c r="C95" s="11"/>
      <c r="D95" s="12" t="str">
        <f>IF('Tháng 5'!$C95&lt;&gt;"",VLOOKUP('Tháng 5'!$C95,'Danh sách HS'!$B$6:$D$421,2,),"")</f>
        <v/>
      </c>
      <c r="E95" s="11" t="str">
        <f>IF('Tháng 5'!$D95&lt;&gt;"",VLOOKUP('Tháng 5'!$C95,'Danh sách HS'!$B$6:$D$421,3,),"")</f>
        <v/>
      </c>
      <c r="F95" s="11"/>
      <c r="G95" s="12" t="str">
        <f>IF('Tháng 5'!$F95&lt;&gt;"",VLOOKUP('Tháng 5'!$F95,'Quản lý sách'!$C$6:$F$1000,3,FALSE),"")</f>
        <v/>
      </c>
      <c r="H95" s="12" t="str">
        <f>IF('Tháng 5'!$G95&lt;&gt;"",VLOOKUP('Tháng 5'!$F95,'Quản lý sách'!$C$6:$F$1000,4,FALSE),"")</f>
        <v/>
      </c>
      <c r="I95" s="12" t="str">
        <f>IF('Tháng 5'!$F95&lt;&gt;"",VLOOKUP(LEFT('Tháng 5'!$F95,2),'Biên mục sách'!$A$1:$B$13,2,FALSE),"")</f>
        <v/>
      </c>
      <c r="J95" s="12"/>
      <c r="K95" s="12"/>
      <c r="L95" s="13"/>
      <c r="M95" s="12" t="str">
        <f>IFERROR(IF('Tháng 5'!$L95="",IF('Tháng 5'!$K95&lt;&gt;"", TODAY()-'Tháng 5'!$K95,""),'Tháng 5'!$L95-'Tháng 5'!$K95), "")</f>
        <v/>
      </c>
      <c r="N95" s="1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4.0" customHeight="1">
      <c r="A96" s="11">
        <f>IFERROR((('Tháng 5'!$K96+'Tháng 5'!Ngayquahan)&lt;TODAY())*(LEN('Tháng 5'!$L96)=0)*(LEN('Tháng 5'!$K96)&gt;0),0)</f>
        <v>0</v>
      </c>
      <c r="B96" s="12" t="str">
        <f>IF('Tháng 5'!$C96&lt;&gt;"",COUNTA($C$6:C96),"")</f>
        <v/>
      </c>
      <c r="C96" s="11"/>
      <c r="D96" s="12" t="str">
        <f>IF('Tháng 5'!$C96&lt;&gt;"",VLOOKUP('Tháng 5'!$C96,'Danh sách HS'!$B$6:$D$421,2,),"")</f>
        <v/>
      </c>
      <c r="E96" s="11" t="str">
        <f>IF('Tháng 5'!$D96&lt;&gt;"",VLOOKUP('Tháng 5'!$C96,'Danh sách HS'!$B$6:$D$421,3,),"")</f>
        <v/>
      </c>
      <c r="F96" s="11"/>
      <c r="G96" s="12" t="str">
        <f>IF('Tháng 5'!$F96&lt;&gt;"",VLOOKUP('Tháng 5'!$F96,'Quản lý sách'!$C$6:$F$1000,3,FALSE),"")</f>
        <v/>
      </c>
      <c r="H96" s="12" t="str">
        <f>IF('Tháng 5'!$G96&lt;&gt;"",VLOOKUP('Tháng 5'!$F96,'Quản lý sách'!$C$6:$F$1000,4,FALSE),"")</f>
        <v/>
      </c>
      <c r="I96" s="12" t="str">
        <f>IF('Tháng 5'!$F96&lt;&gt;"",VLOOKUP(LEFT('Tháng 5'!$F96,2),'Biên mục sách'!$A$1:$B$13,2,FALSE),"")</f>
        <v/>
      </c>
      <c r="J96" s="12"/>
      <c r="K96" s="12"/>
      <c r="L96" s="13"/>
      <c r="M96" s="12" t="str">
        <f>IFERROR(IF('Tháng 5'!$L96="",IF('Tháng 5'!$K96&lt;&gt;"", TODAY()-'Tháng 5'!$K96,""),'Tháng 5'!$L96-'Tháng 5'!$K96), "")</f>
        <v/>
      </c>
      <c r="N96" s="1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4.0" customHeight="1">
      <c r="A97" s="11">
        <f>IFERROR((('Tháng 5'!$K97+'Tháng 5'!Ngayquahan)&lt;TODAY())*(LEN('Tháng 5'!$L97)=0)*(LEN('Tháng 5'!$K97)&gt;0),0)</f>
        <v>0</v>
      </c>
      <c r="B97" s="12" t="str">
        <f>IF('Tháng 5'!$C97&lt;&gt;"",COUNTA($C$6:C97),"")</f>
        <v/>
      </c>
      <c r="C97" s="11"/>
      <c r="D97" s="12" t="str">
        <f>IF('Tháng 5'!$C97&lt;&gt;"",VLOOKUP('Tháng 5'!$C97,'Danh sách HS'!$B$6:$D$421,2,),"")</f>
        <v/>
      </c>
      <c r="E97" s="11" t="str">
        <f>IF('Tháng 5'!$D97&lt;&gt;"",VLOOKUP('Tháng 5'!$C97,'Danh sách HS'!$B$6:$D$421,3,),"")</f>
        <v/>
      </c>
      <c r="F97" s="11"/>
      <c r="G97" s="12" t="str">
        <f>IF('Tháng 5'!$F97&lt;&gt;"",VLOOKUP('Tháng 5'!$F97,'Quản lý sách'!$C$6:$F$1000,3,FALSE),"")</f>
        <v/>
      </c>
      <c r="H97" s="12" t="str">
        <f>IF('Tháng 5'!$G97&lt;&gt;"",VLOOKUP('Tháng 5'!$F97,'Quản lý sách'!$C$6:$F$1000,4,FALSE),"")</f>
        <v/>
      </c>
      <c r="I97" s="12" t="str">
        <f>IF('Tháng 5'!$F97&lt;&gt;"",VLOOKUP(LEFT('Tháng 5'!$F97,2),'Biên mục sách'!$A$1:$B$13,2,FALSE),"")</f>
        <v/>
      </c>
      <c r="J97" s="12"/>
      <c r="K97" s="12"/>
      <c r="L97" s="13"/>
      <c r="M97" s="12" t="str">
        <f>IFERROR(IF('Tháng 5'!$L97="",IF('Tháng 5'!$K97&lt;&gt;"", TODAY()-'Tháng 5'!$K97,""),'Tháng 5'!$L97-'Tháng 5'!$K97), "")</f>
        <v/>
      </c>
      <c r="N97" s="1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4.0" customHeight="1">
      <c r="A98" s="11">
        <f>IFERROR((('Tháng 5'!$K98+'Tháng 5'!Ngayquahan)&lt;TODAY())*(LEN('Tháng 5'!$L98)=0)*(LEN('Tháng 5'!$K98)&gt;0),0)</f>
        <v>0</v>
      </c>
      <c r="B98" s="12" t="str">
        <f>IF('Tháng 5'!$C98&lt;&gt;"",COUNTA($C$6:C98),"")</f>
        <v/>
      </c>
      <c r="C98" s="11"/>
      <c r="D98" s="12" t="str">
        <f>IF('Tháng 5'!$C98&lt;&gt;"",VLOOKUP('Tháng 5'!$C98,'Danh sách HS'!$B$6:$D$421,2,),"")</f>
        <v/>
      </c>
      <c r="E98" s="11" t="str">
        <f>IF('Tháng 5'!$D98&lt;&gt;"",VLOOKUP('Tháng 5'!$C98,'Danh sách HS'!$B$6:$D$421,3,),"")</f>
        <v/>
      </c>
      <c r="F98" s="11"/>
      <c r="G98" s="12" t="str">
        <f>IF('Tháng 5'!$F98&lt;&gt;"",VLOOKUP('Tháng 5'!$F98,'Quản lý sách'!$C$6:$F$1000,3,FALSE),"")</f>
        <v/>
      </c>
      <c r="H98" s="12" t="str">
        <f>IF('Tháng 5'!$G98&lt;&gt;"",VLOOKUP('Tháng 5'!$F98,'Quản lý sách'!$C$6:$F$1000,4,FALSE),"")</f>
        <v/>
      </c>
      <c r="I98" s="12" t="str">
        <f>IF('Tháng 5'!$F98&lt;&gt;"",VLOOKUP(LEFT('Tháng 5'!$F98,2),'Biên mục sách'!$A$1:$B$13,2,FALSE),"")</f>
        <v/>
      </c>
      <c r="J98" s="12"/>
      <c r="K98" s="12"/>
      <c r="L98" s="13"/>
      <c r="M98" s="12" t="str">
        <f>IFERROR(IF('Tháng 5'!$L98="",IF('Tháng 5'!$K98&lt;&gt;"", TODAY()-'Tháng 5'!$K98,""),'Tháng 5'!$L98-'Tháng 5'!$K98), "")</f>
        <v/>
      </c>
      <c r="N98" s="1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4.0" customHeight="1">
      <c r="A99" s="11">
        <f>IFERROR((('Tháng 5'!$K99+'Tháng 5'!Ngayquahan)&lt;TODAY())*(LEN('Tháng 5'!$L99)=0)*(LEN('Tháng 5'!$K99)&gt;0),0)</f>
        <v>0</v>
      </c>
      <c r="B99" s="12" t="str">
        <f>IF('Tháng 5'!$C99&lt;&gt;"",COUNTA($C$6:C99),"")</f>
        <v/>
      </c>
      <c r="C99" s="11"/>
      <c r="D99" s="12" t="str">
        <f>IF('Tháng 5'!$C99&lt;&gt;"",VLOOKUP('Tháng 5'!$C99,'Danh sách HS'!$B$6:$D$421,2,),"")</f>
        <v/>
      </c>
      <c r="E99" s="11" t="str">
        <f>IF('Tháng 5'!$D99&lt;&gt;"",VLOOKUP('Tháng 5'!$C99,'Danh sách HS'!$B$6:$D$421,3,),"")</f>
        <v/>
      </c>
      <c r="F99" s="11"/>
      <c r="G99" s="12" t="str">
        <f>IF('Tháng 5'!$F99&lt;&gt;"",VLOOKUP('Tháng 5'!$F99,'Quản lý sách'!$C$6:$F$1000,3,FALSE),"")</f>
        <v/>
      </c>
      <c r="H99" s="12" t="str">
        <f>IF('Tháng 5'!$G99&lt;&gt;"",VLOOKUP('Tháng 5'!$F99,'Quản lý sách'!$C$6:$F$1000,4,FALSE),"")</f>
        <v/>
      </c>
      <c r="I99" s="12" t="str">
        <f>IF('Tháng 5'!$F99&lt;&gt;"",VLOOKUP(LEFT('Tháng 5'!$F99,2),'Biên mục sách'!$A$1:$B$13,2,FALSE),"")</f>
        <v/>
      </c>
      <c r="J99" s="12"/>
      <c r="K99" s="12"/>
      <c r="L99" s="13"/>
      <c r="M99" s="12" t="str">
        <f>IFERROR(IF('Tháng 5'!$L99="",IF('Tháng 5'!$K99&lt;&gt;"", TODAY()-'Tháng 5'!$K99,""),'Tháng 5'!$L99-'Tháng 5'!$K99), "")</f>
        <v/>
      </c>
      <c r="N99" s="1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4.0" customHeight="1">
      <c r="A100" s="11">
        <f>IFERROR((('Tháng 5'!$K100+'Tháng 5'!Ngayquahan)&lt;TODAY())*(LEN('Tháng 5'!$L100)=0)*(LEN('Tháng 5'!$K100)&gt;0),0)</f>
        <v>0</v>
      </c>
      <c r="B100" s="12" t="str">
        <f>IF('Tháng 5'!$C100&lt;&gt;"",COUNTA($C$6:C100),"")</f>
        <v/>
      </c>
      <c r="C100" s="11"/>
      <c r="D100" s="12" t="str">
        <f>IF('Tháng 5'!$C100&lt;&gt;"",VLOOKUP('Tháng 5'!$C100,'Danh sách HS'!$B$6:$D$421,2,),"")</f>
        <v/>
      </c>
      <c r="E100" s="11" t="str">
        <f>IF('Tháng 5'!$D100&lt;&gt;"",VLOOKUP('Tháng 5'!$C100,'Danh sách HS'!$B$6:$D$421,3,),"")</f>
        <v/>
      </c>
      <c r="F100" s="11"/>
      <c r="G100" s="12" t="str">
        <f>IF('Tháng 5'!$F100&lt;&gt;"",VLOOKUP('Tháng 5'!$F100,'Quản lý sách'!$C$6:$F$1000,3,FALSE),"")</f>
        <v/>
      </c>
      <c r="H100" s="12" t="str">
        <f>IF('Tháng 5'!$G100&lt;&gt;"",VLOOKUP('Tháng 5'!$F100,'Quản lý sách'!$C$6:$F$1000,4,FALSE),"")</f>
        <v/>
      </c>
      <c r="I100" s="12" t="str">
        <f>IF('Tháng 5'!$F100&lt;&gt;"",VLOOKUP(LEFT('Tháng 5'!$F100,2),'Biên mục sách'!$A$1:$B$13,2,FALSE),"")</f>
        <v/>
      </c>
      <c r="J100" s="12"/>
      <c r="K100" s="12"/>
      <c r="L100" s="13"/>
      <c r="M100" s="12" t="str">
        <f>IFERROR(IF('Tháng 5'!$L100="",IF('Tháng 5'!$K100&lt;&gt;"", TODAY()-'Tháng 5'!$K100,""),'Tháng 5'!$L100-'Tháng 5'!$K100), "")</f>
        <v/>
      </c>
      <c r="N100" s="1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4.0" customHeight="1">
      <c r="A101" s="11">
        <f>IFERROR((('Tháng 5'!$K101+'Tháng 5'!Ngayquahan)&lt;TODAY())*(LEN('Tháng 5'!$L101)=0)*(LEN('Tháng 5'!$K101)&gt;0),0)</f>
        <v>0</v>
      </c>
      <c r="B101" s="12" t="str">
        <f>IF('Tháng 5'!$C101&lt;&gt;"",COUNTA($C$6:C101),"")</f>
        <v/>
      </c>
      <c r="C101" s="11"/>
      <c r="D101" s="12" t="str">
        <f>IF('Tháng 5'!$C101&lt;&gt;"",VLOOKUP('Tháng 5'!$C101,'Danh sách HS'!$B$6:$D$421,2,),"")</f>
        <v/>
      </c>
      <c r="E101" s="11" t="str">
        <f>IF('Tháng 5'!$D101&lt;&gt;"",VLOOKUP('Tháng 5'!$C101,'Danh sách HS'!$B$6:$D$421,3,),"")</f>
        <v/>
      </c>
      <c r="F101" s="11"/>
      <c r="G101" s="12" t="str">
        <f>IF('Tháng 5'!$F101&lt;&gt;"",VLOOKUP('Tháng 5'!$F101,'Quản lý sách'!$C$6:$F$1000,3,FALSE),"")</f>
        <v/>
      </c>
      <c r="H101" s="12" t="str">
        <f>IF('Tháng 5'!$G101&lt;&gt;"",VLOOKUP('Tháng 5'!$F101,'Quản lý sách'!$C$6:$F$1000,4,FALSE),"")</f>
        <v/>
      </c>
      <c r="I101" s="12" t="str">
        <f>IF('Tháng 5'!$F101&lt;&gt;"",VLOOKUP(LEFT('Tháng 5'!$F101,2),'Biên mục sách'!$A$1:$B$13,2,FALSE),"")</f>
        <v/>
      </c>
      <c r="J101" s="12"/>
      <c r="K101" s="12"/>
      <c r="L101" s="13"/>
      <c r="M101" s="12" t="str">
        <f>IFERROR(IF('Tháng 5'!$L101="",IF('Tháng 5'!$K101&lt;&gt;"", TODAY()-'Tháng 5'!$K101,""),'Tháng 5'!$L101-'Tháng 5'!$K101), "")</f>
        <v/>
      </c>
      <c r="N101" s="1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4.0" customHeight="1">
      <c r="A102" s="11">
        <f>IFERROR((('Tháng 5'!$K102+'Tháng 5'!Ngayquahan)&lt;TODAY())*(LEN('Tháng 5'!$L102)=0)*(LEN('Tháng 5'!$K102)&gt;0),0)</f>
        <v>0</v>
      </c>
      <c r="B102" s="12" t="str">
        <f>IF('Tháng 5'!$C102&lt;&gt;"",COUNTA($C$6:C102),"")</f>
        <v/>
      </c>
      <c r="C102" s="11"/>
      <c r="D102" s="12" t="str">
        <f>IF('Tháng 5'!$C102&lt;&gt;"",VLOOKUP('Tháng 5'!$C102,'Danh sách HS'!$B$6:$D$421,2,),"")</f>
        <v/>
      </c>
      <c r="E102" s="11" t="str">
        <f>IF('Tháng 5'!$D102&lt;&gt;"",VLOOKUP('Tháng 5'!$C102,'Danh sách HS'!$B$6:$D$421,3,),"")</f>
        <v/>
      </c>
      <c r="F102" s="11"/>
      <c r="G102" s="12" t="str">
        <f>IF('Tháng 5'!$F102&lt;&gt;"",VLOOKUP('Tháng 5'!$F102,'Quản lý sách'!$C$6:$F$1000,3,FALSE),"")</f>
        <v/>
      </c>
      <c r="H102" s="12" t="str">
        <f>IF('Tháng 5'!$G102&lt;&gt;"",VLOOKUP('Tháng 5'!$F102,'Quản lý sách'!$C$6:$F$1000,4,FALSE),"")</f>
        <v/>
      </c>
      <c r="I102" s="12" t="str">
        <f>IF('Tháng 5'!$F102&lt;&gt;"",VLOOKUP(LEFT('Tháng 5'!$F102,2),'Biên mục sách'!$A$1:$B$13,2,FALSE),"")</f>
        <v/>
      </c>
      <c r="J102" s="12"/>
      <c r="K102" s="12"/>
      <c r="L102" s="13"/>
      <c r="M102" s="12" t="str">
        <f>IFERROR(IF('Tháng 5'!$L102="",IF('Tháng 5'!$K102&lt;&gt;"", TODAY()-'Tháng 5'!$K102,""),'Tháng 5'!$L102-'Tháng 5'!$K102), "")</f>
        <v/>
      </c>
      <c r="N102" s="1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4.0" customHeight="1">
      <c r="A103" s="11">
        <f>IFERROR((('Tháng 5'!$K103+'Tháng 5'!Ngayquahan)&lt;TODAY())*(LEN('Tháng 5'!$L103)=0)*(LEN('Tháng 5'!$K103)&gt;0),0)</f>
        <v>0</v>
      </c>
      <c r="B103" s="12" t="str">
        <f>IF('Tháng 5'!$C103&lt;&gt;"",COUNTA($C$6:C103),"")</f>
        <v/>
      </c>
      <c r="C103" s="11"/>
      <c r="D103" s="12" t="str">
        <f>IF('Tháng 5'!$C103&lt;&gt;"",VLOOKUP('Tháng 5'!$C103,'Danh sách HS'!$B$6:$D$421,2,),"")</f>
        <v/>
      </c>
      <c r="E103" s="11" t="str">
        <f>IF('Tháng 5'!$D103&lt;&gt;"",VLOOKUP('Tháng 5'!$C103,'Danh sách HS'!$B$6:$D$421,3,),"")</f>
        <v/>
      </c>
      <c r="F103" s="11"/>
      <c r="G103" s="12" t="str">
        <f>IF('Tháng 5'!$F103&lt;&gt;"",VLOOKUP('Tháng 5'!$F103,'Quản lý sách'!$C$6:$F$1000,3,FALSE),"")</f>
        <v/>
      </c>
      <c r="H103" s="12" t="str">
        <f>IF('Tháng 5'!$G103&lt;&gt;"",VLOOKUP('Tháng 5'!$F103,'Quản lý sách'!$C$6:$F$1000,4,FALSE),"")</f>
        <v/>
      </c>
      <c r="I103" s="12" t="str">
        <f>IF('Tháng 5'!$F103&lt;&gt;"",VLOOKUP(LEFT('Tháng 5'!$F103,2),'Biên mục sách'!$A$1:$B$13,2,FALSE),"")</f>
        <v/>
      </c>
      <c r="J103" s="12"/>
      <c r="K103" s="12"/>
      <c r="L103" s="13"/>
      <c r="M103" s="12" t="str">
        <f>IFERROR(IF('Tháng 5'!$L103="",IF('Tháng 5'!$K103&lt;&gt;"", TODAY()-'Tháng 5'!$K103,""),'Tháng 5'!$L103-'Tháng 5'!$K103), "")</f>
        <v/>
      </c>
      <c r="N103" s="1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4.0" customHeight="1">
      <c r="A104" s="11">
        <f>IFERROR((('Tháng 5'!$K104+'Tháng 5'!Ngayquahan)&lt;TODAY())*(LEN('Tháng 5'!$L104)=0)*(LEN('Tháng 5'!$K104)&gt;0),0)</f>
        <v>0</v>
      </c>
      <c r="B104" s="12" t="str">
        <f>IF('Tháng 5'!$C104&lt;&gt;"",COUNTA($C$6:C104),"")</f>
        <v/>
      </c>
      <c r="C104" s="11"/>
      <c r="D104" s="12" t="str">
        <f>IF('Tháng 5'!$C104&lt;&gt;"",VLOOKUP('Tháng 5'!$C104,'Danh sách HS'!$B$6:$D$421,2,),"")</f>
        <v/>
      </c>
      <c r="E104" s="11" t="str">
        <f>IF('Tháng 5'!$D104&lt;&gt;"",VLOOKUP('Tháng 5'!$C104,'Danh sách HS'!$B$6:$D$421,3,),"")</f>
        <v/>
      </c>
      <c r="F104" s="11"/>
      <c r="G104" s="12" t="str">
        <f>IF('Tháng 5'!$F104&lt;&gt;"",VLOOKUP('Tháng 5'!$F104,'Quản lý sách'!$C$6:$F$1000,3,FALSE),"")</f>
        <v/>
      </c>
      <c r="H104" s="12" t="str">
        <f>IF('Tháng 5'!$G104&lt;&gt;"",VLOOKUP('Tháng 5'!$F104,'Quản lý sách'!$C$6:$F$1000,4,FALSE),"")</f>
        <v/>
      </c>
      <c r="I104" s="12" t="str">
        <f>IF('Tháng 5'!$F104&lt;&gt;"",VLOOKUP(LEFT('Tháng 5'!$F104,2),'Biên mục sách'!$A$1:$B$13,2,FALSE),"")</f>
        <v/>
      </c>
      <c r="J104" s="12"/>
      <c r="K104" s="12"/>
      <c r="L104" s="13"/>
      <c r="M104" s="12" t="str">
        <f>IFERROR(IF('Tháng 5'!$L104="",IF('Tháng 5'!$K104&lt;&gt;"", TODAY()-'Tháng 5'!$K104,""),'Tháng 5'!$L104-'Tháng 5'!$K104), "")</f>
        <v/>
      </c>
      <c r="N104" s="1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4.0" customHeight="1">
      <c r="A105" s="11">
        <f>IFERROR((('Tháng 5'!$K105+'Tháng 5'!Ngayquahan)&lt;TODAY())*(LEN('Tháng 5'!$L105)=0)*(LEN('Tháng 5'!$K105)&gt;0),0)</f>
        <v>0</v>
      </c>
      <c r="B105" s="12" t="str">
        <f>IF('Tháng 5'!$C105&lt;&gt;"",COUNTA($C$6:C105),"")</f>
        <v/>
      </c>
      <c r="C105" s="11"/>
      <c r="D105" s="12" t="str">
        <f>IF('Tháng 5'!$C105&lt;&gt;"",VLOOKUP('Tháng 5'!$C105,'Danh sách HS'!$B$6:$D$421,2,),"")</f>
        <v/>
      </c>
      <c r="E105" s="11" t="str">
        <f>IF('Tháng 5'!$D105&lt;&gt;"",VLOOKUP('Tháng 5'!$C105,'Danh sách HS'!$B$6:$D$421,3,),"")</f>
        <v/>
      </c>
      <c r="F105" s="11"/>
      <c r="G105" s="12" t="str">
        <f>IF('Tháng 5'!$F105&lt;&gt;"",VLOOKUP('Tháng 5'!$F105,'Quản lý sách'!$C$6:$F$1000,3,FALSE),"")</f>
        <v/>
      </c>
      <c r="H105" s="12" t="str">
        <f>IF('Tháng 5'!$G105&lt;&gt;"",VLOOKUP('Tháng 5'!$F105,'Quản lý sách'!$C$6:$F$1000,4,FALSE),"")</f>
        <v/>
      </c>
      <c r="I105" s="12" t="str">
        <f>IF('Tháng 5'!$F105&lt;&gt;"",VLOOKUP(LEFT('Tháng 5'!$F105,2),'Biên mục sách'!$A$1:$B$13,2,FALSE),"")</f>
        <v/>
      </c>
      <c r="J105" s="12"/>
      <c r="K105" s="12"/>
      <c r="L105" s="13"/>
      <c r="M105" s="12" t="str">
        <f>IFERROR(IF('Tháng 5'!$L105="",IF('Tháng 5'!$K105&lt;&gt;"", TODAY()-'Tháng 5'!$K105,""),'Tháng 5'!$L105-'Tháng 5'!$K105), "")</f>
        <v/>
      </c>
      <c r="N105" s="1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4.0" customHeight="1">
      <c r="A106" s="11">
        <f>IFERROR((('Tháng 5'!$K106+'Tháng 5'!Ngayquahan)&lt;TODAY())*(LEN('Tháng 5'!$L106)=0)*(LEN('Tháng 5'!$K106)&gt;0),0)</f>
        <v>0</v>
      </c>
      <c r="B106" s="12" t="str">
        <f>IF('Tháng 5'!$C106&lt;&gt;"",COUNTA($C$6:C106),"")</f>
        <v/>
      </c>
      <c r="C106" s="11"/>
      <c r="D106" s="12" t="str">
        <f>IF('Tháng 5'!$C106&lt;&gt;"",VLOOKUP('Tháng 5'!$C106,'Danh sách HS'!$B$6:$D$421,2,),"")</f>
        <v/>
      </c>
      <c r="E106" s="11" t="str">
        <f>IF('Tháng 5'!$D106&lt;&gt;"",VLOOKUP('Tháng 5'!$C106,'Danh sách HS'!$B$6:$D$421,3,),"")</f>
        <v/>
      </c>
      <c r="F106" s="11"/>
      <c r="G106" s="12" t="str">
        <f>IF('Tháng 5'!$F106&lt;&gt;"",VLOOKUP('Tháng 5'!$F106,'Quản lý sách'!$C$6:$F$1000,3,FALSE),"")</f>
        <v/>
      </c>
      <c r="H106" s="12" t="str">
        <f>IF('Tháng 5'!$G106&lt;&gt;"",VLOOKUP('Tháng 5'!$F106,'Quản lý sách'!$C$6:$F$1000,4,FALSE),"")</f>
        <v/>
      </c>
      <c r="I106" s="12" t="str">
        <f>IF('Tháng 5'!$F106&lt;&gt;"",VLOOKUP(LEFT('Tháng 5'!$F106,2),'Biên mục sách'!$A$1:$B$13,2,FALSE),"")</f>
        <v/>
      </c>
      <c r="J106" s="12"/>
      <c r="K106" s="12"/>
      <c r="L106" s="13"/>
      <c r="M106" s="12" t="str">
        <f>IFERROR(IF('Tháng 5'!$L106="",IF('Tháng 5'!$K106&lt;&gt;"", TODAY()-'Tháng 5'!$K106,""),'Tháng 5'!$L106-'Tháng 5'!$K106), "")</f>
        <v/>
      </c>
      <c r="N106" s="1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4.0" customHeight="1">
      <c r="A107" s="11">
        <f>IFERROR((('Tháng 5'!$K107+'Tháng 5'!Ngayquahan)&lt;TODAY())*(LEN('Tháng 5'!$L107)=0)*(LEN('Tháng 5'!$K107)&gt;0),0)</f>
        <v>0</v>
      </c>
      <c r="B107" s="12" t="str">
        <f>IF('Tháng 5'!$C107&lt;&gt;"",COUNTA($C$6:C107),"")</f>
        <v/>
      </c>
      <c r="C107" s="11"/>
      <c r="D107" s="12" t="str">
        <f>IF('Tháng 5'!$C107&lt;&gt;"",VLOOKUP('Tháng 5'!$C107,'Danh sách HS'!$B$6:$D$421,2,),"")</f>
        <v/>
      </c>
      <c r="E107" s="11" t="str">
        <f>IF('Tháng 5'!$D107&lt;&gt;"",VLOOKUP('Tháng 5'!$C107,'Danh sách HS'!$B$6:$D$421,3,),"")</f>
        <v/>
      </c>
      <c r="F107" s="11"/>
      <c r="G107" s="12" t="str">
        <f>IF('Tháng 5'!$F107&lt;&gt;"",VLOOKUP('Tháng 5'!$F107,'Quản lý sách'!$C$6:$F$1000,3,FALSE),"")</f>
        <v/>
      </c>
      <c r="H107" s="12" t="str">
        <f>IF('Tháng 5'!$G107&lt;&gt;"",VLOOKUP('Tháng 5'!$F107,'Quản lý sách'!$C$6:$F$1000,4,FALSE),"")</f>
        <v/>
      </c>
      <c r="I107" s="12" t="str">
        <f>IF('Tháng 5'!$F107&lt;&gt;"",VLOOKUP(LEFT('Tháng 5'!$F107,2),'Biên mục sách'!$A$1:$B$13,2,FALSE),"")</f>
        <v/>
      </c>
      <c r="J107" s="12"/>
      <c r="K107" s="12"/>
      <c r="L107" s="13"/>
      <c r="M107" s="12" t="str">
        <f>IFERROR(IF('Tháng 5'!$L107="",IF('Tháng 5'!$K107&lt;&gt;"", TODAY()-'Tháng 5'!$K107,""),'Tháng 5'!$L107-'Tháng 5'!$K107), "")</f>
        <v/>
      </c>
      <c r="N107" s="1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4.0" customHeight="1">
      <c r="A108" s="11">
        <f>IFERROR((('Tháng 5'!$K108+'Tháng 5'!Ngayquahan)&lt;TODAY())*(LEN('Tháng 5'!$L108)=0)*(LEN('Tháng 5'!$K108)&gt;0),0)</f>
        <v>0</v>
      </c>
      <c r="B108" s="12" t="str">
        <f>IF('Tháng 5'!$C108&lt;&gt;"",COUNTA($C$6:C108),"")</f>
        <v/>
      </c>
      <c r="C108" s="11"/>
      <c r="D108" s="12" t="str">
        <f>IF('Tháng 5'!$C108&lt;&gt;"",VLOOKUP('Tháng 5'!$C108,'Danh sách HS'!$B$6:$D$421,2,),"")</f>
        <v/>
      </c>
      <c r="E108" s="11" t="str">
        <f>IF('Tháng 5'!$D108&lt;&gt;"",VLOOKUP('Tháng 5'!$C108,'Danh sách HS'!$B$6:$D$421,3,),"")</f>
        <v/>
      </c>
      <c r="F108" s="11"/>
      <c r="G108" s="12" t="str">
        <f>IF('Tháng 5'!$F108&lt;&gt;"",VLOOKUP('Tháng 5'!$F108,'Quản lý sách'!$C$6:$F$1000,3,FALSE),"")</f>
        <v/>
      </c>
      <c r="H108" s="12" t="str">
        <f>IF('Tháng 5'!$G108&lt;&gt;"",VLOOKUP('Tháng 5'!$F108,'Quản lý sách'!$C$6:$F$1000,4,FALSE),"")</f>
        <v/>
      </c>
      <c r="I108" s="12" t="str">
        <f>IF('Tháng 5'!$F108&lt;&gt;"",VLOOKUP(LEFT('Tháng 5'!$F108,2),'Biên mục sách'!$A$1:$B$13,2,FALSE),"")</f>
        <v/>
      </c>
      <c r="J108" s="12"/>
      <c r="K108" s="12"/>
      <c r="L108" s="13"/>
      <c r="M108" s="12" t="str">
        <f>IFERROR(IF('Tháng 5'!$L108="",IF('Tháng 5'!$K108&lt;&gt;"", TODAY()-'Tháng 5'!$K108,""),'Tháng 5'!$L108-'Tháng 5'!$K108), "")</f>
        <v/>
      </c>
      <c r="N108" s="1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4.0" customHeight="1">
      <c r="A109" s="11">
        <f>IFERROR((('Tháng 5'!$K109+'Tháng 5'!Ngayquahan)&lt;TODAY())*(LEN('Tháng 5'!$L109)=0)*(LEN('Tháng 5'!$K109)&gt;0),0)</f>
        <v>0</v>
      </c>
      <c r="B109" s="12" t="str">
        <f>IF('Tháng 5'!$C109&lt;&gt;"",COUNTA($C$6:C109),"")</f>
        <v/>
      </c>
      <c r="C109" s="11"/>
      <c r="D109" s="12" t="str">
        <f>IF('Tháng 5'!$C109&lt;&gt;"",VLOOKUP('Tháng 5'!$C109,'Danh sách HS'!$B$6:$D$421,2,),"")</f>
        <v/>
      </c>
      <c r="E109" s="11" t="str">
        <f>IF('Tháng 5'!$D109&lt;&gt;"",VLOOKUP('Tháng 5'!$C109,'Danh sách HS'!$B$6:$D$421,3,),"")</f>
        <v/>
      </c>
      <c r="F109" s="11"/>
      <c r="G109" s="12" t="str">
        <f>IF('Tháng 5'!$F109&lt;&gt;"",VLOOKUP('Tháng 5'!$F109,'Quản lý sách'!$C$6:$F$1000,3,FALSE),"")</f>
        <v/>
      </c>
      <c r="H109" s="12" t="str">
        <f>IF('Tháng 5'!$G109&lt;&gt;"",VLOOKUP('Tháng 5'!$F109,'Quản lý sách'!$C$6:$F$1000,4,FALSE),"")</f>
        <v/>
      </c>
      <c r="I109" s="12" t="str">
        <f>IF('Tháng 5'!$F109&lt;&gt;"",VLOOKUP(LEFT('Tháng 5'!$F109,2),'Biên mục sách'!$A$1:$B$13,2,FALSE),"")</f>
        <v/>
      </c>
      <c r="J109" s="12"/>
      <c r="K109" s="12"/>
      <c r="L109" s="13"/>
      <c r="M109" s="12" t="str">
        <f>IFERROR(IF('Tháng 5'!$L109="",IF('Tháng 5'!$K109&lt;&gt;"", TODAY()-'Tháng 5'!$K109,""),'Tháng 5'!$L109-'Tháng 5'!$K109), "")</f>
        <v/>
      </c>
      <c r="N109" s="1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4.0" customHeight="1">
      <c r="A110" s="11">
        <f>IFERROR((('Tháng 5'!$K110+'Tháng 5'!Ngayquahan)&lt;TODAY())*(LEN('Tháng 5'!$L110)=0)*(LEN('Tháng 5'!$K110)&gt;0),0)</f>
        <v>0</v>
      </c>
      <c r="B110" s="12" t="str">
        <f>IF('Tháng 5'!$C110&lt;&gt;"",COUNTA($C$6:C110),"")</f>
        <v/>
      </c>
      <c r="C110" s="11"/>
      <c r="D110" s="12" t="str">
        <f>IF('Tháng 5'!$C110&lt;&gt;"",VLOOKUP('Tháng 5'!$C110,'Danh sách HS'!$B$6:$D$421,2,),"")</f>
        <v/>
      </c>
      <c r="E110" s="11" t="str">
        <f>IF('Tháng 5'!$D110&lt;&gt;"",VLOOKUP('Tháng 5'!$C110,'Danh sách HS'!$B$6:$D$421,3,),"")</f>
        <v/>
      </c>
      <c r="F110" s="11"/>
      <c r="G110" s="12" t="str">
        <f>IF('Tháng 5'!$F110&lt;&gt;"",VLOOKUP('Tháng 5'!$F110,'Quản lý sách'!$C$6:$F$1000,3,FALSE),"")</f>
        <v/>
      </c>
      <c r="H110" s="12" t="str">
        <f>IF('Tháng 5'!$G110&lt;&gt;"",VLOOKUP('Tháng 5'!$F110,'Quản lý sách'!$C$6:$F$1000,4,FALSE),"")</f>
        <v/>
      </c>
      <c r="I110" s="12" t="str">
        <f>IF('Tháng 5'!$F110&lt;&gt;"",VLOOKUP(LEFT('Tháng 5'!$F110,2),'Biên mục sách'!$A$1:$B$13,2,FALSE),"")</f>
        <v/>
      </c>
      <c r="J110" s="12"/>
      <c r="K110" s="12"/>
      <c r="L110" s="13"/>
      <c r="M110" s="12" t="str">
        <f>IFERROR(IF('Tháng 5'!$L110="",IF('Tháng 5'!$K110&lt;&gt;"", TODAY()-'Tháng 5'!$K110,""),'Tháng 5'!$L110-'Tháng 5'!$K110), "")</f>
        <v/>
      </c>
      <c r="N110" s="1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4.0" customHeight="1">
      <c r="A111" s="11">
        <f>IFERROR((('Tháng 5'!$K111+'Tháng 5'!Ngayquahan)&lt;TODAY())*(LEN('Tháng 5'!$L111)=0)*(LEN('Tháng 5'!$K111)&gt;0),0)</f>
        <v>0</v>
      </c>
      <c r="B111" s="12" t="str">
        <f>IF('Tháng 5'!$C111&lt;&gt;"",COUNTA($C$6:C111),"")</f>
        <v/>
      </c>
      <c r="C111" s="11"/>
      <c r="D111" s="12" t="str">
        <f>IF('Tháng 5'!$C111&lt;&gt;"",VLOOKUP('Tháng 5'!$C111,'Danh sách HS'!$B$6:$D$421,2,),"")</f>
        <v/>
      </c>
      <c r="E111" s="11" t="str">
        <f>IF('Tháng 5'!$D111&lt;&gt;"",VLOOKUP('Tháng 5'!$C111,'Danh sách HS'!$B$6:$D$421,3,),"")</f>
        <v/>
      </c>
      <c r="F111" s="11"/>
      <c r="G111" s="12" t="str">
        <f>IF('Tháng 5'!$F111&lt;&gt;"",VLOOKUP('Tháng 5'!$F111,'Quản lý sách'!$C$6:$F$1000,3,FALSE),"")</f>
        <v/>
      </c>
      <c r="H111" s="12" t="str">
        <f>IF('Tháng 5'!$G111&lt;&gt;"",VLOOKUP('Tháng 5'!$F111,'Quản lý sách'!$C$6:$F$1000,4,FALSE),"")</f>
        <v/>
      </c>
      <c r="I111" s="12" t="str">
        <f>IF('Tháng 5'!$F111&lt;&gt;"",VLOOKUP(LEFT('Tháng 5'!$F111,2),'Biên mục sách'!$A$1:$B$13,2,FALSE),"")</f>
        <v/>
      </c>
      <c r="J111" s="12"/>
      <c r="K111" s="12"/>
      <c r="L111" s="13"/>
      <c r="M111" s="12" t="str">
        <f>IFERROR(IF('Tháng 5'!$L111="",IF('Tháng 5'!$K111&lt;&gt;"", TODAY()-'Tháng 5'!$K111,""),'Tháng 5'!$L111-'Tháng 5'!$K111), "")</f>
        <v/>
      </c>
      <c r="N111" s="1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4.0" customHeight="1">
      <c r="A112" s="11">
        <f>IFERROR((('Tháng 5'!$K112+'Tháng 5'!Ngayquahan)&lt;TODAY())*(LEN('Tháng 5'!$L112)=0)*(LEN('Tháng 5'!$K112)&gt;0),0)</f>
        <v>0</v>
      </c>
      <c r="B112" s="12" t="str">
        <f>IF('Tháng 5'!$C112&lt;&gt;"",COUNTA($C$6:C112),"")</f>
        <v/>
      </c>
      <c r="C112" s="11"/>
      <c r="D112" s="12" t="str">
        <f>IF('Tháng 5'!$C112&lt;&gt;"",VLOOKUP('Tháng 5'!$C112,'Danh sách HS'!$B$6:$D$421,2,),"")</f>
        <v/>
      </c>
      <c r="E112" s="11" t="str">
        <f>IF('Tháng 5'!$D112&lt;&gt;"",VLOOKUP('Tháng 5'!$C112,'Danh sách HS'!$B$6:$D$421,3,),"")</f>
        <v/>
      </c>
      <c r="F112" s="11"/>
      <c r="G112" s="12" t="str">
        <f>IF('Tháng 5'!$F112&lt;&gt;"",VLOOKUP('Tháng 5'!$F112,'Quản lý sách'!$C$6:$F$1000,3,FALSE),"")</f>
        <v/>
      </c>
      <c r="H112" s="12" t="str">
        <f>IF('Tháng 5'!$G112&lt;&gt;"",VLOOKUP('Tháng 5'!$F112,'Quản lý sách'!$C$6:$F$1000,4,FALSE),"")</f>
        <v/>
      </c>
      <c r="I112" s="12" t="str">
        <f>IF('Tháng 5'!$F112&lt;&gt;"",VLOOKUP(LEFT('Tháng 5'!$F112,2),'Biên mục sách'!$A$1:$B$13,2,FALSE),"")</f>
        <v/>
      </c>
      <c r="J112" s="12"/>
      <c r="K112" s="12"/>
      <c r="L112" s="13"/>
      <c r="M112" s="12" t="str">
        <f>IFERROR(IF('Tháng 5'!$L112="",IF('Tháng 5'!$K112&lt;&gt;"", TODAY()-'Tháng 5'!$K112,""),'Tháng 5'!$L112-'Tháng 5'!$K112), "")</f>
        <v/>
      </c>
      <c r="N112" s="1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4.0" customHeight="1">
      <c r="A113" s="11">
        <f>IFERROR((('Tháng 5'!$K113+'Tháng 5'!Ngayquahan)&lt;TODAY())*(LEN('Tháng 5'!$L113)=0)*(LEN('Tháng 5'!$K113)&gt;0),0)</f>
        <v>0</v>
      </c>
      <c r="B113" s="12" t="str">
        <f>IF('Tháng 5'!$C113&lt;&gt;"",COUNTA($C$6:C113),"")</f>
        <v/>
      </c>
      <c r="C113" s="11"/>
      <c r="D113" s="12" t="str">
        <f>IF('Tháng 5'!$C113&lt;&gt;"",VLOOKUP('Tháng 5'!$C113,'Danh sách HS'!$B$6:$D$421,2,),"")</f>
        <v/>
      </c>
      <c r="E113" s="11" t="str">
        <f>IF('Tháng 5'!$D113&lt;&gt;"",VLOOKUP('Tháng 5'!$C113,'Danh sách HS'!$B$6:$D$421,3,),"")</f>
        <v/>
      </c>
      <c r="F113" s="11"/>
      <c r="G113" s="12" t="str">
        <f>IF('Tháng 5'!$F113&lt;&gt;"",VLOOKUP('Tháng 5'!$F113,'Quản lý sách'!$C$6:$F$1000,3,FALSE),"")</f>
        <v/>
      </c>
      <c r="H113" s="12" t="str">
        <f>IF('Tháng 5'!$G113&lt;&gt;"",VLOOKUP('Tháng 5'!$F113,'Quản lý sách'!$C$6:$F$1000,4,FALSE),"")</f>
        <v/>
      </c>
      <c r="I113" s="12" t="str">
        <f>IF('Tháng 5'!$F113&lt;&gt;"",VLOOKUP(LEFT('Tháng 5'!$F113,2),'Biên mục sách'!$A$1:$B$13,2,FALSE),"")</f>
        <v/>
      </c>
      <c r="J113" s="12"/>
      <c r="K113" s="12"/>
      <c r="L113" s="13"/>
      <c r="M113" s="12" t="str">
        <f>IFERROR(IF('Tháng 5'!$L113="",IF('Tháng 5'!$K113&lt;&gt;"", TODAY()-'Tháng 5'!$K113,""),'Tháng 5'!$L113-'Tháng 5'!$K113), "")</f>
        <v/>
      </c>
      <c r="N113" s="1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4.0" customHeight="1">
      <c r="A114" s="11">
        <f>IFERROR((('Tháng 5'!$K114+'Tháng 5'!Ngayquahan)&lt;TODAY())*(LEN('Tháng 5'!$L114)=0)*(LEN('Tháng 5'!$K114)&gt;0),0)</f>
        <v>0</v>
      </c>
      <c r="B114" s="12" t="str">
        <f>IF('Tháng 5'!$C114&lt;&gt;"",COUNTA($C$6:C114),"")</f>
        <v/>
      </c>
      <c r="C114" s="11"/>
      <c r="D114" s="12" t="str">
        <f>IF('Tháng 5'!$C114&lt;&gt;"",VLOOKUP('Tháng 5'!$C114,'Danh sách HS'!$B$6:$D$421,2,),"")</f>
        <v/>
      </c>
      <c r="E114" s="11" t="str">
        <f>IF('Tháng 5'!$D114&lt;&gt;"",VLOOKUP('Tháng 5'!$C114,'Danh sách HS'!$B$6:$D$421,3,),"")</f>
        <v/>
      </c>
      <c r="F114" s="11"/>
      <c r="G114" s="12" t="str">
        <f>IF('Tháng 5'!$F114&lt;&gt;"",VLOOKUP('Tháng 5'!$F114,'Quản lý sách'!$C$6:$F$1000,3,FALSE),"")</f>
        <v/>
      </c>
      <c r="H114" s="12" t="str">
        <f>IF('Tháng 5'!$G114&lt;&gt;"",VLOOKUP('Tháng 5'!$F114,'Quản lý sách'!$C$6:$F$1000,4,FALSE),"")</f>
        <v/>
      </c>
      <c r="I114" s="12" t="str">
        <f>IF('Tháng 5'!$F114&lt;&gt;"",VLOOKUP(LEFT('Tháng 5'!$F114,2),'Biên mục sách'!$A$1:$B$13,2,FALSE),"")</f>
        <v/>
      </c>
      <c r="J114" s="12"/>
      <c r="K114" s="12"/>
      <c r="L114" s="13"/>
      <c r="M114" s="12" t="str">
        <f>IFERROR(IF('Tháng 5'!$L114="",IF('Tháng 5'!$K114&lt;&gt;"", TODAY()-'Tháng 5'!$K114,""),'Tháng 5'!$L114-'Tháng 5'!$K114), "")</f>
        <v/>
      </c>
      <c r="N114" s="1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4.0" customHeight="1">
      <c r="A115" s="11">
        <f>IFERROR((('Tháng 5'!$K115+'Tháng 5'!Ngayquahan)&lt;TODAY())*(LEN('Tháng 5'!$L115)=0)*(LEN('Tháng 5'!$K115)&gt;0),0)</f>
        <v>0</v>
      </c>
      <c r="B115" s="12" t="str">
        <f>IF('Tháng 5'!$C115&lt;&gt;"",COUNTA($C$6:C115),"")</f>
        <v/>
      </c>
      <c r="C115" s="11"/>
      <c r="D115" s="12" t="str">
        <f>IF('Tháng 5'!$C115&lt;&gt;"",VLOOKUP('Tháng 5'!$C115,'Danh sách HS'!$B$6:$D$421,2,),"")</f>
        <v/>
      </c>
      <c r="E115" s="11" t="str">
        <f>IF('Tháng 5'!$D115&lt;&gt;"",VLOOKUP('Tháng 5'!$C115,'Danh sách HS'!$B$6:$D$421,3,),"")</f>
        <v/>
      </c>
      <c r="F115" s="11"/>
      <c r="G115" s="12" t="str">
        <f>IF('Tháng 5'!$F115&lt;&gt;"",VLOOKUP('Tháng 5'!$F115,'Quản lý sách'!$C$6:$F$1000,3,FALSE),"")</f>
        <v/>
      </c>
      <c r="H115" s="12" t="str">
        <f>IF('Tháng 5'!$G115&lt;&gt;"",VLOOKUP('Tháng 5'!$F115,'Quản lý sách'!$C$6:$F$1000,4,FALSE),"")</f>
        <v/>
      </c>
      <c r="I115" s="12" t="str">
        <f>IF('Tháng 5'!$F115&lt;&gt;"",VLOOKUP(LEFT('Tháng 5'!$F115,2),'Biên mục sách'!$A$1:$B$13,2,FALSE),"")</f>
        <v/>
      </c>
      <c r="J115" s="12"/>
      <c r="K115" s="12"/>
      <c r="L115" s="13"/>
      <c r="M115" s="12" t="str">
        <f>IFERROR(IF('Tháng 5'!$L115="",IF('Tháng 5'!$K115&lt;&gt;"", TODAY()-'Tháng 5'!$K115,""),'Tháng 5'!$L115-'Tháng 5'!$K115), "")</f>
        <v/>
      </c>
      <c r="N115" s="1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4.0" customHeight="1">
      <c r="A116" s="11">
        <f>IFERROR((('Tháng 5'!$K116+'Tháng 5'!Ngayquahan)&lt;TODAY())*(LEN('Tháng 5'!$L116)=0)*(LEN('Tháng 5'!$K116)&gt;0),0)</f>
        <v>0</v>
      </c>
      <c r="B116" s="12" t="str">
        <f>IF('Tháng 5'!$C116&lt;&gt;"",COUNTA($C$6:C116),"")</f>
        <v/>
      </c>
      <c r="C116" s="11"/>
      <c r="D116" s="12" t="str">
        <f>IF('Tháng 5'!$C116&lt;&gt;"",VLOOKUP('Tháng 5'!$C116,'Danh sách HS'!$B$6:$D$421,2,),"")</f>
        <v/>
      </c>
      <c r="E116" s="11" t="str">
        <f>IF('Tháng 5'!$D116&lt;&gt;"",VLOOKUP('Tháng 5'!$C116,'Danh sách HS'!$B$6:$D$421,3,),"")</f>
        <v/>
      </c>
      <c r="F116" s="11"/>
      <c r="G116" s="12" t="str">
        <f>IF('Tháng 5'!$F116&lt;&gt;"",VLOOKUP('Tháng 5'!$F116,'Quản lý sách'!$C$6:$F$1000,3,FALSE),"")</f>
        <v/>
      </c>
      <c r="H116" s="12" t="str">
        <f>IF('Tháng 5'!$G116&lt;&gt;"",VLOOKUP('Tháng 5'!$F116,'Quản lý sách'!$C$6:$F$1000,4,FALSE),"")</f>
        <v/>
      </c>
      <c r="I116" s="12" t="str">
        <f>IF('Tháng 5'!$F116&lt;&gt;"",VLOOKUP(LEFT('Tháng 5'!$F116,2),'Biên mục sách'!$A$1:$B$13,2,FALSE),"")</f>
        <v/>
      </c>
      <c r="J116" s="12"/>
      <c r="K116" s="12"/>
      <c r="L116" s="13"/>
      <c r="M116" s="12" t="str">
        <f>IFERROR(IF('Tháng 5'!$L116="",IF('Tháng 5'!$K116&lt;&gt;"", TODAY()-'Tháng 5'!$K116,""),'Tháng 5'!$L116-'Tháng 5'!$K116), "")</f>
        <v/>
      </c>
      <c r="N116" s="1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4.0" customHeight="1">
      <c r="A117" s="11">
        <f>IFERROR((('Tháng 5'!$K117+'Tháng 5'!Ngayquahan)&lt;TODAY())*(LEN('Tháng 5'!$L117)=0)*(LEN('Tháng 5'!$K117)&gt;0),0)</f>
        <v>0</v>
      </c>
      <c r="B117" s="12" t="str">
        <f>IF('Tháng 5'!$C117&lt;&gt;"",COUNTA($C$6:C117),"")</f>
        <v/>
      </c>
      <c r="C117" s="11"/>
      <c r="D117" s="12" t="str">
        <f>IF('Tháng 5'!$C117&lt;&gt;"",VLOOKUP('Tháng 5'!$C117,'Danh sách HS'!$B$6:$D$421,2,),"")</f>
        <v/>
      </c>
      <c r="E117" s="11" t="str">
        <f>IF('Tháng 5'!$D117&lt;&gt;"",VLOOKUP('Tháng 5'!$C117,'Danh sách HS'!$B$6:$D$421,3,),"")</f>
        <v/>
      </c>
      <c r="F117" s="11"/>
      <c r="G117" s="12" t="str">
        <f>IF('Tháng 5'!$F117&lt;&gt;"",VLOOKUP('Tháng 5'!$F117,'Quản lý sách'!$C$6:$F$1000,3,FALSE),"")</f>
        <v/>
      </c>
      <c r="H117" s="12" t="str">
        <f>IF('Tháng 5'!$G117&lt;&gt;"",VLOOKUP('Tháng 5'!$F117,'Quản lý sách'!$C$6:$F$1000,4,FALSE),"")</f>
        <v/>
      </c>
      <c r="I117" s="12" t="str">
        <f>IF('Tháng 5'!$F117&lt;&gt;"",VLOOKUP(LEFT('Tháng 5'!$F117,2),'Biên mục sách'!$A$1:$B$13,2,FALSE),"")</f>
        <v/>
      </c>
      <c r="J117" s="12"/>
      <c r="K117" s="12"/>
      <c r="L117" s="13"/>
      <c r="M117" s="12" t="str">
        <f>IFERROR(IF('Tháng 5'!$L117="",IF('Tháng 5'!$K117&lt;&gt;"", TODAY()-'Tháng 5'!$K117,""),'Tháng 5'!$L117-'Tháng 5'!$K117), "")</f>
        <v/>
      </c>
      <c r="N117" s="1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4.0" customHeight="1">
      <c r="A118" s="11">
        <f>IFERROR((('Tháng 5'!$K118+'Tháng 5'!Ngayquahan)&lt;TODAY())*(LEN('Tháng 5'!$L118)=0)*(LEN('Tháng 5'!$K118)&gt;0),0)</f>
        <v>0</v>
      </c>
      <c r="B118" s="12" t="str">
        <f>IF('Tháng 5'!$C118&lt;&gt;"",COUNTA($C$6:C118),"")</f>
        <v/>
      </c>
      <c r="C118" s="11"/>
      <c r="D118" s="12" t="str">
        <f>IF('Tháng 5'!$C118&lt;&gt;"",VLOOKUP('Tháng 5'!$C118,'Danh sách HS'!$B$6:$D$421,2,),"")</f>
        <v/>
      </c>
      <c r="E118" s="11" t="str">
        <f>IF('Tháng 5'!$D118&lt;&gt;"",VLOOKUP('Tháng 5'!$C118,'Danh sách HS'!$B$6:$D$421,3,),"")</f>
        <v/>
      </c>
      <c r="F118" s="11"/>
      <c r="G118" s="12" t="str">
        <f>IF('Tháng 5'!$F118&lt;&gt;"",VLOOKUP('Tháng 5'!$F118,'Quản lý sách'!$C$6:$F$1000,3,FALSE),"")</f>
        <v/>
      </c>
      <c r="H118" s="12" t="str">
        <f>IF('Tháng 5'!$G118&lt;&gt;"",VLOOKUP('Tháng 5'!$F118,'Quản lý sách'!$C$6:$F$1000,4,FALSE),"")</f>
        <v/>
      </c>
      <c r="I118" s="12" t="str">
        <f>IF('Tháng 5'!$F118&lt;&gt;"",VLOOKUP(LEFT('Tháng 5'!$F118,2),'Biên mục sách'!$A$1:$B$13,2,FALSE),"")</f>
        <v/>
      </c>
      <c r="J118" s="12"/>
      <c r="K118" s="12"/>
      <c r="L118" s="13"/>
      <c r="M118" s="12" t="str">
        <f>IFERROR(IF('Tháng 5'!$L118="",IF('Tháng 5'!$K118&lt;&gt;"", TODAY()-'Tháng 5'!$K118,""),'Tháng 5'!$L118-'Tháng 5'!$K118), "")</f>
        <v/>
      </c>
      <c r="N118" s="1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4.0" customHeight="1">
      <c r="A119" s="11">
        <f>IFERROR((('Tháng 5'!$K119+'Tháng 5'!Ngayquahan)&lt;TODAY())*(LEN('Tháng 5'!$L119)=0)*(LEN('Tháng 5'!$K119)&gt;0),0)</f>
        <v>0</v>
      </c>
      <c r="B119" s="12" t="str">
        <f>IF('Tháng 5'!$C119&lt;&gt;"",COUNTA($C$6:C119),"")</f>
        <v/>
      </c>
      <c r="C119" s="11"/>
      <c r="D119" s="12" t="str">
        <f>IF('Tháng 5'!$C119&lt;&gt;"",VLOOKUP('Tháng 5'!$C119,'Danh sách HS'!$B$6:$D$421,2,),"")</f>
        <v/>
      </c>
      <c r="E119" s="11" t="str">
        <f>IF('Tháng 5'!$D119&lt;&gt;"",VLOOKUP('Tháng 5'!$C119,'Danh sách HS'!$B$6:$D$421,3,),"")</f>
        <v/>
      </c>
      <c r="F119" s="11"/>
      <c r="G119" s="12" t="str">
        <f>IF('Tháng 5'!$F119&lt;&gt;"",VLOOKUP('Tháng 5'!$F119,'Quản lý sách'!$C$6:$F$1000,3,FALSE),"")</f>
        <v/>
      </c>
      <c r="H119" s="12" t="str">
        <f>IF('Tháng 5'!$G119&lt;&gt;"",VLOOKUP('Tháng 5'!$F119,'Quản lý sách'!$C$6:$F$1000,4,FALSE),"")</f>
        <v/>
      </c>
      <c r="I119" s="12" t="str">
        <f>IF('Tháng 5'!$F119&lt;&gt;"",VLOOKUP(LEFT('Tháng 5'!$F119,2),'Biên mục sách'!$A$1:$B$13,2,FALSE),"")</f>
        <v/>
      </c>
      <c r="J119" s="12"/>
      <c r="K119" s="12"/>
      <c r="L119" s="13"/>
      <c r="M119" s="12" t="str">
        <f>IFERROR(IF('Tháng 5'!$L119="",IF('Tháng 5'!$K119&lt;&gt;"", TODAY()-'Tháng 5'!$K119,""),'Tháng 5'!$L119-'Tháng 5'!$K119), "")</f>
        <v/>
      </c>
      <c r="N119" s="1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4.0" customHeight="1">
      <c r="A120" s="11">
        <f>IFERROR((('Tháng 5'!$K120+'Tháng 5'!Ngayquahan)&lt;TODAY())*(LEN('Tháng 5'!$L120)=0)*(LEN('Tháng 5'!$K120)&gt;0),0)</f>
        <v>0</v>
      </c>
      <c r="B120" s="12" t="str">
        <f>IF('Tháng 5'!$C120&lt;&gt;"",COUNTA($C$6:C120),"")</f>
        <v/>
      </c>
      <c r="C120" s="11"/>
      <c r="D120" s="12" t="str">
        <f>IF('Tháng 5'!$C120&lt;&gt;"",VLOOKUP('Tháng 5'!$C120,'Danh sách HS'!$B$6:$D$421,2,),"")</f>
        <v/>
      </c>
      <c r="E120" s="11" t="str">
        <f>IF('Tháng 5'!$D120&lt;&gt;"",VLOOKUP('Tháng 5'!$C120,'Danh sách HS'!$B$6:$D$421,3,),"")</f>
        <v/>
      </c>
      <c r="F120" s="11"/>
      <c r="G120" s="12" t="str">
        <f>IF('Tháng 5'!$F120&lt;&gt;"",VLOOKUP('Tháng 5'!$F120,'Quản lý sách'!$C$6:$F$1000,3,FALSE),"")</f>
        <v/>
      </c>
      <c r="H120" s="12" t="str">
        <f>IF('Tháng 5'!$G120&lt;&gt;"",VLOOKUP('Tháng 5'!$F120,'Quản lý sách'!$C$6:$F$1000,4,FALSE),"")</f>
        <v/>
      </c>
      <c r="I120" s="12" t="str">
        <f>IF('Tháng 5'!$F120&lt;&gt;"",VLOOKUP(LEFT('Tháng 5'!$F120,2),'Biên mục sách'!$A$1:$B$13,2,FALSE),"")</f>
        <v/>
      </c>
      <c r="J120" s="12"/>
      <c r="K120" s="12"/>
      <c r="L120" s="13"/>
      <c r="M120" s="12" t="str">
        <f>IFERROR(IF('Tháng 5'!$L120="",IF('Tháng 5'!$K120&lt;&gt;"", TODAY()-'Tháng 5'!$K120,""),'Tháng 5'!$L120-'Tháng 5'!$K120), "")</f>
        <v/>
      </c>
      <c r="N120" s="1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4.0" customHeight="1">
      <c r="A121" s="11">
        <f>IFERROR((('Tháng 5'!$K121+'Tháng 5'!Ngayquahan)&lt;TODAY())*(LEN('Tháng 5'!$L121)=0)*(LEN('Tháng 5'!$K121)&gt;0),0)</f>
        <v>0</v>
      </c>
      <c r="B121" s="12" t="str">
        <f>IF('Tháng 5'!$C121&lt;&gt;"",COUNTA($C$6:C121),"")</f>
        <v/>
      </c>
      <c r="C121" s="11"/>
      <c r="D121" s="12" t="str">
        <f>IF('Tháng 5'!$C121&lt;&gt;"",VLOOKUP('Tháng 5'!$C121,'Danh sách HS'!$B$6:$D$421,2,),"")</f>
        <v/>
      </c>
      <c r="E121" s="11" t="str">
        <f>IF('Tháng 5'!$D121&lt;&gt;"",VLOOKUP('Tháng 5'!$C121,'Danh sách HS'!$B$6:$D$421,3,),"")</f>
        <v/>
      </c>
      <c r="F121" s="11"/>
      <c r="G121" s="12" t="str">
        <f>IF('Tháng 5'!$F121&lt;&gt;"",VLOOKUP('Tháng 5'!$F121,'Quản lý sách'!$C$6:$F$1000,3,FALSE),"")</f>
        <v/>
      </c>
      <c r="H121" s="12" t="str">
        <f>IF('Tháng 5'!$G121&lt;&gt;"",VLOOKUP('Tháng 5'!$F121,'Quản lý sách'!$C$6:$F$1000,4,FALSE),"")</f>
        <v/>
      </c>
      <c r="I121" s="12" t="str">
        <f>IF('Tháng 5'!$F121&lt;&gt;"",VLOOKUP(LEFT('Tháng 5'!$F121,2),'Biên mục sách'!$A$1:$B$13,2,FALSE),"")</f>
        <v/>
      </c>
      <c r="J121" s="12"/>
      <c r="K121" s="12"/>
      <c r="L121" s="13"/>
      <c r="M121" s="12" t="str">
        <f>IFERROR(IF('Tháng 5'!$L121="",IF('Tháng 5'!$K121&lt;&gt;"", TODAY()-'Tháng 5'!$K121,""),'Tháng 5'!$L121-'Tháng 5'!$K121), "")</f>
        <v/>
      </c>
      <c r="N121" s="1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4.0" customHeight="1">
      <c r="A122" s="11">
        <f>IFERROR((('Tháng 5'!$K122+'Tháng 5'!Ngayquahan)&lt;TODAY())*(LEN('Tháng 5'!$L122)=0)*(LEN('Tháng 5'!$K122)&gt;0),0)</f>
        <v>0</v>
      </c>
      <c r="B122" s="12" t="str">
        <f>IF('Tháng 5'!$C122&lt;&gt;"",COUNTA($C$6:C122),"")</f>
        <v/>
      </c>
      <c r="C122" s="11"/>
      <c r="D122" s="12" t="str">
        <f>IF('Tháng 5'!$C122&lt;&gt;"",VLOOKUP('Tháng 5'!$C122,'Danh sách HS'!$B$6:$D$421,2,),"")</f>
        <v/>
      </c>
      <c r="E122" s="11" t="str">
        <f>IF('Tháng 5'!$D122&lt;&gt;"",VLOOKUP('Tháng 5'!$C122,'Danh sách HS'!$B$6:$D$421,3,),"")</f>
        <v/>
      </c>
      <c r="F122" s="11"/>
      <c r="G122" s="12" t="str">
        <f>IF('Tháng 5'!$F122&lt;&gt;"",VLOOKUP('Tháng 5'!$F122,'Quản lý sách'!$C$6:$F$1000,3,FALSE),"")</f>
        <v/>
      </c>
      <c r="H122" s="12" t="str">
        <f>IF('Tháng 5'!$G122&lt;&gt;"",VLOOKUP('Tháng 5'!$F122,'Quản lý sách'!$C$6:$F$1000,4,FALSE),"")</f>
        <v/>
      </c>
      <c r="I122" s="12" t="str">
        <f>IF('Tháng 5'!$F122&lt;&gt;"",VLOOKUP(LEFT('Tháng 5'!$F122,2),'Biên mục sách'!$A$1:$B$13,2,FALSE),"")</f>
        <v/>
      </c>
      <c r="J122" s="12"/>
      <c r="K122" s="12"/>
      <c r="L122" s="13"/>
      <c r="M122" s="12" t="str">
        <f>IFERROR(IF('Tháng 5'!$L122="",IF('Tháng 5'!$K122&lt;&gt;"", TODAY()-'Tháng 5'!$K122,""),'Tháng 5'!$L122-'Tháng 5'!$K122), "")</f>
        <v/>
      </c>
      <c r="N122" s="1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4.0" customHeight="1">
      <c r="A123" s="11">
        <f>IFERROR((('Tháng 5'!$K123+'Tháng 5'!Ngayquahan)&lt;TODAY())*(LEN('Tháng 5'!$L123)=0)*(LEN('Tháng 5'!$K123)&gt;0),0)</f>
        <v>0</v>
      </c>
      <c r="B123" s="12" t="str">
        <f>IF('Tháng 5'!$C123&lt;&gt;"",COUNTA($C$6:C123),"")</f>
        <v/>
      </c>
      <c r="C123" s="11"/>
      <c r="D123" s="12" t="str">
        <f>IF('Tháng 5'!$C123&lt;&gt;"",VLOOKUP('Tháng 5'!$C123,'Danh sách HS'!$B$6:$D$421,2,),"")</f>
        <v/>
      </c>
      <c r="E123" s="11" t="str">
        <f>IF('Tháng 5'!$D123&lt;&gt;"",VLOOKUP('Tháng 5'!$C123,'Danh sách HS'!$B$6:$D$421,3,),"")</f>
        <v/>
      </c>
      <c r="F123" s="11"/>
      <c r="G123" s="12" t="str">
        <f>IF('Tháng 5'!$F123&lt;&gt;"",VLOOKUP('Tháng 5'!$F123,'Quản lý sách'!$C$6:$F$1000,3,FALSE),"")</f>
        <v/>
      </c>
      <c r="H123" s="12" t="str">
        <f>IF('Tháng 5'!$G123&lt;&gt;"",VLOOKUP('Tháng 5'!$F123,'Quản lý sách'!$C$6:$F$1000,4,FALSE),"")</f>
        <v/>
      </c>
      <c r="I123" s="12" t="str">
        <f>IF('Tháng 5'!$F123&lt;&gt;"",VLOOKUP(LEFT('Tháng 5'!$F123,2),'Biên mục sách'!$A$1:$B$13,2,FALSE),"")</f>
        <v/>
      </c>
      <c r="J123" s="12"/>
      <c r="K123" s="12"/>
      <c r="L123" s="13"/>
      <c r="M123" s="12" t="str">
        <f>IFERROR(IF('Tháng 5'!$L123="",IF('Tháng 5'!$K123&lt;&gt;"", TODAY()-'Tháng 5'!$K123,""),'Tháng 5'!$L123-'Tháng 5'!$K123), "")</f>
        <v/>
      </c>
      <c r="N123" s="1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4.0" customHeight="1">
      <c r="A124" s="11">
        <f>IFERROR((('Tháng 5'!$K124+'Tháng 5'!Ngayquahan)&lt;TODAY())*(LEN('Tháng 5'!$L124)=0)*(LEN('Tháng 5'!$K124)&gt;0),0)</f>
        <v>0</v>
      </c>
      <c r="B124" s="12" t="str">
        <f>IF('Tháng 5'!$C124&lt;&gt;"",COUNTA($C$6:C124),"")</f>
        <v/>
      </c>
      <c r="C124" s="11"/>
      <c r="D124" s="12" t="str">
        <f>IF('Tháng 5'!$C124&lt;&gt;"",VLOOKUP('Tháng 5'!$C124,'Danh sách HS'!$B$6:$D$421,2,),"")</f>
        <v/>
      </c>
      <c r="E124" s="11" t="str">
        <f>IF('Tháng 5'!$D124&lt;&gt;"",VLOOKUP('Tháng 5'!$C124,'Danh sách HS'!$B$6:$D$421,3,),"")</f>
        <v/>
      </c>
      <c r="F124" s="11"/>
      <c r="G124" s="12" t="str">
        <f>IF('Tháng 5'!$F124&lt;&gt;"",VLOOKUP('Tháng 5'!$F124,'Quản lý sách'!$C$6:$F$1000,3,FALSE),"")</f>
        <v/>
      </c>
      <c r="H124" s="12" t="str">
        <f>IF('Tháng 5'!$G124&lt;&gt;"",VLOOKUP('Tháng 5'!$F124,'Quản lý sách'!$C$6:$F$1000,4,FALSE),"")</f>
        <v/>
      </c>
      <c r="I124" s="12" t="str">
        <f>IF('Tháng 5'!$F124&lt;&gt;"",VLOOKUP(LEFT('Tháng 5'!$F124,2),'Biên mục sách'!$A$1:$B$13,2,FALSE),"")</f>
        <v/>
      </c>
      <c r="J124" s="12"/>
      <c r="K124" s="12"/>
      <c r="L124" s="13"/>
      <c r="M124" s="12" t="str">
        <f>IFERROR(IF('Tháng 5'!$L124="",IF('Tháng 5'!$K124&lt;&gt;"", TODAY()-'Tháng 5'!$K124,""),'Tháng 5'!$L124-'Tháng 5'!$K124), "")</f>
        <v/>
      </c>
      <c r="N124" s="1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4.0" customHeight="1">
      <c r="A125" s="11">
        <f>IFERROR((('Tháng 5'!$K125+'Tháng 5'!Ngayquahan)&lt;TODAY())*(LEN('Tháng 5'!$L125)=0)*(LEN('Tháng 5'!$K125)&gt;0),0)</f>
        <v>0</v>
      </c>
      <c r="B125" s="12" t="str">
        <f>IF('Tháng 5'!$C125&lt;&gt;"",COUNTA($C$6:C125),"")</f>
        <v/>
      </c>
      <c r="C125" s="11"/>
      <c r="D125" s="12" t="str">
        <f>IF('Tháng 5'!$C125&lt;&gt;"",VLOOKUP('Tháng 5'!$C125,'Danh sách HS'!$B$6:$D$421,2,),"")</f>
        <v/>
      </c>
      <c r="E125" s="11" t="str">
        <f>IF('Tháng 5'!$D125&lt;&gt;"",VLOOKUP('Tháng 5'!$C125,'Danh sách HS'!$B$6:$D$421,3,),"")</f>
        <v/>
      </c>
      <c r="F125" s="11"/>
      <c r="G125" s="12" t="str">
        <f>IF('Tháng 5'!$F125&lt;&gt;"",VLOOKUP('Tháng 5'!$F125,'Quản lý sách'!$C$6:$F$1000,3,FALSE),"")</f>
        <v/>
      </c>
      <c r="H125" s="12" t="str">
        <f>IF('Tháng 5'!$G125&lt;&gt;"",VLOOKUP('Tháng 5'!$F125,'Quản lý sách'!$C$6:$F$1000,4,FALSE),"")</f>
        <v/>
      </c>
      <c r="I125" s="12" t="str">
        <f>IF('Tháng 5'!$F125&lt;&gt;"",VLOOKUP(LEFT('Tháng 5'!$F125,2),'Biên mục sách'!$A$1:$B$13,2,FALSE),"")</f>
        <v/>
      </c>
      <c r="J125" s="12"/>
      <c r="K125" s="12"/>
      <c r="L125" s="13"/>
      <c r="M125" s="12" t="str">
        <f>IFERROR(IF('Tháng 5'!$L125="",IF('Tháng 5'!$K125&lt;&gt;"", TODAY()-'Tháng 5'!$K125,""),'Tháng 5'!$L125-'Tháng 5'!$K125), "")</f>
        <v/>
      </c>
      <c r="N125" s="1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4.0" customHeight="1">
      <c r="A126" s="1"/>
      <c r="B126" s="2"/>
      <c r="C126" s="1"/>
      <c r="D126" s="2"/>
      <c r="E126" s="1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4.0" customHeight="1">
      <c r="A127" s="1"/>
      <c r="B127" s="2"/>
      <c r="C127" s="1"/>
      <c r="D127" s="2"/>
      <c r="E127" s="1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4.0" customHeight="1">
      <c r="A128" s="1"/>
      <c r="B128" s="2"/>
      <c r="C128" s="1"/>
      <c r="D128" s="2"/>
      <c r="E128" s="1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4.0" customHeight="1">
      <c r="A129" s="1"/>
      <c r="B129" s="2"/>
      <c r="C129" s="1"/>
      <c r="D129" s="2"/>
      <c r="E129" s="1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4.0" customHeight="1">
      <c r="A130" s="1"/>
      <c r="B130" s="2"/>
      <c r="C130" s="1"/>
      <c r="D130" s="2"/>
      <c r="E130" s="1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4.0" customHeight="1">
      <c r="A131" s="1"/>
      <c r="B131" s="2"/>
      <c r="C131" s="1"/>
      <c r="D131" s="2"/>
      <c r="E131" s="1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4.0" customHeight="1">
      <c r="A132" s="1"/>
      <c r="B132" s="2"/>
      <c r="C132" s="1"/>
      <c r="D132" s="2"/>
      <c r="E132" s="1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4.0" customHeight="1">
      <c r="A133" s="1"/>
      <c r="B133" s="2"/>
      <c r="C133" s="1"/>
      <c r="D133" s="2"/>
      <c r="E133" s="1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4.0" customHeight="1">
      <c r="A134" s="1"/>
      <c r="B134" s="2"/>
      <c r="C134" s="1"/>
      <c r="D134" s="2"/>
      <c r="E134" s="1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4.0" customHeight="1">
      <c r="A135" s="1"/>
      <c r="B135" s="2"/>
      <c r="C135" s="1"/>
      <c r="D135" s="2"/>
      <c r="E135" s="1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4.0" customHeight="1">
      <c r="A136" s="1"/>
      <c r="B136" s="2"/>
      <c r="C136" s="1"/>
      <c r="D136" s="2"/>
      <c r="E136" s="1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4.0" customHeight="1">
      <c r="A137" s="1"/>
      <c r="B137" s="2"/>
      <c r="C137" s="1"/>
      <c r="D137" s="2"/>
      <c r="E137" s="1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4.0" customHeight="1">
      <c r="A138" s="1"/>
      <c r="B138" s="2"/>
      <c r="C138" s="1"/>
      <c r="D138" s="2"/>
      <c r="E138" s="1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4.0" customHeight="1">
      <c r="A139" s="1"/>
      <c r="B139" s="2"/>
      <c r="C139" s="1"/>
      <c r="D139" s="2"/>
      <c r="E139" s="1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4.0" customHeight="1">
      <c r="A140" s="1"/>
      <c r="B140" s="2"/>
      <c r="C140" s="1"/>
      <c r="D140" s="2"/>
      <c r="E140" s="1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4.0" customHeight="1">
      <c r="A141" s="1"/>
      <c r="B141" s="2"/>
      <c r="C141" s="1"/>
      <c r="D141" s="2"/>
      <c r="E141" s="1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4.0" customHeight="1">
      <c r="A142" s="1"/>
      <c r="B142" s="2"/>
      <c r="C142" s="1"/>
      <c r="D142" s="2"/>
      <c r="E142" s="1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4.0" customHeight="1">
      <c r="A143" s="1"/>
      <c r="B143" s="2"/>
      <c r="C143" s="1"/>
      <c r="D143" s="2"/>
      <c r="E143" s="1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4.0" customHeight="1">
      <c r="A144" s="1"/>
      <c r="B144" s="2"/>
      <c r="C144" s="1"/>
      <c r="D144" s="2"/>
      <c r="E144" s="1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4.0" customHeight="1">
      <c r="A145" s="1"/>
      <c r="B145" s="2"/>
      <c r="C145" s="1"/>
      <c r="D145" s="2"/>
      <c r="E145" s="1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4.0" customHeight="1">
      <c r="A146" s="1"/>
      <c r="B146" s="2"/>
      <c r="C146" s="1"/>
      <c r="D146" s="2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4.0" customHeight="1">
      <c r="A147" s="1"/>
      <c r="B147" s="2"/>
      <c r="C147" s="1"/>
      <c r="D147" s="2"/>
      <c r="E147" s="1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4.0" customHeight="1">
      <c r="A148" s="1"/>
      <c r="B148" s="2"/>
      <c r="C148" s="1"/>
      <c r="D148" s="2"/>
      <c r="E148" s="1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4.0" customHeight="1">
      <c r="A149" s="1"/>
      <c r="B149" s="2"/>
      <c r="C149" s="1"/>
      <c r="D149" s="2"/>
      <c r="E149" s="1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4.0" customHeight="1">
      <c r="A150" s="1"/>
      <c r="B150" s="2"/>
      <c r="C150" s="1"/>
      <c r="D150" s="2"/>
      <c r="E150" s="1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4.0" customHeight="1">
      <c r="A151" s="1"/>
      <c r="B151" s="2"/>
      <c r="C151" s="1"/>
      <c r="D151" s="2"/>
      <c r="E151" s="1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4.0" customHeight="1">
      <c r="A152" s="1"/>
      <c r="B152" s="2"/>
      <c r="C152" s="1"/>
      <c r="D152" s="2"/>
      <c r="E152" s="1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4.0" customHeight="1">
      <c r="A153" s="1"/>
      <c r="B153" s="2"/>
      <c r="C153" s="1"/>
      <c r="D153" s="2"/>
      <c r="E153" s="1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4.0" customHeight="1">
      <c r="A154" s="1"/>
      <c r="B154" s="2"/>
      <c r="C154" s="1"/>
      <c r="D154" s="2"/>
      <c r="E154" s="1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4.0" customHeight="1">
      <c r="A155" s="1"/>
      <c r="B155" s="2"/>
      <c r="C155" s="1"/>
      <c r="D155" s="2"/>
      <c r="E155" s="1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4.0" customHeight="1">
      <c r="A156" s="1"/>
      <c r="B156" s="2"/>
      <c r="C156" s="1"/>
      <c r="D156" s="2"/>
      <c r="E156" s="1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4.0" customHeight="1">
      <c r="A157" s="1"/>
      <c r="B157" s="2"/>
      <c r="C157" s="1"/>
      <c r="D157" s="2"/>
      <c r="E157" s="1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4.0" customHeight="1">
      <c r="A158" s="1"/>
      <c r="B158" s="2"/>
      <c r="C158" s="1"/>
      <c r="D158" s="2"/>
      <c r="E158" s="1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4.0" customHeight="1">
      <c r="A159" s="1"/>
      <c r="B159" s="2"/>
      <c r="C159" s="1"/>
      <c r="D159" s="2"/>
      <c r="E159" s="1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4.0" customHeight="1">
      <c r="A160" s="1"/>
      <c r="B160" s="2"/>
      <c r="C160" s="1"/>
      <c r="D160" s="2"/>
      <c r="E160" s="1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4.0" customHeight="1">
      <c r="A161" s="1"/>
      <c r="B161" s="2"/>
      <c r="C161" s="1"/>
      <c r="D161" s="2"/>
      <c r="E161" s="1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4.0" customHeight="1">
      <c r="A162" s="1"/>
      <c r="B162" s="2"/>
      <c r="C162" s="1"/>
      <c r="D162" s="2"/>
      <c r="E162" s="1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4.0" customHeight="1">
      <c r="A163" s="1"/>
      <c r="B163" s="2"/>
      <c r="C163" s="1"/>
      <c r="D163" s="2"/>
      <c r="E163" s="1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4.0" customHeight="1">
      <c r="A164" s="1"/>
      <c r="B164" s="2"/>
      <c r="C164" s="1"/>
      <c r="D164" s="2"/>
      <c r="E164" s="1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4.0" customHeight="1">
      <c r="A165" s="1"/>
      <c r="B165" s="2"/>
      <c r="C165" s="1"/>
      <c r="D165" s="2"/>
      <c r="E165" s="1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4.0" customHeight="1">
      <c r="A166" s="1"/>
      <c r="B166" s="2"/>
      <c r="C166" s="1"/>
      <c r="D166" s="2"/>
      <c r="E166" s="1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4.0" customHeight="1">
      <c r="A167" s="1"/>
      <c r="B167" s="2"/>
      <c r="C167" s="1"/>
      <c r="D167" s="2"/>
      <c r="E167" s="1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4.0" customHeight="1">
      <c r="A168" s="1"/>
      <c r="B168" s="2"/>
      <c r="C168" s="1"/>
      <c r="D168" s="2"/>
      <c r="E168" s="1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4.0" customHeight="1">
      <c r="A169" s="1"/>
      <c r="B169" s="2"/>
      <c r="C169" s="1"/>
      <c r="D169" s="2"/>
      <c r="E169" s="1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4.0" customHeight="1">
      <c r="A170" s="1"/>
      <c r="B170" s="2"/>
      <c r="C170" s="1"/>
      <c r="D170" s="2"/>
      <c r="E170" s="1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4.0" customHeight="1">
      <c r="A171" s="1"/>
      <c r="B171" s="2"/>
      <c r="C171" s="1"/>
      <c r="D171" s="2"/>
      <c r="E171" s="1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4.0" customHeight="1">
      <c r="A172" s="1"/>
      <c r="B172" s="2"/>
      <c r="C172" s="1"/>
      <c r="D172" s="2"/>
      <c r="E172" s="1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4.0" customHeight="1">
      <c r="A173" s="1"/>
      <c r="B173" s="2"/>
      <c r="C173" s="1"/>
      <c r="D173" s="2"/>
      <c r="E173" s="1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4.0" customHeight="1">
      <c r="A174" s="1"/>
      <c r="B174" s="2"/>
      <c r="C174" s="1"/>
      <c r="D174" s="2"/>
      <c r="E174" s="1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4.0" customHeight="1">
      <c r="A175" s="1"/>
      <c r="B175" s="2"/>
      <c r="C175" s="1"/>
      <c r="D175" s="2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4.0" customHeight="1">
      <c r="A176" s="1"/>
      <c r="B176" s="2"/>
      <c r="C176" s="1"/>
      <c r="D176" s="2"/>
      <c r="E176" s="1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4.0" customHeight="1">
      <c r="A177" s="1"/>
      <c r="B177" s="2"/>
      <c r="C177" s="1"/>
      <c r="D177" s="2"/>
      <c r="E177" s="1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4.0" customHeight="1">
      <c r="A178" s="1"/>
      <c r="B178" s="2"/>
      <c r="C178" s="1"/>
      <c r="D178" s="2"/>
      <c r="E178" s="1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4.0" customHeight="1">
      <c r="A179" s="1"/>
      <c r="B179" s="2"/>
      <c r="C179" s="1"/>
      <c r="D179" s="2"/>
      <c r="E179" s="1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4.0" customHeight="1">
      <c r="A180" s="1"/>
      <c r="B180" s="2"/>
      <c r="C180" s="1"/>
      <c r="D180" s="2"/>
      <c r="E180" s="1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4.0" customHeight="1">
      <c r="A181" s="1"/>
      <c r="B181" s="2"/>
      <c r="C181" s="1"/>
      <c r="D181" s="2"/>
      <c r="E181" s="1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4.0" customHeight="1">
      <c r="A182" s="1"/>
      <c r="B182" s="2"/>
      <c r="C182" s="1"/>
      <c r="D182" s="2"/>
      <c r="E182" s="1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4.0" customHeight="1">
      <c r="A183" s="1"/>
      <c r="B183" s="2"/>
      <c r="C183" s="1"/>
      <c r="D183" s="2"/>
      <c r="E183" s="1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4.0" customHeight="1">
      <c r="A184" s="1"/>
      <c r="B184" s="2"/>
      <c r="C184" s="1"/>
      <c r="D184" s="2"/>
      <c r="E184" s="1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4.0" customHeight="1">
      <c r="A185" s="1"/>
      <c r="B185" s="2"/>
      <c r="C185" s="1"/>
      <c r="D185" s="2"/>
      <c r="E185" s="1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4.0" customHeight="1">
      <c r="A186" s="1"/>
      <c r="B186" s="2"/>
      <c r="C186" s="1"/>
      <c r="D186" s="2"/>
      <c r="E186" s="1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4.0" customHeight="1">
      <c r="A187" s="1"/>
      <c r="B187" s="2"/>
      <c r="C187" s="1"/>
      <c r="D187" s="2"/>
      <c r="E187" s="1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4.0" customHeight="1">
      <c r="A188" s="1"/>
      <c r="B188" s="2"/>
      <c r="C188" s="1"/>
      <c r="D188" s="2"/>
      <c r="E188" s="1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4.0" customHeight="1">
      <c r="A189" s="1"/>
      <c r="B189" s="2"/>
      <c r="C189" s="1"/>
      <c r="D189" s="2"/>
      <c r="E189" s="1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4.0" customHeight="1">
      <c r="A190" s="1"/>
      <c r="B190" s="2"/>
      <c r="C190" s="1"/>
      <c r="D190" s="2"/>
      <c r="E190" s="1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4.0" customHeight="1">
      <c r="A191" s="1"/>
      <c r="B191" s="2"/>
      <c r="C191" s="1"/>
      <c r="D191" s="2"/>
      <c r="E191" s="1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4.0" customHeight="1">
      <c r="A192" s="1"/>
      <c r="B192" s="2"/>
      <c r="C192" s="1"/>
      <c r="D192" s="2"/>
      <c r="E192" s="1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4.0" customHeight="1">
      <c r="A193" s="1"/>
      <c r="B193" s="2"/>
      <c r="C193" s="1"/>
      <c r="D193" s="2"/>
      <c r="E193" s="1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4.0" customHeight="1">
      <c r="A194" s="1"/>
      <c r="B194" s="2"/>
      <c r="C194" s="1"/>
      <c r="D194" s="2"/>
      <c r="E194" s="1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4.0" customHeight="1">
      <c r="A195" s="1"/>
      <c r="B195" s="2"/>
      <c r="C195" s="1"/>
      <c r="D195" s="2"/>
      <c r="E195" s="1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4.0" customHeight="1">
      <c r="A196" s="1"/>
      <c r="B196" s="2"/>
      <c r="C196" s="1"/>
      <c r="D196" s="2"/>
      <c r="E196" s="1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4.0" customHeight="1">
      <c r="A197" s="1"/>
      <c r="B197" s="2"/>
      <c r="C197" s="1"/>
      <c r="D197" s="2"/>
      <c r="E197" s="1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4.0" customHeight="1">
      <c r="A198" s="1"/>
      <c r="B198" s="2"/>
      <c r="C198" s="1"/>
      <c r="D198" s="2"/>
      <c r="E198" s="1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4.0" customHeight="1">
      <c r="A199" s="1"/>
      <c r="B199" s="2"/>
      <c r="C199" s="1"/>
      <c r="D199" s="2"/>
      <c r="E199" s="1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4.0" customHeight="1">
      <c r="A200" s="1"/>
      <c r="B200" s="2"/>
      <c r="C200" s="1"/>
      <c r="D200" s="2"/>
      <c r="E200" s="1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4.0" customHeight="1">
      <c r="A201" s="1"/>
      <c r="B201" s="2"/>
      <c r="C201" s="1"/>
      <c r="D201" s="2"/>
      <c r="E201" s="1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4.0" customHeight="1">
      <c r="A202" s="1"/>
      <c r="B202" s="2"/>
      <c r="C202" s="1"/>
      <c r="D202" s="2"/>
      <c r="E202" s="1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4.0" customHeight="1">
      <c r="A203" s="1"/>
      <c r="B203" s="2"/>
      <c r="C203" s="1"/>
      <c r="D203" s="2"/>
      <c r="E203" s="1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4.0" customHeight="1">
      <c r="A204" s="1"/>
      <c r="B204" s="2"/>
      <c r="C204" s="1"/>
      <c r="D204" s="2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4.0" customHeight="1">
      <c r="A205" s="1"/>
      <c r="B205" s="2"/>
      <c r="C205" s="1"/>
      <c r="D205" s="2"/>
      <c r="E205" s="1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4.0" customHeight="1">
      <c r="A206" s="1"/>
      <c r="B206" s="2"/>
      <c r="C206" s="1"/>
      <c r="D206" s="2"/>
      <c r="E206" s="1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4.0" customHeight="1">
      <c r="A207" s="1"/>
      <c r="B207" s="2"/>
      <c r="C207" s="1"/>
      <c r="D207" s="2"/>
      <c r="E207" s="1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4.0" customHeight="1">
      <c r="A208" s="1"/>
      <c r="B208" s="2"/>
      <c r="C208" s="1"/>
      <c r="D208" s="2"/>
      <c r="E208" s="1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4.0" customHeight="1">
      <c r="A209" s="1"/>
      <c r="B209" s="2"/>
      <c r="C209" s="1"/>
      <c r="D209" s="2"/>
      <c r="E209" s="1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4.0" customHeight="1">
      <c r="A210" s="1"/>
      <c r="B210" s="2"/>
      <c r="C210" s="1"/>
      <c r="D210" s="2"/>
      <c r="E210" s="1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4.0" customHeight="1">
      <c r="A211" s="1"/>
      <c r="B211" s="2"/>
      <c r="C211" s="1"/>
      <c r="D211" s="2"/>
      <c r="E211" s="1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4.0" customHeight="1">
      <c r="A212" s="1"/>
      <c r="B212" s="2"/>
      <c r="C212" s="1"/>
      <c r="D212" s="2"/>
      <c r="E212" s="1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4.0" customHeight="1">
      <c r="A213" s="1"/>
      <c r="B213" s="2"/>
      <c r="C213" s="1"/>
      <c r="D213" s="2"/>
      <c r="E213" s="1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4.0" customHeight="1">
      <c r="A214" s="1"/>
      <c r="B214" s="2"/>
      <c r="C214" s="1"/>
      <c r="D214" s="2"/>
      <c r="E214" s="1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4.0" customHeight="1">
      <c r="A215" s="1"/>
      <c r="B215" s="2"/>
      <c r="C215" s="1"/>
      <c r="D215" s="2"/>
      <c r="E215" s="1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4.0" customHeight="1">
      <c r="A216" s="1"/>
      <c r="B216" s="2"/>
      <c r="C216" s="1"/>
      <c r="D216" s="2"/>
      <c r="E216" s="1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4.0" customHeight="1">
      <c r="A217" s="1"/>
      <c r="B217" s="2"/>
      <c r="C217" s="1"/>
      <c r="D217" s="2"/>
      <c r="E217" s="1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4.0" customHeight="1">
      <c r="A218" s="1"/>
      <c r="B218" s="2"/>
      <c r="C218" s="1"/>
      <c r="D218" s="2"/>
      <c r="E218" s="1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4.0" customHeight="1">
      <c r="A219" s="1"/>
      <c r="B219" s="2"/>
      <c r="C219" s="1"/>
      <c r="D219" s="2"/>
      <c r="E219" s="1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4.0" customHeight="1">
      <c r="A220" s="1"/>
      <c r="B220" s="2"/>
      <c r="C220" s="1"/>
      <c r="D220" s="2"/>
      <c r="E220" s="1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4.0" customHeight="1">
      <c r="A221" s="1"/>
      <c r="B221" s="2"/>
      <c r="C221" s="1"/>
      <c r="D221" s="2"/>
      <c r="E221" s="1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4.0" customHeight="1">
      <c r="A222" s="1"/>
      <c r="B222" s="2"/>
      <c r="C222" s="1"/>
      <c r="D222" s="2"/>
      <c r="E222" s="1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4.0" customHeight="1">
      <c r="A223" s="1"/>
      <c r="B223" s="2"/>
      <c r="C223" s="1"/>
      <c r="D223" s="2"/>
      <c r="E223" s="1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4.0" customHeight="1">
      <c r="A224" s="1"/>
      <c r="B224" s="2"/>
      <c r="C224" s="1"/>
      <c r="D224" s="2"/>
      <c r="E224" s="1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4.0" customHeight="1">
      <c r="A225" s="1"/>
      <c r="B225" s="2"/>
      <c r="C225" s="1"/>
      <c r="D225" s="2"/>
      <c r="E225" s="1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4.0" customHeight="1">
      <c r="A226" s="1"/>
      <c r="B226" s="2"/>
      <c r="C226" s="1"/>
      <c r="D226" s="2"/>
      <c r="E226" s="1"/>
      <c r="F226" s="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4.0" customHeight="1">
      <c r="A227" s="1"/>
      <c r="B227" s="2"/>
      <c r="C227" s="1"/>
      <c r="D227" s="2"/>
      <c r="E227" s="1"/>
      <c r="F227" s="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4.0" customHeight="1">
      <c r="A228" s="1"/>
      <c r="B228" s="2"/>
      <c r="C228" s="1"/>
      <c r="D228" s="2"/>
      <c r="E228" s="1"/>
      <c r="F228" s="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4.0" customHeight="1">
      <c r="A229" s="1"/>
      <c r="B229" s="2"/>
      <c r="C229" s="1"/>
      <c r="D229" s="2"/>
      <c r="E229" s="1"/>
      <c r="F229" s="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4.0" customHeight="1">
      <c r="A230" s="1"/>
      <c r="B230" s="2"/>
      <c r="C230" s="1"/>
      <c r="D230" s="2"/>
      <c r="E230" s="1"/>
      <c r="F230" s="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4.0" customHeight="1">
      <c r="A231" s="1"/>
      <c r="B231" s="2"/>
      <c r="C231" s="1"/>
      <c r="D231" s="2"/>
      <c r="E231" s="1"/>
      <c r="F231" s="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4.0" customHeight="1">
      <c r="A232" s="1"/>
      <c r="B232" s="2"/>
      <c r="C232" s="1"/>
      <c r="D232" s="2"/>
      <c r="E232" s="1"/>
      <c r="F232" s="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4.0" customHeight="1">
      <c r="A233" s="1"/>
      <c r="B233" s="2"/>
      <c r="C233" s="1"/>
      <c r="D233" s="2"/>
      <c r="E233" s="1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4.0" customHeight="1">
      <c r="A234" s="1"/>
      <c r="B234" s="2"/>
      <c r="C234" s="1"/>
      <c r="D234" s="2"/>
      <c r="E234" s="1"/>
      <c r="F234" s="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4.0" customHeight="1">
      <c r="A235" s="1"/>
      <c r="B235" s="2"/>
      <c r="C235" s="1"/>
      <c r="D235" s="2"/>
      <c r="E235" s="1"/>
      <c r="F235" s="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4.0" customHeight="1">
      <c r="A236" s="1"/>
      <c r="B236" s="2"/>
      <c r="C236" s="1"/>
      <c r="D236" s="2"/>
      <c r="E236" s="1"/>
      <c r="F236" s="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4.0" customHeight="1">
      <c r="A237" s="1"/>
      <c r="B237" s="2"/>
      <c r="C237" s="1"/>
      <c r="D237" s="2"/>
      <c r="E237" s="1"/>
      <c r="F237" s="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4.0" customHeight="1">
      <c r="A238" s="1"/>
      <c r="B238" s="2"/>
      <c r="C238" s="1"/>
      <c r="D238" s="2"/>
      <c r="E238" s="1"/>
      <c r="F238" s="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4.0" customHeight="1">
      <c r="A239" s="1"/>
      <c r="B239" s="2"/>
      <c r="C239" s="1"/>
      <c r="D239" s="2"/>
      <c r="E239" s="1"/>
      <c r="F239" s="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4.0" customHeight="1">
      <c r="A240" s="1"/>
      <c r="B240" s="2"/>
      <c r="C240" s="1"/>
      <c r="D240" s="2"/>
      <c r="E240" s="1"/>
      <c r="F240" s="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4.0" customHeight="1">
      <c r="A241" s="1"/>
      <c r="B241" s="2"/>
      <c r="C241" s="1"/>
      <c r="D241" s="2"/>
      <c r="E241" s="1"/>
      <c r="F241" s="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4.0" customHeight="1">
      <c r="A242" s="1"/>
      <c r="B242" s="2"/>
      <c r="C242" s="1"/>
      <c r="D242" s="2"/>
      <c r="E242" s="1"/>
      <c r="F242" s="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4.0" customHeight="1">
      <c r="A243" s="1"/>
      <c r="B243" s="2"/>
      <c r="C243" s="1"/>
      <c r="D243" s="2"/>
      <c r="E243" s="1"/>
      <c r="F243" s="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4.0" customHeight="1">
      <c r="A244" s="1"/>
      <c r="B244" s="2"/>
      <c r="C244" s="1"/>
      <c r="D244" s="2"/>
      <c r="E244" s="1"/>
      <c r="F244" s="1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4.0" customHeight="1">
      <c r="A245" s="1"/>
      <c r="B245" s="2"/>
      <c r="C245" s="1"/>
      <c r="D245" s="2"/>
      <c r="E245" s="1"/>
      <c r="F245" s="1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4.0" customHeight="1">
      <c r="A246" s="1"/>
      <c r="B246" s="2"/>
      <c r="C246" s="1"/>
      <c r="D246" s="2"/>
      <c r="E246" s="1"/>
      <c r="F246" s="1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4.0" customHeight="1">
      <c r="A247" s="1"/>
      <c r="B247" s="2"/>
      <c r="C247" s="1"/>
      <c r="D247" s="2"/>
      <c r="E247" s="1"/>
      <c r="F247" s="1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4.0" customHeight="1">
      <c r="A248" s="1"/>
      <c r="B248" s="2"/>
      <c r="C248" s="1"/>
      <c r="D248" s="2"/>
      <c r="E248" s="1"/>
      <c r="F248" s="1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4.0" customHeight="1">
      <c r="A249" s="1"/>
      <c r="B249" s="2"/>
      <c r="C249" s="1"/>
      <c r="D249" s="2"/>
      <c r="E249" s="1"/>
      <c r="F249" s="1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4.0" customHeight="1">
      <c r="A250" s="1"/>
      <c r="B250" s="2"/>
      <c r="C250" s="1"/>
      <c r="D250" s="2"/>
      <c r="E250" s="1"/>
      <c r="F250" s="1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4.0" customHeight="1">
      <c r="A251" s="1"/>
      <c r="B251" s="2"/>
      <c r="C251" s="1"/>
      <c r="D251" s="2"/>
      <c r="E251" s="1"/>
      <c r="F251" s="1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4.0" customHeight="1">
      <c r="A252" s="1"/>
      <c r="B252" s="2"/>
      <c r="C252" s="1"/>
      <c r="D252" s="2"/>
      <c r="E252" s="1"/>
      <c r="F252" s="1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4.0" customHeight="1">
      <c r="A253" s="1"/>
      <c r="B253" s="2"/>
      <c r="C253" s="1"/>
      <c r="D253" s="2"/>
      <c r="E253" s="1"/>
      <c r="F253" s="1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4.0" customHeight="1">
      <c r="A254" s="1"/>
      <c r="B254" s="2"/>
      <c r="C254" s="1"/>
      <c r="D254" s="2"/>
      <c r="E254" s="1"/>
      <c r="F254" s="1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4.0" customHeight="1">
      <c r="A255" s="1"/>
      <c r="B255" s="2"/>
      <c r="C255" s="1"/>
      <c r="D255" s="2"/>
      <c r="E255" s="1"/>
      <c r="F255" s="1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4.0" customHeight="1">
      <c r="A256" s="1"/>
      <c r="B256" s="2"/>
      <c r="C256" s="1"/>
      <c r="D256" s="2"/>
      <c r="E256" s="1"/>
      <c r="F256" s="1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4.0" customHeight="1">
      <c r="A257" s="1"/>
      <c r="B257" s="2"/>
      <c r="C257" s="1"/>
      <c r="D257" s="2"/>
      <c r="E257" s="1"/>
      <c r="F257" s="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4.0" customHeight="1">
      <c r="A258" s="1"/>
      <c r="B258" s="2"/>
      <c r="C258" s="1"/>
      <c r="D258" s="2"/>
      <c r="E258" s="1"/>
      <c r="F258" s="1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4.0" customHeight="1">
      <c r="A259" s="1"/>
      <c r="B259" s="2"/>
      <c r="C259" s="1"/>
      <c r="D259" s="2"/>
      <c r="E259" s="1"/>
      <c r="F259" s="1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4.0" customHeight="1">
      <c r="A260" s="1"/>
      <c r="B260" s="2"/>
      <c r="C260" s="1"/>
      <c r="D260" s="2"/>
      <c r="E260" s="1"/>
      <c r="F260" s="1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4.0" customHeight="1">
      <c r="A261" s="1"/>
      <c r="B261" s="2"/>
      <c r="C261" s="1"/>
      <c r="D261" s="2"/>
      <c r="E261" s="1"/>
      <c r="F261" s="1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4.0" customHeight="1">
      <c r="A262" s="1"/>
      <c r="B262" s="2"/>
      <c r="C262" s="1"/>
      <c r="D262" s="2"/>
      <c r="E262" s="1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4.0" customHeight="1">
      <c r="A263" s="1"/>
      <c r="B263" s="2"/>
      <c r="C263" s="1"/>
      <c r="D263" s="2"/>
      <c r="E263" s="1"/>
      <c r="F263" s="1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4.0" customHeight="1">
      <c r="A264" s="1"/>
      <c r="B264" s="2"/>
      <c r="C264" s="1"/>
      <c r="D264" s="2"/>
      <c r="E264" s="1"/>
      <c r="F264" s="1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4.0" customHeight="1">
      <c r="A265" s="1"/>
      <c r="B265" s="2"/>
      <c r="C265" s="1"/>
      <c r="D265" s="2"/>
      <c r="E265" s="1"/>
      <c r="F265" s="1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4.0" customHeight="1">
      <c r="A266" s="1"/>
      <c r="B266" s="2"/>
      <c r="C266" s="1"/>
      <c r="D266" s="2"/>
      <c r="E266" s="1"/>
      <c r="F266" s="1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4.0" customHeight="1">
      <c r="A267" s="1"/>
      <c r="B267" s="2"/>
      <c r="C267" s="1"/>
      <c r="D267" s="2"/>
      <c r="E267" s="1"/>
      <c r="F267" s="1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4.0" customHeight="1">
      <c r="A268" s="1"/>
      <c r="B268" s="2"/>
      <c r="C268" s="1"/>
      <c r="D268" s="2"/>
      <c r="E268" s="1"/>
      <c r="F268" s="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4.0" customHeight="1">
      <c r="A269" s="1"/>
      <c r="B269" s="2"/>
      <c r="C269" s="1"/>
      <c r="D269" s="2"/>
      <c r="E269" s="1"/>
      <c r="F269" s="1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4.0" customHeight="1">
      <c r="A270" s="1"/>
      <c r="B270" s="2"/>
      <c r="C270" s="1"/>
      <c r="D270" s="2"/>
      <c r="E270" s="1"/>
      <c r="F270" s="1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4.0" customHeight="1">
      <c r="A271" s="1"/>
      <c r="B271" s="2"/>
      <c r="C271" s="1"/>
      <c r="D271" s="2"/>
      <c r="E271" s="1"/>
      <c r="F271" s="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4.0" customHeight="1">
      <c r="A272" s="1"/>
      <c r="B272" s="2"/>
      <c r="C272" s="1"/>
      <c r="D272" s="2"/>
      <c r="E272" s="1"/>
      <c r="F272" s="1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4.0" customHeight="1">
      <c r="A273" s="1"/>
      <c r="B273" s="2"/>
      <c r="C273" s="1"/>
      <c r="D273" s="2"/>
      <c r="E273" s="1"/>
      <c r="F273" s="1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4.0" customHeight="1">
      <c r="A274" s="1"/>
      <c r="B274" s="2"/>
      <c r="C274" s="1"/>
      <c r="D274" s="2"/>
      <c r="E274" s="1"/>
      <c r="F274" s="1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4.0" customHeight="1">
      <c r="A275" s="1"/>
      <c r="B275" s="2"/>
      <c r="C275" s="1"/>
      <c r="D275" s="2"/>
      <c r="E275" s="1"/>
      <c r="F275" s="1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4.0" customHeight="1">
      <c r="A276" s="1"/>
      <c r="B276" s="2"/>
      <c r="C276" s="1"/>
      <c r="D276" s="2"/>
      <c r="E276" s="1"/>
      <c r="F276" s="1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4.0" customHeight="1">
      <c r="A277" s="1"/>
      <c r="B277" s="2"/>
      <c r="C277" s="1"/>
      <c r="D277" s="2"/>
      <c r="E277" s="1"/>
      <c r="F277" s="1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4.0" customHeight="1">
      <c r="A278" s="1"/>
      <c r="B278" s="2"/>
      <c r="C278" s="1"/>
      <c r="D278" s="2"/>
      <c r="E278" s="1"/>
      <c r="F278" s="1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4.0" customHeight="1">
      <c r="A279" s="1"/>
      <c r="B279" s="2"/>
      <c r="C279" s="1"/>
      <c r="D279" s="2"/>
      <c r="E279" s="1"/>
      <c r="F279" s="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4.0" customHeight="1">
      <c r="A280" s="1"/>
      <c r="B280" s="2"/>
      <c r="C280" s="1"/>
      <c r="D280" s="2"/>
      <c r="E280" s="1"/>
      <c r="F280" s="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4.0" customHeight="1">
      <c r="A281" s="1"/>
      <c r="B281" s="2"/>
      <c r="C281" s="1"/>
      <c r="D281" s="2"/>
      <c r="E281" s="1"/>
      <c r="F281" s="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4.0" customHeight="1">
      <c r="A282" s="1"/>
      <c r="B282" s="2"/>
      <c r="C282" s="1"/>
      <c r="D282" s="2"/>
      <c r="E282" s="1"/>
      <c r="F282" s="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4.0" customHeight="1">
      <c r="A283" s="1"/>
      <c r="B283" s="2"/>
      <c r="C283" s="1"/>
      <c r="D283" s="2"/>
      <c r="E283" s="1"/>
      <c r="F283" s="1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4.0" customHeight="1">
      <c r="A284" s="1"/>
      <c r="B284" s="2"/>
      <c r="C284" s="1"/>
      <c r="D284" s="2"/>
      <c r="E284" s="1"/>
      <c r="F284" s="1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4.0" customHeight="1">
      <c r="A285" s="1"/>
      <c r="B285" s="2"/>
      <c r="C285" s="1"/>
      <c r="D285" s="2"/>
      <c r="E285" s="1"/>
      <c r="F285" s="1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4.0" customHeight="1">
      <c r="A286" s="1"/>
      <c r="B286" s="2"/>
      <c r="C286" s="1"/>
      <c r="D286" s="2"/>
      <c r="E286" s="1"/>
      <c r="F286" s="1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4.0" customHeight="1">
      <c r="A287" s="1"/>
      <c r="B287" s="2"/>
      <c r="C287" s="1"/>
      <c r="D287" s="2"/>
      <c r="E287" s="1"/>
      <c r="F287" s="1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4.0" customHeight="1">
      <c r="A288" s="1"/>
      <c r="B288" s="2"/>
      <c r="C288" s="1"/>
      <c r="D288" s="2"/>
      <c r="E288" s="1"/>
      <c r="F288" s="1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4.0" customHeight="1">
      <c r="A289" s="1"/>
      <c r="B289" s="2"/>
      <c r="C289" s="1"/>
      <c r="D289" s="2"/>
      <c r="E289" s="1"/>
      <c r="F289" s="1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4.0" customHeight="1">
      <c r="A290" s="1"/>
      <c r="B290" s="2"/>
      <c r="C290" s="1"/>
      <c r="D290" s="2"/>
      <c r="E290" s="1"/>
      <c r="F290" s="1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4.0" customHeight="1">
      <c r="A291" s="1"/>
      <c r="B291" s="2"/>
      <c r="C291" s="1"/>
      <c r="D291" s="2"/>
      <c r="E291" s="1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4.0" customHeight="1">
      <c r="A292" s="1"/>
      <c r="B292" s="2"/>
      <c r="C292" s="1"/>
      <c r="D292" s="2"/>
      <c r="E292" s="1"/>
      <c r="F292" s="1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4.0" customHeight="1">
      <c r="A293" s="1"/>
      <c r="B293" s="2"/>
      <c r="C293" s="1"/>
      <c r="D293" s="2"/>
      <c r="E293" s="1"/>
      <c r="F293" s="1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4.0" customHeight="1">
      <c r="A294" s="1"/>
      <c r="B294" s="2"/>
      <c r="C294" s="1"/>
      <c r="D294" s="2"/>
      <c r="E294" s="1"/>
      <c r="F294" s="1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4.0" customHeight="1">
      <c r="A295" s="1"/>
      <c r="B295" s="2"/>
      <c r="C295" s="1"/>
      <c r="D295" s="2"/>
      <c r="E295" s="1"/>
      <c r="F295" s="1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4.0" customHeight="1">
      <c r="A296" s="1"/>
      <c r="B296" s="2"/>
      <c r="C296" s="1"/>
      <c r="D296" s="2"/>
      <c r="E296" s="1"/>
      <c r="F296" s="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4.0" customHeight="1">
      <c r="A297" s="1"/>
      <c r="B297" s="2"/>
      <c r="C297" s="1"/>
      <c r="D297" s="2"/>
      <c r="E297" s="1"/>
      <c r="F297" s="1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4.0" customHeight="1">
      <c r="A298" s="1"/>
      <c r="B298" s="2"/>
      <c r="C298" s="1"/>
      <c r="D298" s="2"/>
      <c r="E298" s="1"/>
      <c r="F298" s="1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4.0" customHeight="1">
      <c r="A299" s="1"/>
      <c r="B299" s="2"/>
      <c r="C299" s="1"/>
      <c r="D299" s="2"/>
      <c r="E299" s="1"/>
      <c r="F299" s="1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4.0" customHeight="1">
      <c r="A300" s="1"/>
      <c r="B300" s="2"/>
      <c r="C300" s="1"/>
      <c r="D300" s="2"/>
      <c r="E300" s="1"/>
      <c r="F300" s="1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4.0" customHeight="1">
      <c r="A301" s="1"/>
      <c r="B301" s="2"/>
      <c r="C301" s="1"/>
      <c r="D301" s="2"/>
      <c r="E301" s="1"/>
      <c r="F301" s="1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4.0" customHeight="1">
      <c r="A302" s="1"/>
      <c r="B302" s="2"/>
      <c r="C302" s="1"/>
      <c r="D302" s="2"/>
      <c r="E302" s="1"/>
      <c r="F302" s="1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4.0" customHeight="1">
      <c r="A303" s="1"/>
      <c r="B303" s="2"/>
      <c r="C303" s="1"/>
      <c r="D303" s="2"/>
      <c r="E303" s="1"/>
      <c r="F303" s="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4.0" customHeight="1">
      <c r="A304" s="1"/>
      <c r="B304" s="2"/>
      <c r="C304" s="1"/>
      <c r="D304" s="2"/>
      <c r="E304" s="1"/>
      <c r="F304" s="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4.0" customHeight="1">
      <c r="A305" s="1"/>
      <c r="B305" s="2"/>
      <c r="C305" s="1"/>
      <c r="D305" s="2"/>
      <c r="E305" s="1"/>
      <c r="F305" s="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4.0" customHeight="1">
      <c r="A306" s="1"/>
      <c r="B306" s="2"/>
      <c r="C306" s="1"/>
      <c r="D306" s="2"/>
      <c r="E306" s="1"/>
      <c r="F306" s="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4.0" customHeight="1">
      <c r="A307" s="1"/>
      <c r="B307" s="2"/>
      <c r="C307" s="1"/>
      <c r="D307" s="2"/>
      <c r="E307" s="1"/>
      <c r="F307" s="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4.0" customHeight="1">
      <c r="A308" s="1"/>
      <c r="B308" s="2"/>
      <c r="C308" s="1"/>
      <c r="D308" s="2"/>
      <c r="E308" s="1"/>
      <c r="F308" s="1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4.0" customHeight="1">
      <c r="A309" s="1"/>
      <c r="B309" s="2"/>
      <c r="C309" s="1"/>
      <c r="D309" s="2"/>
      <c r="E309" s="1"/>
      <c r="F309" s="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4.0" customHeight="1">
      <c r="A310" s="1"/>
      <c r="B310" s="2"/>
      <c r="C310" s="1"/>
      <c r="D310" s="2"/>
      <c r="E310" s="1"/>
      <c r="F310" s="1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4.0" customHeight="1">
      <c r="A311" s="1"/>
      <c r="B311" s="2"/>
      <c r="C311" s="1"/>
      <c r="D311" s="2"/>
      <c r="E311" s="1"/>
      <c r="F311" s="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4.0" customHeight="1">
      <c r="A312" s="1"/>
      <c r="B312" s="2"/>
      <c r="C312" s="1"/>
      <c r="D312" s="2"/>
      <c r="E312" s="1"/>
      <c r="F312" s="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4.0" customHeight="1">
      <c r="A313" s="1"/>
      <c r="B313" s="2"/>
      <c r="C313" s="1"/>
      <c r="D313" s="2"/>
      <c r="E313" s="1"/>
      <c r="F313" s="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4.0" customHeight="1">
      <c r="A314" s="1"/>
      <c r="B314" s="2"/>
      <c r="C314" s="1"/>
      <c r="D314" s="2"/>
      <c r="E314" s="1"/>
      <c r="F314" s="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4.0" customHeight="1">
      <c r="A315" s="1"/>
      <c r="B315" s="2"/>
      <c r="C315" s="1"/>
      <c r="D315" s="2"/>
      <c r="E315" s="1"/>
      <c r="F315" s="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4.0" customHeight="1">
      <c r="A316" s="1"/>
      <c r="B316" s="2"/>
      <c r="C316" s="1"/>
      <c r="D316" s="2"/>
      <c r="E316" s="1"/>
      <c r="F316" s="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4.0" customHeight="1">
      <c r="A317" s="1"/>
      <c r="B317" s="2"/>
      <c r="C317" s="1"/>
      <c r="D317" s="2"/>
      <c r="E317" s="1"/>
      <c r="F317" s="1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4.0" customHeight="1">
      <c r="A318" s="1"/>
      <c r="B318" s="2"/>
      <c r="C318" s="1"/>
      <c r="D318" s="2"/>
      <c r="E318" s="1"/>
      <c r="F318" s="1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4.0" customHeight="1">
      <c r="A319" s="1"/>
      <c r="B319" s="2"/>
      <c r="C319" s="1"/>
      <c r="D319" s="2"/>
      <c r="E319" s="1"/>
      <c r="F319" s="1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4.0" customHeight="1">
      <c r="A320" s="1"/>
      <c r="B320" s="2"/>
      <c r="C320" s="1"/>
      <c r="D320" s="2"/>
      <c r="E320" s="1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4.0" customHeight="1">
      <c r="A321" s="1"/>
      <c r="B321" s="2"/>
      <c r="C321" s="1"/>
      <c r="D321" s="2"/>
      <c r="E321" s="1"/>
      <c r="F321" s="1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4.0" customHeight="1">
      <c r="A322" s="1"/>
      <c r="B322" s="2"/>
      <c r="C322" s="1"/>
      <c r="D322" s="2"/>
      <c r="E322" s="1"/>
      <c r="F322" s="1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4.0" customHeight="1">
      <c r="A323" s="1"/>
      <c r="B323" s="2"/>
      <c r="C323" s="1"/>
      <c r="D323" s="2"/>
      <c r="E323" s="1"/>
      <c r="F323" s="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4.0" customHeight="1">
      <c r="A324" s="1"/>
      <c r="B324" s="2"/>
      <c r="C324" s="1"/>
      <c r="D324" s="2"/>
      <c r="E324" s="1"/>
      <c r="F324" s="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4.0" customHeight="1">
      <c r="A325" s="1"/>
      <c r="B325" s="2"/>
      <c r="C325" s="1"/>
      <c r="D325" s="2"/>
      <c r="E325" s="1"/>
      <c r="F325" s="1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4.0" customHeight="1">
      <c r="A326" s="1"/>
      <c r="B326" s="2"/>
      <c r="C326" s="1"/>
      <c r="D326" s="2"/>
      <c r="E326" s="1"/>
      <c r="F326" s="1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4.0" customHeight="1">
      <c r="A327" s="1"/>
      <c r="B327" s="2"/>
      <c r="C327" s="1"/>
      <c r="D327" s="2"/>
      <c r="E327" s="1"/>
      <c r="F327" s="1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4.0" customHeight="1">
      <c r="A328" s="1"/>
      <c r="B328" s="2"/>
      <c r="C328" s="1"/>
      <c r="D328" s="2"/>
      <c r="E328" s="1"/>
      <c r="F328" s="1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4.0" customHeight="1">
      <c r="A329" s="1"/>
      <c r="B329" s="2"/>
      <c r="C329" s="1"/>
      <c r="D329" s="2"/>
      <c r="E329" s="1"/>
      <c r="F329" s="1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4.0" customHeight="1">
      <c r="A330" s="1"/>
      <c r="B330" s="2"/>
      <c r="C330" s="1"/>
      <c r="D330" s="2"/>
      <c r="E330" s="1"/>
      <c r="F330" s="1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4.0" customHeight="1">
      <c r="A331" s="1"/>
      <c r="B331" s="2"/>
      <c r="C331" s="1"/>
      <c r="D331" s="2"/>
      <c r="E331" s="1"/>
      <c r="F331" s="1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4.0" customHeight="1">
      <c r="A332" s="1"/>
      <c r="B332" s="2"/>
      <c r="C332" s="1"/>
      <c r="D332" s="2"/>
      <c r="E332" s="1"/>
      <c r="F332" s="1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4.0" customHeight="1">
      <c r="A333" s="1"/>
      <c r="B333" s="2"/>
      <c r="C333" s="1"/>
      <c r="D333" s="2"/>
      <c r="E333" s="1"/>
      <c r="F333" s="1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4.0" customHeight="1">
      <c r="A334" s="1"/>
      <c r="B334" s="2"/>
      <c r="C334" s="1"/>
      <c r="D334" s="2"/>
      <c r="E334" s="1"/>
      <c r="F334" s="1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4.0" customHeight="1">
      <c r="A335" s="1"/>
      <c r="B335" s="2"/>
      <c r="C335" s="1"/>
      <c r="D335" s="2"/>
      <c r="E335" s="1"/>
      <c r="F335" s="1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4.0" customHeight="1">
      <c r="A336" s="1"/>
      <c r="B336" s="2"/>
      <c r="C336" s="1"/>
      <c r="D336" s="2"/>
      <c r="E336" s="1"/>
      <c r="F336" s="1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4.0" customHeight="1">
      <c r="A337" s="1"/>
      <c r="B337" s="2"/>
      <c r="C337" s="1"/>
      <c r="D337" s="2"/>
      <c r="E337" s="1"/>
      <c r="F337" s="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4.0" customHeight="1">
      <c r="A338" s="1"/>
      <c r="B338" s="2"/>
      <c r="C338" s="1"/>
      <c r="D338" s="2"/>
      <c r="E338" s="1"/>
      <c r="F338" s="1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4.0" customHeight="1">
      <c r="A339" s="1"/>
      <c r="B339" s="2"/>
      <c r="C339" s="1"/>
      <c r="D339" s="2"/>
      <c r="E339" s="1"/>
      <c r="F339" s="1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4.0" customHeight="1">
      <c r="A340" s="1"/>
      <c r="B340" s="2"/>
      <c r="C340" s="1"/>
      <c r="D340" s="2"/>
      <c r="E340" s="1"/>
      <c r="F340" s="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4.0" customHeight="1">
      <c r="A341" s="1"/>
      <c r="B341" s="2"/>
      <c r="C341" s="1"/>
      <c r="D341" s="2"/>
      <c r="E341" s="1"/>
      <c r="F341" s="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4.0" customHeight="1">
      <c r="A342" s="1"/>
      <c r="B342" s="2"/>
      <c r="C342" s="1"/>
      <c r="D342" s="2"/>
      <c r="E342" s="1"/>
      <c r="F342" s="1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4.0" customHeight="1">
      <c r="A343" s="1"/>
      <c r="B343" s="2"/>
      <c r="C343" s="1"/>
      <c r="D343" s="2"/>
      <c r="E343" s="1"/>
      <c r="F343" s="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4.0" customHeight="1">
      <c r="A344" s="1"/>
      <c r="B344" s="2"/>
      <c r="C344" s="1"/>
      <c r="D344" s="2"/>
      <c r="E344" s="1"/>
      <c r="F344" s="1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4.0" customHeight="1">
      <c r="A345" s="1"/>
      <c r="B345" s="2"/>
      <c r="C345" s="1"/>
      <c r="D345" s="2"/>
      <c r="E345" s="1"/>
      <c r="F345" s="1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4.0" customHeight="1">
      <c r="A346" s="1"/>
      <c r="B346" s="2"/>
      <c r="C346" s="1"/>
      <c r="D346" s="2"/>
      <c r="E346" s="1"/>
      <c r="F346" s="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4.0" customHeight="1">
      <c r="A347" s="1"/>
      <c r="B347" s="2"/>
      <c r="C347" s="1"/>
      <c r="D347" s="2"/>
      <c r="E347" s="1"/>
      <c r="F347" s="1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4.0" customHeight="1">
      <c r="A348" s="1"/>
      <c r="B348" s="2"/>
      <c r="C348" s="1"/>
      <c r="D348" s="2"/>
      <c r="E348" s="1"/>
      <c r="F348" s="1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4.0" customHeight="1">
      <c r="A349" s="1"/>
      <c r="B349" s="2"/>
      <c r="C349" s="1"/>
      <c r="D349" s="2"/>
      <c r="E349" s="1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4.0" customHeight="1">
      <c r="A350" s="1"/>
      <c r="B350" s="2"/>
      <c r="C350" s="1"/>
      <c r="D350" s="2"/>
      <c r="E350" s="1"/>
      <c r="F350" s="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4.0" customHeight="1">
      <c r="A351" s="1"/>
      <c r="B351" s="2"/>
      <c r="C351" s="1"/>
      <c r="D351" s="2"/>
      <c r="E351" s="1"/>
      <c r="F351" s="1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4.0" customHeight="1">
      <c r="A352" s="1"/>
      <c r="B352" s="2"/>
      <c r="C352" s="1"/>
      <c r="D352" s="2"/>
      <c r="E352" s="1"/>
      <c r="F352" s="1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4.0" customHeight="1">
      <c r="A353" s="1"/>
      <c r="B353" s="2"/>
      <c r="C353" s="1"/>
      <c r="D353" s="2"/>
      <c r="E353" s="1"/>
      <c r="F353" s="1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4.0" customHeight="1">
      <c r="A354" s="1"/>
      <c r="B354" s="2"/>
      <c r="C354" s="1"/>
      <c r="D354" s="2"/>
      <c r="E354" s="1"/>
      <c r="F354" s="1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4.0" customHeight="1">
      <c r="A355" s="1"/>
      <c r="B355" s="2"/>
      <c r="C355" s="1"/>
      <c r="D355" s="2"/>
      <c r="E355" s="1"/>
      <c r="F355" s="1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4.0" customHeight="1">
      <c r="A356" s="1"/>
      <c r="B356" s="2"/>
      <c r="C356" s="1"/>
      <c r="D356" s="2"/>
      <c r="E356" s="1"/>
      <c r="F356" s="1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4.0" customHeight="1">
      <c r="A357" s="1"/>
      <c r="B357" s="2"/>
      <c r="C357" s="1"/>
      <c r="D357" s="2"/>
      <c r="E357" s="1"/>
      <c r="F357" s="1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4.0" customHeight="1">
      <c r="A358" s="1"/>
      <c r="B358" s="2"/>
      <c r="C358" s="1"/>
      <c r="D358" s="2"/>
      <c r="E358" s="1"/>
      <c r="F358" s="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4.0" customHeight="1">
      <c r="A359" s="1"/>
      <c r="B359" s="2"/>
      <c r="C359" s="1"/>
      <c r="D359" s="2"/>
      <c r="E359" s="1"/>
      <c r="F359" s="1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4.0" customHeight="1">
      <c r="A360" s="1"/>
      <c r="B360" s="2"/>
      <c r="C360" s="1"/>
      <c r="D360" s="2"/>
      <c r="E360" s="1"/>
      <c r="F360" s="1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4.0" customHeight="1">
      <c r="A361" s="1"/>
      <c r="B361" s="2"/>
      <c r="C361" s="1"/>
      <c r="D361" s="2"/>
      <c r="E361" s="1"/>
      <c r="F361" s="1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4.0" customHeight="1">
      <c r="A362" s="1"/>
      <c r="B362" s="2"/>
      <c r="C362" s="1"/>
      <c r="D362" s="2"/>
      <c r="E362" s="1"/>
      <c r="F362" s="1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4.0" customHeight="1">
      <c r="A363" s="1"/>
      <c r="B363" s="2"/>
      <c r="C363" s="1"/>
      <c r="D363" s="2"/>
      <c r="E363" s="1"/>
      <c r="F363" s="1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4.0" customHeight="1">
      <c r="A364" s="1"/>
      <c r="B364" s="2"/>
      <c r="C364" s="1"/>
      <c r="D364" s="2"/>
      <c r="E364" s="1"/>
      <c r="F364" s="1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4.0" customHeight="1">
      <c r="A365" s="1"/>
      <c r="B365" s="2"/>
      <c r="C365" s="1"/>
      <c r="D365" s="2"/>
      <c r="E365" s="1"/>
      <c r="F365" s="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4.0" customHeight="1">
      <c r="A366" s="1"/>
      <c r="B366" s="2"/>
      <c r="C366" s="1"/>
      <c r="D366" s="2"/>
      <c r="E366" s="1"/>
      <c r="F366" s="1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4.0" customHeight="1">
      <c r="A367" s="1"/>
      <c r="B367" s="2"/>
      <c r="C367" s="1"/>
      <c r="D367" s="2"/>
      <c r="E367" s="1"/>
      <c r="F367" s="1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4.0" customHeight="1">
      <c r="A368" s="1"/>
      <c r="B368" s="2"/>
      <c r="C368" s="1"/>
      <c r="D368" s="2"/>
      <c r="E368" s="1"/>
      <c r="F368" s="1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4.0" customHeight="1">
      <c r="A369" s="1"/>
      <c r="B369" s="2"/>
      <c r="C369" s="1"/>
      <c r="D369" s="2"/>
      <c r="E369" s="1"/>
      <c r="F369" s="1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4.0" customHeight="1">
      <c r="A370" s="1"/>
      <c r="B370" s="2"/>
      <c r="C370" s="1"/>
      <c r="D370" s="2"/>
      <c r="E370" s="1"/>
      <c r="F370" s="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4.0" customHeight="1">
      <c r="A371" s="1"/>
      <c r="B371" s="2"/>
      <c r="C371" s="1"/>
      <c r="D371" s="2"/>
      <c r="E371" s="1"/>
      <c r="F371" s="1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4.0" customHeight="1">
      <c r="A372" s="1"/>
      <c r="B372" s="2"/>
      <c r="C372" s="1"/>
      <c r="D372" s="2"/>
      <c r="E372" s="1"/>
      <c r="F372" s="1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4.0" customHeight="1">
      <c r="A373" s="1"/>
      <c r="B373" s="2"/>
      <c r="C373" s="1"/>
      <c r="D373" s="2"/>
      <c r="E373" s="1"/>
      <c r="F373" s="1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4.0" customHeight="1">
      <c r="A374" s="1"/>
      <c r="B374" s="2"/>
      <c r="C374" s="1"/>
      <c r="D374" s="2"/>
      <c r="E374" s="1"/>
      <c r="F374" s="1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4.0" customHeight="1">
      <c r="A375" s="1"/>
      <c r="B375" s="2"/>
      <c r="C375" s="1"/>
      <c r="D375" s="2"/>
      <c r="E375" s="1"/>
      <c r="F375" s="1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4.0" customHeight="1">
      <c r="A376" s="1"/>
      <c r="B376" s="2"/>
      <c r="C376" s="1"/>
      <c r="D376" s="2"/>
      <c r="E376" s="1"/>
      <c r="F376" s="1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4.0" customHeight="1">
      <c r="A377" s="1"/>
      <c r="B377" s="2"/>
      <c r="C377" s="1"/>
      <c r="D377" s="2"/>
      <c r="E377" s="1"/>
      <c r="F377" s="1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4.0" customHeight="1">
      <c r="A378" s="1"/>
      <c r="B378" s="2"/>
      <c r="C378" s="1"/>
      <c r="D378" s="2"/>
      <c r="E378" s="1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4.0" customHeight="1">
      <c r="A379" s="1"/>
      <c r="B379" s="2"/>
      <c r="C379" s="1"/>
      <c r="D379" s="2"/>
      <c r="E379" s="1"/>
      <c r="F379" s="1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4.0" customHeight="1">
      <c r="A380" s="1"/>
      <c r="B380" s="2"/>
      <c r="C380" s="1"/>
      <c r="D380" s="2"/>
      <c r="E380" s="1"/>
      <c r="F380" s="1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4.0" customHeight="1">
      <c r="A381" s="1"/>
      <c r="B381" s="2"/>
      <c r="C381" s="1"/>
      <c r="D381" s="2"/>
      <c r="E381" s="1"/>
      <c r="F381" s="1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4.0" customHeight="1">
      <c r="A382" s="1"/>
      <c r="B382" s="2"/>
      <c r="C382" s="1"/>
      <c r="D382" s="2"/>
      <c r="E382" s="1"/>
      <c r="F382" s="1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4.0" customHeight="1">
      <c r="A383" s="1"/>
      <c r="B383" s="2"/>
      <c r="C383" s="1"/>
      <c r="D383" s="2"/>
      <c r="E383" s="1"/>
      <c r="F383" s="1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4.0" customHeight="1">
      <c r="A384" s="1"/>
      <c r="B384" s="2"/>
      <c r="C384" s="1"/>
      <c r="D384" s="2"/>
      <c r="E384" s="1"/>
      <c r="F384" s="1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4.0" customHeight="1">
      <c r="A385" s="1"/>
      <c r="B385" s="2"/>
      <c r="C385" s="1"/>
      <c r="D385" s="2"/>
      <c r="E385" s="1"/>
      <c r="F385" s="1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4.0" customHeight="1">
      <c r="A386" s="1"/>
      <c r="B386" s="2"/>
      <c r="C386" s="1"/>
      <c r="D386" s="2"/>
      <c r="E386" s="1"/>
      <c r="F386" s="1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4.0" customHeight="1">
      <c r="A387" s="1"/>
      <c r="B387" s="2"/>
      <c r="C387" s="1"/>
      <c r="D387" s="2"/>
      <c r="E387" s="1"/>
      <c r="F387" s="1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4.0" customHeight="1">
      <c r="A388" s="1"/>
      <c r="B388" s="2"/>
      <c r="C388" s="1"/>
      <c r="D388" s="2"/>
      <c r="E388" s="1"/>
      <c r="F388" s="1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4.0" customHeight="1">
      <c r="A389" s="1"/>
      <c r="B389" s="2"/>
      <c r="C389" s="1"/>
      <c r="D389" s="2"/>
      <c r="E389" s="1"/>
      <c r="F389" s="1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4.0" customHeight="1">
      <c r="A390" s="1"/>
      <c r="B390" s="2"/>
      <c r="C390" s="1"/>
      <c r="D390" s="2"/>
      <c r="E390" s="1"/>
      <c r="F390" s="1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4.0" customHeight="1">
      <c r="A391" s="1"/>
      <c r="B391" s="2"/>
      <c r="C391" s="1"/>
      <c r="D391" s="2"/>
      <c r="E391" s="1"/>
      <c r="F391" s="1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4.0" customHeight="1">
      <c r="A392" s="1"/>
      <c r="B392" s="2"/>
      <c r="C392" s="1"/>
      <c r="D392" s="2"/>
      <c r="E392" s="1"/>
      <c r="F392" s="1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4.0" customHeight="1">
      <c r="A393" s="1"/>
      <c r="B393" s="2"/>
      <c r="C393" s="1"/>
      <c r="D393" s="2"/>
      <c r="E393" s="1"/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4.0" customHeight="1">
      <c r="A394" s="1"/>
      <c r="B394" s="2"/>
      <c r="C394" s="1"/>
      <c r="D394" s="2"/>
      <c r="E394" s="1"/>
      <c r="F394" s="1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4.0" customHeight="1">
      <c r="A395" s="1"/>
      <c r="B395" s="2"/>
      <c r="C395" s="1"/>
      <c r="D395" s="2"/>
      <c r="E395" s="1"/>
      <c r="F395" s="1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4.0" customHeight="1">
      <c r="A396" s="1"/>
      <c r="B396" s="2"/>
      <c r="C396" s="1"/>
      <c r="D396" s="2"/>
      <c r="E396" s="1"/>
      <c r="F396" s="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4.0" customHeight="1">
      <c r="A397" s="1"/>
      <c r="B397" s="2"/>
      <c r="C397" s="1"/>
      <c r="D397" s="2"/>
      <c r="E397" s="1"/>
      <c r="F397" s="1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4.0" customHeight="1">
      <c r="A398" s="1"/>
      <c r="B398" s="2"/>
      <c r="C398" s="1"/>
      <c r="D398" s="2"/>
      <c r="E398" s="1"/>
      <c r="F398" s="1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4.0" customHeight="1">
      <c r="A399" s="1"/>
      <c r="B399" s="2"/>
      <c r="C399" s="1"/>
      <c r="D399" s="2"/>
      <c r="E399" s="1"/>
      <c r="F399" s="1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4.0" customHeight="1">
      <c r="A400" s="1"/>
      <c r="B400" s="2"/>
      <c r="C400" s="1"/>
      <c r="D400" s="2"/>
      <c r="E400" s="1"/>
      <c r="F400" s="1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4.0" customHeight="1">
      <c r="A401" s="1"/>
      <c r="B401" s="2"/>
      <c r="C401" s="1"/>
      <c r="D401" s="2"/>
      <c r="E401" s="1"/>
      <c r="F401" s="1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4.0" customHeight="1">
      <c r="A402" s="1"/>
      <c r="B402" s="2"/>
      <c r="C402" s="1"/>
      <c r="D402" s="2"/>
      <c r="E402" s="1"/>
      <c r="F402" s="1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4.0" customHeight="1">
      <c r="A403" s="1"/>
      <c r="B403" s="2"/>
      <c r="C403" s="1"/>
      <c r="D403" s="2"/>
      <c r="E403" s="1"/>
      <c r="F403" s="1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4.0" customHeight="1">
      <c r="A404" s="1"/>
      <c r="B404" s="2"/>
      <c r="C404" s="1"/>
      <c r="D404" s="2"/>
      <c r="E404" s="1"/>
      <c r="F404" s="1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4.0" customHeight="1">
      <c r="A405" s="1"/>
      <c r="B405" s="2"/>
      <c r="C405" s="1"/>
      <c r="D405" s="2"/>
      <c r="E405" s="1"/>
      <c r="F405" s="1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4.0" customHeight="1">
      <c r="A406" s="1"/>
      <c r="B406" s="2"/>
      <c r="C406" s="1"/>
      <c r="D406" s="2"/>
      <c r="E406" s="1"/>
      <c r="F406" s="1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4.0" customHeight="1">
      <c r="A407" s="1"/>
      <c r="B407" s="2"/>
      <c r="C407" s="1"/>
      <c r="D407" s="2"/>
      <c r="E407" s="1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4.0" customHeight="1">
      <c r="A408" s="1"/>
      <c r="B408" s="2"/>
      <c r="C408" s="1"/>
      <c r="D408" s="2"/>
      <c r="E408" s="1"/>
      <c r="F408" s="1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4.0" customHeight="1">
      <c r="A409" s="1"/>
      <c r="B409" s="2"/>
      <c r="C409" s="1"/>
      <c r="D409" s="2"/>
      <c r="E409" s="1"/>
      <c r="F409" s="1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4.0" customHeight="1">
      <c r="A410" s="1"/>
      <c r="B410" s="2"/>
      <c r="C410" s="1"/>
      <c r="D410" s="2"/>
      <c r="E410" s="1"/>
      <c r="F410" s="1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4.0" customHeight="1">
      <c r="A411" s="1"/>
      <c r="B411" s="2"/>
      <c r="C411" s="1"/>
      <c r="D411" s="2"/>
      <c r="E411" s="1"/>
      <c r="F411" s="1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4.0" customHeight="1">
      <c r="A412" s="1"/>
      <c r="B412" s="2"/>
      <c r="C412" s="1"/>
      <c r="D412" s="2"/>
      <c r="E412" s="1"/>
      <c r="F412" s="1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4.0" customHeight="1">
      <c r="A413" s="1"/>
      <c r="B413" s="2"/>
      <c r="C413" s="1"/>
      <c r="D413" s="2"/>
      <c r="E413" s="1"/>
      <c r="F413" s="1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4.0" customHeight="1">
      <c r="A414" s="1"/>
      <c r="B414" s="2"/>
      <c r="C414" s="1"/>
      <c r="D414" s="2"/>
      <c r="E414" s="1"/>
      <c r="F414" s="1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4.0" customHeight="1">
      <c r="A415" s="1"/>
      <c r="B415" s="2"/>
      <c r="C415" s="1"/>
      <c r="D415" s="2"/>
      <c r="E415" s="1"/>
      <c r="F415" s="1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4.0" customHeight="1">
      <c r="A416" s="1"/>
      <c r="B416" s="2"/>
      <c r="C416" s="1"/>
      <c r="D416" s="2"/>
      <c r="E416" s="1"/>
      <c r="F416" s="1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4.0" customHeight="1">
      <c r="A417" s="1"/>
      <c r="B417" s="2"/>
      <c r="C417" s="1"/>
      <c r="D417" s="2"/>
      <c r="E417" s="1"/>
      <c r="F417" s="1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4.0" customHeight="1">
      <c r="A418" s="1"/>
      <c r="B418" s="2"/>
      <c r="C418" s="1"/>
      <c r="D418" s="2"/>
      <c r="E418" s="1"/>
      <c r="F418" s="1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4.0" customHeight="1">
      <c r="A419" s="1"/>
      <c r="B419" s="2"/>
      <c r="C419" s="1"/>
      <c r="D419" s="2"/>
      <c r="E419" s="1"/>
      <c r="F419" s="1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4.0" customHeight="1">
      <c r="A420" s="1"/>
      <c r="B420" s="2"/>
      <c r="C420" s="1"/>
      <c r="D420" s="2"/>
      <c r="E420" s="1"/>
      <c r="F420" s="1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4.0" customHeight="1">
      <c r="A421" s="1"/>
      <c r="B421" s="2"/>
      <c r="C421" s="1"/>
      <c r="D421" s="2"/>
      <c r="E421" s="1"/>
      <c r="F421" s="1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4.0" customHeight="1">
      <c r="A422" s="1"/>
      <c r="B422" s="2"/>
      <c r="C422" s="1"/>
      <c r="D422" s="2"/>
      <c r="E422" s="1"/>
      <c r="F422" s="1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4.0" customHeight="1">
      <c r="A423" s="1"/>
      <c r="B423" s="2"/>
      <c r="C423" s="1"/>
      <c r="D423" s="2"/>
      <c r="E423" s="1"/>
      <c r="F423" s="1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4.0" customHeight="1">
      <c r="A424" s="1"/>
      <c r="B424" s="2"/>
      <c r="C424" s="1"/>
      <c r="D424" s="2"/>
      <c r="E424" s="1"/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4.0" customHeight="1">
      <c r="A425" s="1"/>
      <c r="B425" s="2"/>
      <c r="C425" s="1"/>
      <c r="D425" s="2"/>
      <c r="E425" s="1"/>
      <c r="F425" s="1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4.0" customHeight="1">
      <c r="A426" s="1"/>
      <c r="B426" s="2"/>
      <c r="C426" s="1"/>
      <c r="D426" s="2"/>
      <c r="E426" s="1"/>
      <c r="F426" s="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4.0" customHeight="1">
      <c r="A427" s="1"/>
      <c r="B427" s="2"/>
      <c r="C427" s="1"/>
      <c r="D427" s="2"/>
      <c r="E427" s="1"/>
      <c r="F427" s="1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4.0" customHeight="1">
      <c r="A428" s="1"/>
      <c r="B428" s="2"/>
      <c r="C428" s="1"/>
      <c r="D428" s="2"/>
      <c r="E428" s="1"/>
      <c r="F428" s="1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4.0" customHeight="1">
      <c r="A429" s="1"/>
      <c r="B429" s="2"/>
      <c r="C429" s="1"/>
      <c r="D429" s="2"/>
      <c r="E429" s="1"/>
      <c r="F429" s="1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4.0" customHeight="1">
      <c r="A430" s="1"/>
      <c r="B430" s="2"/>
      <c r="C430" s="1"/>
      <c r="D430" s="2"/>
      <c r="E430" s="1"/>
      <c r="F430" s="1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4.0" customHeight="1">
      <c r="A431" s="1"/>
      <c r="B431" s="2"/>
      <c r="C431" s="1"/>
      <c r="D431" s="2"/>
      <c r="E431" s="1"/>
      <c r="F431" s="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4.0" customHeight="1">
      <c r="A432" s="1"/>
      <c r="B432" s="2"/>
      <c r="C432" s="1"/>
      <c r="D432" s="2"/>
      <c r="E432" s="1"/>
      <c r="F432" s="1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4.0" customHeight="1">
      <c r="A433" s="1"/>
      <c r="B433" s="2"/>
      <c r="C433" s="1"/>
      <c r="D433" s="2"/>
      <c r="E433" s="1"/>
      <c r="F433" s="1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4.0" customHeight="1">
      <c r="A434" s="1"/>
      <c r="B434" s="2"/>
      <c r="C434" s="1"/>
      <c r="D434" s="2"/>
      <c r="E434" s="1"/>
      <c r="F434" s="1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4.0" customHeight="1">
      <c r="A435" s="1"/>
      <c r="B435" s="2"/>
      <c r="C435" s="1"/>
      <c r="D435" s="2"/>
      <c r="E435" s="1"/>
      <c r="F435" s="1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4.0" customHeight="1">
      <c r="A436" s="1"/>
      <c r="B436" s="2"/>
      <c r="C436" s="1"/>
      <c r="D436" s="2"/>
      <c r="E436" s="1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4.0" customHeight="1">
      <c r="A437" s="1"/>
      <c r="B437" s="2"/>
      <c r="C437" s="1"/>
      <c r="D437" s="2"/>
      <c r="E437" s="1"/>
      <c r="F437" s="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4.0" customHeight="1">
      <c r="A438" s="1"/>
      <c r="B438" s="2"/>
      <c r="C438" s="1"/>
      <c r="D438" s="2"/>
      <c r="E438" s="1"/>
      <c r="F438" s="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4.0" customHeight="1">
      <c r="A439" s="1"/>
      <c r="B439" s="2"/>
      <c r="C439" s="1"/>
      <c r="D439" s="2"/>
      <c r="E439" s="1"/>
      <c r="F439" s="1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4.0" customHeight="1">
      <c r="A440" s="1"/>
      <c r="B440" s="2"/>
      <c r="C440" s="1"/>
      <c r="D440" s="2"/>
      <c r="E440" s="1"/>
      <c r="F440" s="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4.0" customHeight="1">
      <c r="A441" s="1"/>
      <c r="B441" s="2"/>
      <c r="C441" s="1"/>
      <c r="D441" s="2"/>
      <c r="E441" s="1"/>
      <c r="F441" s="1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4.0" customHeight="1">
      <c r="A442" s="1"/>
      <c r="B442" s="2"/>
      <c r="C442" s="1"/>
      <c r="D442" s="2"/>
      <c r="E442" s="1"/>
      <c r="F442" s="1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4.0" customHeight="1">
      <c r="A443" s="1"/>
      <c r="B443" s="2"/>
      <c r="C443" s="1"/>
      <c r="D443" s="2"/>
      <c r="E443" s="1"/>
      <c r="F443" s="1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4.0" customHeight="1">
      <c r="A444" s="1"/>
      <c r="B444" s="2"/>
      <c r="C444" s="1"/>
      <c r="D444" s="2"/>
      <c r="E444" s="1"/>
      <c r="F444" s="1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4.0" customHeight="1">
      <c r="A445" s="1"/>
      <c r="B445" s="2"/>
      <c r="C445" s="1"/>
      <c r="D445" s="2"/>
      <c r="E445" s="1"/>
      <c r="F445" s="1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4.0" customHeight="1">
      <c r="A446" s="1"/>
      <c r="B446" s="2"/>
      <c r="C446" s="1"/>
      <c r="D446" s="2"/>
      <c r="E446" s="1"/>
      <c r="F446" s="1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4.0" customHeight="1">
      <c r="A447" s="1"/>
      <c r="B447" s="2"/>
      <c r="C447" s="1"/>
      <c r="D447" s="2"/>
      <c r="E447" s="1"/>
      <c r="F447" s="1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4.0" customHeight="1">
      <c r="A448" s="1"/>
      <c r="B448" s="2"/>
      <c r="C448" s="1"/>
      <c r="D448" s="2"/>
      <c r="E448" s="1"/>
      <c r="F448" s="1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4.0" customHeight="1">
      <c r="A449" s="1"/>
      <c r="B449" s="2"/>
      <c r="C449" s="1"/>
      <c r="D449" s="2"/>
      <c r="E449" s="1"/>
      <c r="F449" s="1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4.0" customHeight="1">
      <c r="A450" s="1"/>
      <c r="B450" s="2"/>
      <c r="C450" s="1"/>
      <c r="D450" s="2"/>
      <c r="E450" s="1"/>
      <c r="F450" s="1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4.0" customHeight="1">
      <c r="A451" s="1"/>
      <c r="B451" s="2"/>
      <c r="C451" s="1"/>
      <c r="D451" s="2"/>
      <c r="E451" s="1"/>
      <c r="F451" s="1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4.0" customHeight="1">
      <c r="A452" s="1"/>
      <c r="B452" s="2"/>
      <c r="C452" s="1"/>
      <c r="D452" s="2"/>
      <c r="E452" s="1"/>
      <c r="F452" s="1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4.0" customHeight="1">
      <c r="A453" s="1"/>
      <c r="B453" s="2"/>
      <c r="C453" s="1"/>
      <c r="D453" s="2"/>
      <c r="E453" s="1"/>
      <c r="F453" s="1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4.0" customHeight="1">
      <c r="A454" s="1"/>
      <c r="B454" s="2"/>
      <c r="C454" s="1"/>
      <c r="D454" s="2"/>
      <c r="E454" s="1"/>
      <c r="F454" s="1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4.0" customHeight="1">
      <c r="A455" s="1"/>
      <c r="B455" s="2"/>
      <c r="C455" s="1"/>
      <c r="D455" s="2"/>
      <c r="E455" s="1"/>
      <c r="F455" s="1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4.0" customHeight="1">
      <c r="A456" s="1"/>
      <c r="B456" s="2"/>
      <c r="C456" s="1"/>
      <c r="D456" s="2"/>
      <c r="E456" s="1"/>
      <c r="F456" s="1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4.0" customHeight="1">
      <c r="A457" s="1"/>
      <c r="B457" s="2"/>
      <c r="C457" s="1"/>
      <c r="D457" s="2"/>
      <c r="E457" s="1"/>
      <c r="F457" s="1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4.0" customHeight="1">
      <c r="A458" s="1"/>
      <c r="B458" s="2"/>
      <c r="C458" s="1"/>
      <c r="D458" s="2"/>
      <c r="E458" s="1"/>
      <c r="F458" s="1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4.0" customHeight="1">
      <c r="A459" s="1"/>
      <c r="B459" s="2"/>
      <c r="C459" s="1"/>
      <c r="D459" s="2"/>
      <c r="E459" s="1"/>
      <c r="F459" s="1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4.0" customHeight="1">
      <c r="A460" s="1"/>
      <c r="B460" s="2"/>
      <c r="C460" s="1"/>
      <c r="D460" s="2"/>
      <c r="E460" s="1"/>
      <c r="F460" s="1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4.0" customHeight="1">
      <c r="A461" s="1"/>
      <c r="B461" s="2"/>
      <c r="C461" s="1"/>
      <c r="D461" s="2"/>
      <c r="E461" s="1"/>
      <c r="F461" s="1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4.0" customHeight="1">
      <c r="A462" s="1"/>
      <c r="B462" s="2"/>
      <c r="C462" s="1"/>
      <c r="D462" s="2"/>
      <c r="E462" s="1"/>
      <c r="F462" s="1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4.0" customHeight="1">
      <c r="A463" s="1"/>
      <c r="B463" s="2"/>
      <c r="C463" s="1"/>
      <c r="D463" s="2"/>
      <c r="E463" s="1"/>
      <c r="F463" s="1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4.0" customHeight="1">
      <c r="A464" s="1"/>
      <c r="B464" s="2"/>
      <c r="C464" s="1"/>
      <c r="D464" s="2"/>
      <c r="E464" s="1"/>
      <c r="F464" s="1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4.0" customHeight="1">
      <c r="A465" s="1"/>
      <c r="B465" s="2"/>
      <c r="C465" s="1"/>
      <c r="D465" s="2"/>
      <c r="E465" s="1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4.0" customHeight="1">
      <c r="A466" s="1"/>
      <c r="B466" s="2"/>
      <c r="C466" s="1"/>
      <c r="D466" s="2"/>
      <c r="E466" s="1"/>
      <c r="F466" s="1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4.0" customHeight="1">
      <c r="A467" s="1"/>
      <c r="B467" s="2"/>
      <c r="C467" s="1"/>
      <c r="D467" s="2"/>
      <c r="E467" s="1"/>
      <c r="F467" s="1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4.0" customHeight="1">
      <c r="A468" s="1"/>
      <c r="B468" s="2"/>
      <c r="C468" s="1"/>
      <c r="D468" s="2"/>
      <c r="E468" s="1"/>
      <c r="F468" s="1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4.0" customHeight="1">
      <c r="A469" s="1"/>
      <c r="B469" s="2"/>
      <c r="C469" s="1"/>
      <c r="D469" s="2"/>
      <c r="E469" s="1"/>
      <c r="F469" s="1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4.0" customHeight="1">
      <c r="A470" s="1"/>
      <c r="B470" s="2"/>
      <c r="C470" s="1"/>
      <c r="D470" s="2"/>
      <c r="E470" s="1"/>
      <c r="F470" s="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4.0" customHeight="1">
      <c r="A471" s="1"/>
      <c r="B471" s="2"/>
      <c r="C471" s="1"/>
      <c r="D471" s="2"/>
      <c r="E471" s="1"/>
      <c r="F471" s="1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4.0" customHeight="1">
      <c r="A472" s="1"/>
      <c r="B472" s="2"/>
      <c r="C472" s="1"/>
      <c r="D472" s="2"/>
      <c r="E472" s="1"/>
      <c r="F472" s="1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4.0" customHeight="1">
      <c r="A473" s="1"/>
      <c r="B473" s="2"/>
      <c r="C473" s="1"/>
      <c r="D473" s="2"/>
      <c r="E473" s="1"/>
      <c r="F473" s="1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4.0" customHeight="1">
      <c r="A474" s="1"/>
      <c r="B474" s="2"/>
      <c r="C474" s="1"/>
      <c r="D474" s="2"/>
      <c r="E474" s="1"/>
      <c r="F474" s="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4.0" customHeight="1">
      <c r="A475" s="1"/>
      <c r="B475" s="2"/>
      <c r="C475" s="1"/>
      <c r="D475" s="2"/>
      <c r="E475" s="1"/>
      <c r="F475" s="1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4.0" customHeight="1">
      <c r="A476" s="1"/>
      <c r="B476" s="2"/>
      <c r="C476" s="1"/>
      <c r="D476" s="2"/>
      <c r="E476" s="1"/>
      <c r="F476" s="1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4.0" customHeight="1">
      <c r="A477" s="1"/>
      <c r="B477" s="2"/>
      <c r="C477" s="1"/>
      <c r="D477" s="2"/>
      <c r="E477" s="1"/>
      <c r="F477" s="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4.0" customHeight="1">
      <c r="A478" s="1"/>
      <c r="B478" s="2"/>
      <c r="C478" s="1"/>
      <c r="D478" s="2"/>
      <c r="E478" s="1"/>
      <c r="F478" s="1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4.0" customHeight="1">
      <c r="A479" s="1"/>
      <c r="B479" s="2"/>
      <c r="C479" s="1"/>
      <c r="D479" s="2"/>
      <c r="E479" s="1"/>
      <c r="F479" s="1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4.0" customHeight="1">
      <c r="A480" s="1"/>
      <c r="B480" s="2"/>
      <c r="C480" s="1"/>
      <c r="D480" s="2"/>
      <c r="E480" s="1"/>
      <c r="F480" s="1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4.0" customHeight="1">
      <c r="A481" s="1"/>
      <c r="B481" s="2"/>
      <c r="C481" s="1"/>
      <c r="D481" s="2"/>
      <c r="E481" s="1"/>
      <c r="F481" s="1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4.0" customHeight="1">
      <c r="A482" s="1"/>
      <c r="B482" s="2"/>
      <c r="C482" s="1"/>
      <c r="D482" s="2"/>
      <c r="E482" s="1"/>
      <c r="F482" s="1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4.0" customHeight="1">
      <c r="A483" s="1"/>
      <c r="B483" s="2"/>
      <c r="C483" s="1"/>
      <c r="D483" s="2"/>
      <c r="E483" s="1"/>
      <c r="F483" s="1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4.0" customHeight="1">
      <c r="A484" s="1"/>
      <c r="B484" s="2"/>
      <c r="C484" s="1"/>
      <c r="D484" s="2"/>
      <c r="E484" s="1"/>
      <c r="F484" s="1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4.0" customHeight="1">
      <c r="A485" s="1"/>
      <c r="B485" s="2"/>
      <c r="C485" s="1"/>
      <c r="D485" s="2"/>
      <c r="E485" s="1"/>
      <c r="F485" s="1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4.0" customHeight="1">
      <c r="A486" s="1"/>
      <c r="B486" s="2"/>
      <c r="C486" s="1"/>
      <c r="D486" s="2"/>
      <c r="E486" s="1"/>
      <c r="F486" s="1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4.0" customHeight="1">
      <c r="A487" s="1"/>
      <c r="B487" s="2"/>
      <c r="C487" s="1"/>
      <c r="D487" s="2"/>
      <c r="E487" s="1"/>
      <c r="F487" s="1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4.0" customHeight="1">
      <c r="A488" s="1"/>
      <c r="B488" s="2"/>
      <c r="C488" s="1"/>
      <c r="D488" s="2"/>
      <c r="E488" s="1"/>
      <c r="F488" s="1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4.0" customHeight="1">
      <c r="A489" s="1"/>
      <c r="B489" s="2"/>
      <c r="C489" s="1"/>
      <c r="D489" s="2"/>
      <c r="E489" s="1"/>
      <c r="F489" s="1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4.0" customHeight="1">
      <c r="A490" s="1"/>
      <c r="B490" s="2"/>
      <c r="C490" s="1"/>
      <c r="D490" s="2"/>
      <c r="E490" s="1"/>
      <c r="F490" s="1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4.0" customHeight="1">
      <c r="A491" s="1"/>
      <c r="B491" s="2"/>
      <c r="C491" s="1"/>
      <c r="D491" s="2"/>
      <c r="E491" s="1"/>
      <c r="F491" s="1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4.0" customHeight="1">
      <c r="A492" s="1"/>
      <c r="B492" s="2"/>
      <c r="C492" s="1"/>
      <c r="D492" s="2"/>
      <c r="E492" s="1"/>
      <c r="F492" s="1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4.0" customHeight="1">
      <c r="A493" s="1"/>
      <c r="B493" s="2"/>
      <c r="C493" s="1"/>
      <c r="D493" s="2"/>
      <c r="E493" s="1"/>
      <c r="F493" s="1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4.0" customHeight="1">
      <c r="A494" s="1"/>
      <c r="B494" s="2"/>
      <c r="C494" s="1"/>
      <c r="D494" s="2"/>
      <c r="E494" s="1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4.0" customHeight="1">
      <c r="A495" s="1"/>
      <c r="B495" s="2"/>
      <c r="C495" s="1"/>
      <c r="D495" s="2"/>
      <c r="E495" s="1"/>
      <c r="F495" s="1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4.0" customHeight="1">
      <c r="A496" s="1"/>
      <c r="B496" s="2"/>
      <c r="C496" s="1"/>
      <c r="D496" s="2"/>
      <c r="E496" s="1"/>
      <c r="F496" s="1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4.0" customHeight="1">
      <c r="A497" s="1"/>
      <c r="B497" s="2"/>
      <c r="C497" s="1"/>
      <c r="D497" s="2"/>
      <c r="E497" s="1"/>
      <c r="F497" s="1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4.0" customHeight="1">
      <c r="A498" s="1"/>
      <c r="B498" s="2"/>
      <c r="C498" s="1"/>
      <c r="D498" s="2"/>
      <c r="E498" s="1"/>
      <c r="F498" s="1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4.0" customHeight="1">
      <c r="A499" s="1"/>
      <c r="B499" s="2"/>
      <c r="C499" s="1"/>
      <c r="D499" s="2"/>
      <c r="E499" s="1"/>
      <c r="F499" s="1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4.0" customHeight="1">
      <c r="A500" s="1"/>
      <c r="B500" s="2"/>
      <c r="C500" s="1"/>
      <c r="D500" s="2"/>
      <c r="E500" s="1"/>
      <c r="F500" s="1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4.0" customHeight="1">
      <c r="A501" s="1"/>
      <c r="B501" s="2"/>
      <c r="C501" s="1"/>
      <c r="D501" s="2"/>
      <c r="E501" s="1"/>
      <c r="F501" s="1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4.0" customHeight="1">
      <c r="A502" s="1"/>
      <c r="B502" s="2"/>
      <c r="C502" s="1"/>
      <c r="D502" s="2"/>
      <c r="E502" s="1"/>
      <c r="F502" s="1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4.0" customHeight="1">
      <c r="A503" s="1"/>
      <c r="B503" s="2"/>
      <c r="C503" s="1"/>
      <c r="D503" s="2"/>
      <c r="E503" s="1"/>
      <c r="F503" s="1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4.0" customHeight="1">
      <c r="A504" s="1"/>
      <c r="B504" s="2"/>
      <c r="C504" s="1"/>
      <c r="D504" s="2"/>
      <c r="E504" s="1"/>
      <c r="F504" s="1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4.0" customHeight="1">
      <c r="A505" s="1"/>
      <c r="B505" s="2"/>
      <c r="C505" s="1"/>
      <c r="D505" s="2"/>
      <c r="E505" s="1"/>
      <c r="F505" s="1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4.0" customHeight="1">
      <c r="A506" s="1"/>
      <c r="B506" s="2"/>
      <c r="C506" s="1"/>
      <c r="D506" s="2"/>
      <c r="E506" s="1"/>
      <c r="F506" s="1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4.0" customHeight="1">
      <c r="A507" s="1"/>
      <c r="B507" s="2"/>
      <c r="C507" s="1"/>
      <c r="D507" s="2"/>
      <c r="E507" s="1"/>
      <c r="F507" s="1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4.0" customHeight="1">
      <c r="A508" s="1"/>
      <c r="B508" s="2"/>
      <c r="C508" s="1"/>
      <c r="D508" s="2"/>
      <c r="E508" s="1"/>
      <c r="F508" s="1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4.0" customHeight="1">
      <c r="A509" s="1"/>
      <c r="B509" s="2"/>
      <c r="C509" s="1"/>
      <c r="D509" s="2"/>
      <c r="E509" s="1"/>
      <c r="F509" s="1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4.0" customHeight="1">
      <c r="A510" s="1"/>
      <c r="B510" s="2"/>
      <c r="C510" s="1"/>
      <c r="D510" s="2"/>
      <c r="E510" s="1"/>
      <c r="F510" s="1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4.0" customHeight="1">
      <c r="A511" s="1"/>
      <c r="B511" s="2"/>
      <c r="C511" s="1"/>
      <c r="D511" s="2"/>
      <c r="E511" s="1"/>
      <c r="F511" s="1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4.0" customHeight="1">
      <c r="A512" s="1"/>
      <c r="B512" s="2"/>
      <c r="C512" s="1"/>
      <c r="D512" s="2"/>
      <c r="E512" s="1"/>
      <c r="F512" s="1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4.0" customHeight="1">
      <c r="A513" s="1"/>
      <c r="B513" s="2"/>
      <c r="C513" s="1"/>
      <c r="D513" s="2"/>
      <c r="E513" s="1"/>
      <c r="F513" s="1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4.0" customHeight="1">
      <c r="A514" s="1"/>
      <c r="B514" s="2"/>
      <c r="C514" s="1"/>
      <c r="D514" s="2"/>
      <c r="E514" s="1"/>
      <c r="F514" s="1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4.0" customHeight="1">
      <c r="A515" s="1"/>
      <c r="B515" s="2"/>
      <c r="C515" s="1"/>
      <c r="D515" s="2"/>
      <c r="E515" s="1"/>
      <c r="F515" s="1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4.0" customHeight="1">
      <c r="A516" s="1"/>
      <c r="B516" s="2"/>
      <c r="C516" s="1"/>
      <c r="D516" s="2"/>
      <c r="E516" s="1"/>
      <c r="F516" s="1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4.0" customHeight="1">
      <c r="A517" s="1"/>
      <c r="B517" s="2"/>
      <c r="C517" s="1"/>
      <c r="D517" s="2"/>
      <c r="E517" s="1"/>
      <c r="F517" s="1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4.0" customHeight="1">
      <c r="A518" s="1"/>
      <c r="B518" s="2"/>
      <c r="C518" s="1"/>
      <c r="D518" s="2"/>
      <c r="E518" s="1"/>
      <c r="F518" s="1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4.0" customHeight="1">
      <c r="A519" s="1"/>
      <c r="B519" s="2"/>
      <c r="C519" s="1"/>
      <c r="D519" s="2"/>
      <c r="E519" s="1"/>
      <c r="F519" s="1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4.0" customHeight="1">
      <c r="A520" s="1"/>
      <c r="B520" s="2"/>
      <c r="C520" s="1"/>
      <c r="D520" s="2"/>
      <c r="E520" s="1"/>
      <c r="F520" s="1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4.0" customHeight="1">
      <c r="A521" s="1"/>
      <c r="B521" s="2"/>
      <c r="C521" s="1"/>
      <c r="D521" s="2"/>
      <c r="E521" s="1"/>
      <c r="F521" s="1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4.0" customHeight="1">
      <c r="A522" s="1"/>
      <c r="B522" s="2"/>
      <c r="C522" s="1"/>
      <c r="D522" s="2"/>
      <c r="E522" s="1"/>
      <c r="F522" s="1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4.0" customHeight="1">
      <c r="A523" s="1"/>
      <c r="B523" s="2"/>
      <c r="C523" s="1"/>
      <c r="D523" s="2"/>
      <c r="E523" s="1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4.0" customHeight="1">
      <c r="A524" s="1"/>
      <c r="B524" s="2"/>
      <c r="C524" s="1"/>
      <c r="D524" s="2"/>
      <c r="E524" s="1"/>
      <c r="F524" s="1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4.0" customHeight="1">
      <c r="A525" s="1"/>
      <c r="B525" s="2"/>
      <c r="C525" s="1"/>
      <c r="D525" s="2"/>
      <c r="E525" s="1"/>
      <c r="F525" s="1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4.0" customHeight="1">
      <c r="A526" s="1"/>
      <c r="B526" s="2"/>
      <c r="C526" s="1"/>
      <c r="D526" s="2"/>
      <c r="E526" s="1"/>
      <c r="F526" s="1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4.0" customHeight="1">
      <c r="A527" s="1"/>
      <c r="B527" s="2"/>
      <c r="C527" s="1"/>
      <c r="D527" s="2"/>
      <c r="E527" s="1"/>
      <c r="F527" s="1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4.0" customHeight="1">
      <c r="A528" s="1"/>
      <c r="B528" s="2"/>
      <c r="C528" s="1"/>
      <c r="D528" s="2"/>
      <c r="E528" s="1"/>
      <c r="F528" s="1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4.0" customHeight="1">
      <c r="A529" s="1"/>
      <c r="B529" s="2"/>
      <c r="C529" s="1"/>
      <c r="D529" s="2"/>
      <c r="E529" s="1"/>
      <c r="F529" s="1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4.0" customHeight="1">
      <c r="A530" s="1"/>
      <c r="B530" s="2"/>
      <c r="C530" s="1"/>
      <c r="D530" s="2"/>
      <c r="E530" s="1"/>
      <c r="F530" s="1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4.0" customHeight="1">
      <c r="A531" s="1"/>
      <c r="B531" s="2"/>
      <c r="C531" s="1"/>
      <c r="D531" s="2"/>
      <c r="E531" s="1"/>
      <c r="F531" s="1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4.0" customHeight="1">
      <c r="A532" s="1"/>
      <c r="B532" s="2"/>
      <c r="C532" s="1"/>
      <c r="D532" s="2"/>
      <c r="E532" s="1"/>
      <c r="F532" s="1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4.0" customHeight="1">
      <c r="A533" s="1"/>
      <c r="B533" s="2"/>
      <c r="C533" s="1"/>
      <c r="D533" s="2"/>
      <c r="E533" s="1"/>
      <c r="F533" s="1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4.0" customHeight="1">
      <c r="A534" s="1"/>
      <c r="B534" s="2"/>
      <c r="C534" s="1"/>
      <c r="D534" s="2"/>
      <c r="E534" s="1"/>
      <c r="F534" s="1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4.0" customHeight="1">
      <c r="A535" s="1"/>
      <c r="B535" s="2"/>
      <c r="C535" s="1"/>
      <c r="D535" s="2"/>
      <c r="E535" s="1"/>
      <c r="F535" s="1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4.0" customHeight="1">
      <c r="A536" s="1"/>
      <c r="B536" s="2"/>
      <c r="C536" s="1"/>
      <c r="D536" s="2"/>
      <c r="E536" s="1"/>
      <c r="F536" s="1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4.0" customHeight="1">
      <c r="A537" s="1"/>
      <c r="B537" s="2"/>
      <c r="C537" s="1"/>
      <c r="D537" s="2"/>
      <c r="E537" s="1"/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4.0" customHeight="1">
      <c r="A538" s="1"/>
      <c r="B538" s="2"/>
      <c r="C538" s="1"/>
      <c r="D538" s="2"/>
      <c r="E538" s="1"/>
      <c r="F538" s="1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4.0" customHeight="1">
      <c r="A539" s="1"/>
      <c r="B539" s="2"/>
      <c r="C539" s="1"/>
      <c r="D539" s="2"/>
      <c r="E539" s="1"/>
      <c r="F539" s="1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4.0" customHeight="1">
      <c r="A540" s="1"/>
      <c r="B540" s="2"/>
      <c r="C540" s="1"/>
      <c r="D540" s="2"/>
      <c r="E540" s="1"/>
      <c r="F540" s="1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4.0" customHeight="1">
      <c r="A541" s="1"/>
      <c r="B541" s="2"/>
      <c r="C541" s="1"/>
      <c r="D541" s="2"/>
      <c r="E541" s="1"/>
      <c r="F541" s="1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4.0" customHeight="1">
      <c r="A542" s="1"/>
      <c r="B542" s="2"/>
      <c r="C542" s="1"/>
      <c r="D542" s="2"/>
      <c r="E542" s="1"/>
      <c r="F542" s="1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4.0" customHeight="1">
      <c r="A543" s="1"/>
      <c r="B543" s="2"/>
      <c r="C543" s="1"/>
      <c r="D543" s="2"/>
      <c r="E543" s="1"/>
      <c r="F543" s="1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4.0" customHeight="1">
      <c r="A544" s="1"/>
      <c r="B544" s="2"/>
      <c r="C544" s="1"/>
      <c r="D544" s="2"/>
      <c r="E544" s="1"/>
      <c r="F544" s="1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4.0" customHeight="1">
      <c r="A545" s="1"/>
      <c r="B545" s="2"/>
      <c r="C545" s="1"/>
      <c r="D545" s="2"/>
      <c r="E545" s="1"/>
      <c r="F545" s="1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4.0" customHeight="1">
      <c r="A546" s="1"/>
      <c r="B546" s="2"/>
      <c r="C546" s="1"/>
      <c r="D546" s="2"/>
      <c r="E546" s="1"/>
      <c r="F546" s="1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4.0" customHeight="1">
      <c r="A547" s="1"/>
      <c r="B547" s="2"/>
      <c r="C547" s="1"/>
      <c r="D547" s="2"/>
      <c r="E547" s="1"/>
      <c r="F547" s="1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4.0" customHeight="1">
      <c r="A548" s="1"/>
      <c r="B548" s="2"/>
      <c r="C548" s="1"/>
      <c r="D548" s="2"/>
      <c r="E548" s="1"/>
      <c r="F548" s="1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4.0" customHeight="1">
      <c r="A549" s="1"/>
      <c r="B549" s="2"/>
      <c r="C549" s="1"/>
      <c r="D549" s="2"/>
      <c r="E549" s="1"/>
      <c r="F549" s="1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4.0" customHeight="1">
      <c r="A550" s="1"/>
      <c r="B550" s="2"/>
      <c r="C550" s="1"/>
      <c r="D550" s="2"/>
      <c r="E550" s="1"/>
      <c r="F550" s="1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4.0" customHeight="1">
      <c r="A551" s="1"/>
      <c r="B551" s="2"/>
      <c r="C551" s="1"/>
      <c r="D551" s="2"/>
      <c r="E551" s="1"/>
      <c r="F551" s="1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4.0" customHeight="1">
      <c r="A552" s="1"/>
      <c r="B552" s="2"/>
      <c r="C552" s="1"/>
      <c r="D552" s="2"/>
      <c r="E552" s="1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4.0" customHeight="1">
      <c r="A553" s="1"/>
      <c r="B553" s="2"/>
      <c r="C553" s="1"/>
      <c r="D553" s="2"/>
      <c r="E553" s="1"/>
      <c r="F553" s="1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4.0" customHeight="1">
      <c r="A554" s="1"/>
      <c r="B554" s="2"/>
      <c r="C554" s="1"/>
      <c r="D554" s="2"/>
      <c r="E554" s="1"/>
      <c r="F554" s="1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4.0" customHeight="1">
      <c r="A555" s="1"/>
      <c r="B555" s="2"/>
      <c r="C555" s="1"/>
      <c r="D555" s="2"/>
      <c r="E555" s="1"/>
      <c r="F555" s="1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4.0" customHeight="1">
      <c r="A556" s="1"/>
      <c r="B556" s="2"/>
      <c r="C556" s="1"/>
      <c r="D556" s="2"/>
      <c r="E556" s="1"/>
      <c r="F556" s="1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4.0" customHeight="1">
      <c r="A557" s="1"/>
      <c r="B557" s="2"/>
      <c r="C557" s="1"/>
      <c r="D557" s="2"/>
      <c r="E557" s="1"/>
      <c r="F557" s="1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4.0" customHeight="1">
      <c r="A558" s="1"/>
      <c r="B558" s="2"/>
      <c r="C558" s="1"/>
      <c r="D558" s="2"/>
      <c r="E558" s="1"/>
      <c r="F558" s="1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4.0" customHeight="1">
      <c r="A559" s="1"/>
      <c r="B559" s="2"/>
      <c r="C559" s="1"/>
      <c r="D559" s="2"/>
      <c r="E559" s="1"/>
      <c r="F559" s="1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4.0" customHeight="1">
      <c r="A560" s="1"/>
      <c r="B560" s="2"/>
      <c r="C560" s="1"/>
      <c r="D560" s="2"/>
      <c r="E560" s="1"/>
      <c r="F560" s="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4.0" customHeight="1">
      <c r="A561" s="1"/>
      <c r="B561" s="2"/>
      <c r="C561" s="1"/>
      <c r="D561" s="2"/>
      <c r="E561" s="1"/>
      <c r="F561" s="1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4.0" customHeight="1">
      <c r="A562" s="1"/>
      <c r="B562" s="2"/>
      <c r="C562" s="1"/>
      <c r="D562" s="2"/>
      <c r="E562" s="1"/>
      <c r="F562" s="1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4.0" customHeight="1">
      <c r="A563" s="1"/>
      <c r="B563" s="2"/>
      <c r="C563" s="1"/>
      <c r="D563" s="2"/>
      <c r="E563" s="1"/>
      <c r="F563" s="1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4.0" customHeight="1">
      <c r="A564" s="1"/>
      <c r="B564" s="2"/>
      <c r="C564" s="1"/>
      <c r="D564" s="2"/>
      <c r="E564" s="1"/>
      <c r="F564" s="1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4.0" customHeight="1">
      <c r="A565" s="1"/>
      <c r="B565" s="2"/>
      <c r="C565" s="1"/>
      <c r="D565" s="2"/>
      <c r="E565" s="1"/>
      <c r="F565" s="1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4.0" customHeight="1">
      <c r="A566" s="1"/>
      <c r="B566" s="2"/>
      <c r="C566" s="1"/>
      <c r="D566" s="2"/>
      <c r="E566" s="1"/>
      <c r="F566" s="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4.0" customHeight="1">
      <c r="A567" s="1"/>
      <c r="B567" s="2"/>
      <c r="C567" s="1"/>
      <c r="D567" s="2"/>
      <c r="E567" s="1"/>
      <c r="F567" s="1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4.0" customHeight="1">
      <c r="A568" s="1"/>
      <c r="B568" s="2"/>
      <c r="C568" s="1"/>
      <c r="D568" s="2"/>
      <c r="E568" s="1"/>
      <c r="F568" s="1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4.0" customHeight="1">
      <c r="A569" s="1"/>
      <c r="B569" s="2"/>
      <c r="C569" s="1"/>
      <c r="D569" s="2"/>
      <c r="E569" s="1"/>
      <c r="F569" s="1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4.0" customHeight="1">
      <c r="A570" s="1"/>
      <c r="B570" s="2"/>
      <c r="C570" s="1"/>
      <c r="D570" s="2"/>
      <c r="E570" s="1"/>
      <c r="F570" s="1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4.0" customHeight="1">
      <c r="A571" s="1"/>
      <c r="B571" s="2"/>
      <c r="C571" s="1"/>
      <c r="D571" s="2"/>
      <c r="E571" s="1"/>
      <c r="F571" s="1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4.0" customHeight="1">
      <c r="A572" s="1"/>
      <c r="B572" s="2"/>
      <c r="C572" s="1"/>
      <c r="D572" s="2"/>
      <c r="E572" s="1"/>
      <c r="F572" s="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4.0" customHeight="1">
      <c r="A573" s="1"/>
      <c r="B573" s="2"/>
      <c r="C573" s="1"/>
      <c r="D573" s="2"/>
      <c r="E573" s="1"/>
      <c r="F573" s="1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4.0" customHeight="1">
      <c r="A574" s="1"/>
      <c r="B574" s="2"/>
      <c r="C574" s="1"/>
      <c r="D574" s="2"/>
      <c r="E574" s="1"/>
      <c r="F574" s="1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4.0" customHeight="1">
      <c r="A575" s="1"/>
      <c r="B575" s="2"/>
      <c r="C575" s="1"/>
      <c r="D575" s="2"/>
      <c r="E575" s="1"/>
      <c r="F575" s="1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4.0" customHeight="1">
      <c r="A576" s="1"/>
      <c r="B576" s="2"/>
      <c r="C576" s="1"/>
      <c r="D576" s="2"/>
      <c r="E576" s="1"/>
      <c r="F576" s="1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4.0" customHeight="1">
      <c r="A577" s="1"/>
      <c r="B577" s="2"/>
      <c r="C577" s="1"/>
      <c r="D577" s="2"/>
      <c r="E577" s="1"/>
      <c r="F577" s="1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4.0" customHeight="1">
      <c r="A578" s="1"/>
      <c r="B578" s="2"/>
      <c r="C578" s="1"/>
      <c r="D578" s="2"/>
      <c r="E578" s="1"/>
      <c r="F578" s="1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4.0" customHeight="1">
      <c r="A579" s="1"/>
      <c r="B579" s="2"/>
      <c r="C579" s="1"/>
      <c r="D579" s="2"/>
      <c r="E579" s="1"/>
      <c r="F579" s="1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4.0" customHeight="1">
      <c r="A580" s="1"/>
      <c r="B580" s="2"/>
      <c r="C580" s="1"/>
      <c r="D580" s="2"/>
      <c r="E580" s="1"/>
      <c r="F580" s="1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4.0" customHeight="1">
      <c r="A581" s="1"/>
      <c r="B581" s="2"/>
      <c r="C581" s="1"/>
      <c r="D581" s="2"/>
      <c r="E581" s="1"/>
      <c r="F581" s="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4.0" customHeight="1">
      <c r="A582" s="1"/>
      <c r="B582" s="2"/>
      <c r="C582" s="1"/>
      <c r="D582" s="2"/>
      <c r="E582" s="1"/>
      <c r="F582" s="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4.0" customHeight="1">
      <c r="A583" s="1"/>
      <c r="B583" s="2"/>
      <c r="C583" s="1"/>
      <c r="D583" s="2"/>
      <c r="E583" s="1"/>
      <c r="F583" s="1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4.0" customHeight="1">
      <c r="A584" s="1"/>
      <c r="B584" s="2"/>
      <c r="C584" s="1"/>
      <c r="D584" s="2"/>
      <c r="E584" s="1"/>
      <c r="F584" s="1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4.0" customHeight="1">
      <c r="A585" s="1"/>
      <c r="B585" s="2"/>
      <c r="C585" s="1"/>
      <c r="D585" s="2"/>
      <c r="E585" s="1"/>
      <c r="F585" s="1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4.0" customHeight="1">
      <c r="A586" s="1"/>
      <c r="B586" s="2"/>
      <c r="C586" s="1"/>
      <c r="D586" s="2"/>
      <c r="E586" s="1"/>
      <c r="F586" s="1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4.0" customHeight="1">
      <c r="A587" s="1"/>
      <c r="B587" s="2"/>
      <c r="C587" s="1"/>
      <c r="D587" s="2"/>
      <c r="E587" s="1"/>
      <c r="F587" s="1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4.0" customHeight="1">
      <c r="A588" s="1"/>
      <c r="B588" s="2"/>
      <c r="C588" s="1"/>
      <c r="D588" s="2"/>
      <c r="E588" s="1"/>
      <c r="F588" s="1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4.0" customHeight="1">
      <c r="A589" s="1"/>
      <c r="B589" s="2"/>
      <c r="C589" s="1"/>
      <c r="D589" s="2"/>
      <c r="E589" s="1"/>
      <c r="F589" s="1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4.0" customHeight="1">
      <c r="A590" s="1"/>
      <c r="B590" s="2"/>
      <c r="C590" s="1"/>
      <c r="D590" s="2"/>
      <c r="E590" s="1"/>
      <c r="F590" s="1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4.0" customHeight="1">
      <c r="A591" s="1"/>
      <c r="B591" s="2"/>
      <c r="C591" s="1"/>
      <c r="D591" s="2"/>
      <c r="E591" s="1"/>
      <c r="F591" s="1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4.0" customHeight="1">
      <c r="A592" s="1"/>
      <c r="B592" s="2"/>
      <c r="C592" s="1"/>
      <c r="D592" s="2"/>
      <c r="E592" s="1"/>
      <c r="F592" s="1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4.0" customHeight="1">
      <c r="A593" s="1"/>
      <c r="B593" s="2"/>
      <c r="C593" s="1"/>
      <c r="D593" s="2"/>
      <c r="E593" s="1"/>
      <c r="F593" s="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4.0" customHeight="1">
      <c r="A594" s="1"/>
      <c r="B594" s="2"/>
      <c r="C594" s="1"/>
      <c r="D594" s="2"/>
      <c r="E594" s="1"/>
      <c r="F594" s="1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4.0" customHeight="1">
      <c r="A595" s="1"/>
      <c r="B595" s="2"/>
      <c r="C595" s="1"/>
      <c r="D595" s="2"/>
      <c r="E595" s="1"/>
      <c r="F595" s="1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4.0" customHeight="1">
      <c r="A596" s="1"/>
      <c r="B596" s="2"/>
      <c r="C596" s="1"/>
      <c r="D596" s="2"/>
      <c r="E596" s="1"/>
      <c r="F596" s="1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4.0" customHeight="1">
      <c r="A597" s="1"/>
      <c r="B597" s="2"/>
      <c r="C597" s="1"/>
      <c r="D597" s="2"/>
      <c r="E597" s="1"/>
      <c r="F597" s="1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4.0" customHeight="1">
      <c r="A598" s="1"/>
      <c r="B598" s="2"/>
      <c r="C598" s="1"/>
      <c r="D598" s="2"/>
      <c r="E598" s="1"/>
      <c r="F598" s="1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4.0" customHeight="1">
      <c r="A599" s="1"/>
      <c r="B599" s="2"/>
      <c r="C599" s="1"/>
      <c r="D599" s="2"/>
      <c r="E599" s="1"/>
      <c r="F599" s="1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4.0" customHeight="1">
      <c r="A600" s="1"/>
      <c r="B600" s="2"/>
      <c r="C600" s="1"/>
      <c r="D600" s="2"/>
      <c r="E600" s="1"/>
      <c r="F600" s="1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4.0" customHeight="1">
      <c r="A601" s="1"/>
      <c r="B601" s="2"/>
      <c r="C601" s="1"/>
      <c r="D601" s="2"/>
      <c r="E601" s="1"/>
      <c r="F601" s="1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4.0" customHeight="1">
      <c r="A602" s="1"/>
      <c r="B602" s="2"/>
      <c r="C602" s="1"/>
      <c r="D602" s="2"/>
      <c r="E602" s="1"/>
      <c r="F602" s="1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4.0" customHeight="1">
      <c r="A603" s="1"/>
      <c r="B603" s="2"/>
      <c r="C603" s="1"/>
      <c r="D603" s="2"/>
      <c r="E603" s="1"/>
      <c r="F603" s="1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4.0" customHeight="1">
      <c r="A604" s="1"/>
      <c r="B604" s="2"/>
      <c r="C604" s="1"/>
      <c r="D604" s="2"/>
      <c r="E604" s="1"/>
      <c r="F604" s="1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4.0" customHeight="1">
      <c r="A605" s="1"/>
      <c r="B605" s="2"/>
      <c r="C605" s="1"/>
      <c r="D605" s="2"/>
      <c r="E605" s="1"/>
      <c r="F605" s="1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4.0" customHeight="1">
      <c r="A606" s="1"/>
      <c r="B606" s="2"/>
      <c r="C606" s="1"/>
      <c r="D606" s="2"/>
      <c r="E606" s="1"/>
      <c r="F606" s="1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4.0" customHeight="1">
      <c r="A607" s="1"/>
      <c r="B607" s="2"/>
      <c r="C607" s="1"/>
      <c r="D607" s="2"/>
      <c r="E607" s="1"/>
      <c r="F607" s="1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4.0" customHeight="1">
      <c r="A608" s="1"/>
      <c r="B608" s="2"/>
      <c r="C608" s="1"/>
      <c r="D608" s="2"/>
      <c r="E608" s="1"/>
      <c r="F608" s="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4.0" customHeight="1">
      <c r="A609" s="1"/>
      <c r="B609" s="2"/>
      <c r="C609" s="1"/>
      <c r="D609" s="2"/>
      <c r="E609" s="1"/>
      <c r="F609" s="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4.0" customHeight="1">
      <c r="A610" s="1"/>
      <c r="B610" s="2"/>
      <c r="C610" s="1"/>
      <c r="D610" s="2"/>
      <c r="E610" s="1"/>
      <c r="F610" s="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4.0" customHeight="1">
      <c r="A611" s="1"/>
      <c r="B611" s="2"/>
      <c r="C611" s="1"/>
      <c r="D611" s="2"/>
      <c r="E611" s="1"/>
      <c r="F611" s="1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4.0" customHeight="1">
      <c r="A612" s="1"/>
      <c r="B612" s="2"/>
      <c r="C612" s="1"/>
      <c r="D612" s="2"/>
      <c r="E612" s="1"/>
      <c r="F612" s="1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4.0" customHeight="1">
      <c r="A613" s="1"/>
      <c r="B613" s="2"/>
      <c r="C613" s="1"/>
      <c r="D613" s="2"/>
      <c r="E613" s="1"/>
      <c r="F613" s="1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4.0" customHeight="1">
      <c r="A614" s="1"/>
      <c r="B614" s="2"/>
      <c r="C614" s="1"/>
      <c r="D614" s="2"/>
      <c r="E614" s="1"/>
      <c r="F614" s="1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4.0" customHeight="1">
      <c r="A615" s="1"/>
      <c r="B615" s="2"/>
      <c r="C615" s="1"/>
      <c r="D615" s="2"/>
      <c r="E615" s="1"/>
      <c r="F615" s="1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4.0" customHeight="1">
      <c r="A616" s="1"/>
      <c r="B616" s="2"/>
      <c r="C616" s="1"/>
      <c r="D616" s="2"/>
      <c r="E616" s="1"/>
      <c r="F616" s="1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4.0" customHeight="1">
      <c r="A617" s="1"/>
      <c r="B617" s="2"/>
      <c r="C617" s="1"/>
      <c r="D617" s="2"/>
      <c r="E617" s="1"/>
      <c r="F617" s="1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4.0" customHeight="1">
      <c r="A618" s="1"/>
      <c r="B618" s="2"/>
      <c r="C618" s="1"/>
      <c r="D618" s="2"/>
      <c r="E618" s="1"/>
      <c r="F618" s="1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4.0" customHeight="1">
      <c r="A619" s="1"/>
      <c r="B619" s="2"/>
      <c r="C619" s="1"/>
      <c r="D619" s="2"/>
      <c r="E619" s="1"/>
      <c r="F619" s="1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4.0" customHeight="1">
      <c r="A620" s="1"/>
      <c r="B620" s="2"/>
      <c r="C620" s="1"/>
      <c r="D620" s="2"/>
      <c r="E620" s="1"/>
      <c r="F620" s="1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4.0" customHeight="1">
      <c r="A621" s="1"/>
      <c r="B621" s="2"/>
      <c r="C621" s="1"/>
      <c r="D621" s="2"/>
      <c r="E621" s="1"/>
      <c r="F621" s="1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4.0" customHeight="1">
      <c r="A622" s="1"/>
      <c r="B622" s="2"/>
      <c r="C622" s="1"/>
      <c r="D622" s="2"/>
      <c r="E622" s="1"/>
      <c r="F622" s="1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4.0" customHeight="1">
      <c r="A623" s="1"/>
      <c r="B623" s="2"/>
      <c r="C623" s="1"/>
      <c r="D623" s="2"/>
      <c r="E623" s="1"/>
      <c r="F623" s="1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4.0" customHeight="1">
      <c r="A624" s="1"/>
      <c r="B624" s="2"/>
      <c r="C624" s="1"/>
      <c r="D624" s="2"/>
      <c r="E624" s="1"/>
      <c r="F624" s="1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4.0" customHeight="1">
      <c r="A625" s="1"/>
      <c r="B625" s="2"/>
      <c r="C625" s="1"/>
      <c r="D625" s="2"/>
      <c r="E625" s="1"/>
      <c r="F625" s="1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4.0" customHeight="1">
      <c r="A626" s="1"/>
      <c r="B626" s="2"/>
      <c r="C626" s="1"/>
      <c r="D626" s="2"/>
      <c r="E626" s="1"/>
      <c r="F626" s="1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4.0" customHeight="1">
      <c r="A627" s="1"/>
      <c r="B627" s="2"/>
      <c r="C627" s="1"/>
      <c r="D627" s="2"/>
      <c r="E627" s="1"/>
      <c r="F627" s="1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4.0" customHeight="1">
      <c r="A628" s="1"/>
      <c r="B628" s="2"/>
      <c r="C628" s="1"/>
      <c r="D628" s="2"/>
      <c r="E628" s="1"/>
      <c r="F628" s="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4.0" customHeight="1">
      <c r="A629" s="1"/>
      <c r="B629" s="2"/>
      <c r="C629" s="1"/>
      <c r="D629" s="2"/>
      <c r="E629" s="1"/>
      <c r="F629" s="1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4.0" customHeight="1">
      <c r="A630" s="1"/>
      <c r="B630" s="2"/>
      <c r="C630" s="1"/>
      <c r="D630" s="2"/>
      <c r="E630" s="1"/>
      <c r="F630" s="1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4.0" customHeight="1">
      <c r="A631" s="1"/>
      <c r="B631" s="2"/>
      <c r="C631" s="1"/>
      <c r="D631" s="2"/>
      <c r="E631" s="1"/>
      <c r="F631" s="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4.0" customHeight="1">
      <c r="A632" s="1"/>
      <c r="B632" s="2"/>
      <c r="C632" s="1"/>
      <c r="D632" s="2"/>
      <c r="E632" s="1"/>
      <c r="F632" s="1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4.0" customHeight="1">
      <c r="A633" s="1"/>
      <c r="B633" s="2"/>
      <c r="C633" s="1"/>
      <c r="D633" s="2"/>
      <c r="E633" s="1"/>
      <c r="F633" s="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4.0" customHeight="1">
      <c r="A634" s="1"/>
      <c r="B634" s="2"/>
      <c r="C634" s="1"/>
      <c r="D634" s="2"/>
      <c r="E634" s="1"/>
      <c r="F634" s="1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4.0" customHeight="1">
      <c r="A635" s="1"/>
      <c r="B635" s="2"/>
      <c r="C635" s="1"/>
      <c r="D635" s="2"/>
      <c r="E635" s="1"/>
      <c r="F635" s="1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4.0" customHeight="1">
      <c r="A636" s="1"/>
      <c r="B636" s="2"/>
      <c r="C636" s="1"/>
      <c r="D636" s="2"/>
      <c r="E636" s="1"/>
      <c r="F636" s="1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4.0" customHeight="1">
      <c r="A637" s="1"/>
      <c r="B637" s="2"/>
      <c r="C637" s="1"/>
      <c r="D637" s="2"/>
      <c r="E637" s="1"/>
      <c r="F637" s="1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4.0" customHeight="1">
      <c r="A638" s="1"/>
      <c r="B638" s="2"/>
      <c r="C638" s="1"/>
      <c r="D638" s="2"/>
      <c r="E638" s="1"/>
      <c r="F638" s="1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4.0" customHeight="1">
      <c r="A639" s="1"/>
      <c r="B639" s="2"/>
      <c r="C639" s="1"/>
      <c r="D639" s="2"/>
      <c r="E639" s="1"/>
      <c r="F639" s="1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4.0" customHeight="1">
      <c r="A640" s="1"/>
      <c r="B640" s="2"/>
      <c r="C640" s="1"/>
      <c r="D640" s="2"/>
      <c r="E640" s="1"/>
      <c r="F640" s="1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4.0" customHeight="1">
      <c r="A641" s="1"/>
      <c r="B641" s="2"/>
      <c r="C641" s="1"/>
      <c r="D641" s="2"/>
      <c r="E641" s="1"/>
      <c r="F641" s="1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4.0" customHeight="1">
      <c r="A642" s="1"/>
      <c r="B642" s="2"/>
      <c r="C642" s="1"/>
      <c r="D642" s="2"/>
      <c r="E642" s="1"/>
      <c r="F642" s="1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4.0" customHeight="1">
      <c r="A643" s="1"/>
      <c r="B643" s="2"/>
      <c r="C643" s="1"/>
      <c r="D643" s="2"/>
      <c r="E643" s="1"/>
      <c r="F643" s="1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4.0" customHeight="1">
      <c r="A644" s="1"/>
      <c r="B644" s="2"/>
      <c r="C644" s="1"/>
      <c r="D644" s="2"/>
      <c r="E644" s="1"/>
      <c r="F644" s="1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4.0" customHeight="1">
      <c r="A645" s="1"/>
      <c r="B645" s="2"/>
      <c r="C645" s="1"/>
      <c r="D645" s="2"/>
      <c r="E645" s="1"/>
      <c r="F645" s="1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4.0" customHeight="1">
      <c r="A646" s="1"/>
      <c r="B646" s="2"/>
      <c r="C646" s="1"/>
      <c r="D646" s="2"/>
      <c r="E646" s="1"/>
      <c r="F646" s="1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4.0" customHeight="1">
      <c r="A647" s="1"/>
      <c r="B647" s="2"/>
      <c r="C647" s="1"/>
      <c r="D647" s="2"/>
      <c r="E647" s="1"/>
      <c r="F647" s="1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4.0" customHeight="1">
      <c r="A648" s="1"/>
      <c r="B648" s="2"/>
      <c r="C648" s="1"/>
      <c r="D648" s="2"/>
      <c r="E648" s="1"/>
      <c r="F648" s="1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4.0" customHeight="1">
      <c r="A649" s="1"/>
      <c r="B649" s="2"/>
      <c r="C649" s="1"/>
      <c r="D649" s="2"/>
      <c r="E649" s="1"/>
      <c r="F649" s="1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4.0" customHeight="1">
      <c r="A650" s="1"/>
      <c r="B650" s="2"/>
      <c r="C650" s="1"/>
      <c r="D650" s="2"/>
      <c r="E650" s="1"/>
      <c r="F650" s="1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4.0" customHeight="1">
      <c r="A651" s="1"/>
      <c r="B651" s="2"/>
      <c r="C651" s="1"/>
      <c r="D651" s="2"/>
      <c r="E651" s="1"/>
      <c r="F651" s="1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4.0" customHeight="1">
      <c r="A652" s="1"/>
      <c r="B652" s="2"/>
      <c r="C652" s="1"/>
      <c r="D652" s="2"/>
      <c r="E652" s="1"/>
      <c r="F652" s="1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4.0" customHeight="1">
      <c r="A653" s="1"/>
      <c r="B653" s="2"/>
      <c r="C653" s="1"/>
      <c r="D653" s="2"/>
      <c r="E653" s="1"/>
      <c r="F653" s="1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4.0" customHeight="1">
      <c r="A654" s="1"/>
      <c r="B654" s="2"/>
      <c r="C654" s="1"/>
      <c r="D654" s="2"/>
      <c r="E654" s="1"/>
      <c r="F654" s="1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4.0" customHeight="1">
      <c r="A655" s="1"/>
      <c r="B655" s="2"/>
      <c r="C655" s="1"/>
      <c r="D655" s="2"/>
      <c r="E655" s="1"/>
      <c r="F655" s="1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4.0" customHeight="1">
      <c r="A656" s="1"/>
      <c r="B656" s="2"/>
      <c r="C656" s="1"/>
      <c r="D656" s="2"/>
      <c r="E656" s="1"/>
      <c r="F656" s="1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4.0" customHeight="1">
      <c r="A657" s="1"/>
      <c r="B657" s="2"/>
      <c r="C657" s="1"/>
      <c r="D657" s="2"/>
      <c r="E657" s="1"/>
      <c r="F657" s="1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4.0" customHeight="1">
      <c r="A658" s="1"/>
      <c r="B658" s="2"/>
      <c r="C658" s="1"/>
      <c r="D658" s="2"/>
      <c r="E658" s="1"/>
      <c r="F658" s="1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4.0" customHeight="1">
      <c r="A659" s="1"/>
      <c r="B659" s="2"/>
      <c r="C659" s="1"/>
      <c r="D659" s="2"/>
      <c r="E659" s="1"/>
      <c r="F659" s="1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4.0" customHeight="1">
      <c r="A660" s="1"/>
      <c r="B660" s="2"/>
      <c r="C660" s="1"/>
      <c r="D660" s="2"/>
      <c r="E660" s="1"/>
      <c r="F660" s="1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4.0" customHeight="1">
      <c r="A661" s="1"/>
      <c r="B661" s="2"/>
      <c r="C661" s="1"/>
      <c r="D661" s="2"/>
      <c r="E661" s="1"/>
      <c r="F661" s="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4.0" customHeight="1">
      <c r="A662" s="1"/>
      <c r="B662" s="2"/>
      <c r="C662" s="1"/>
      <c r="D662" s="2"/>
      <c r="E662" s="1"/>
      <c r="F662" s="1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4.0" customHeight="1">
      <c r="A663" s="1"/>
      <c r="B663" s="2"/>
      <c r="C663" s="1"/>
      <c r="D663" s="2"/>
      <c r="E663" s="1"/>
      <c r="F663" s="1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4.0" customHeight="1">
      <c r="A664" s="1"/>
      <c r="B664" s="2"/>
      <c r="C664" s="1"/>
      <c r="D664" s="2"/>
      <c r="E664" s="1"/>
      <c r="F664" s="1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4.0" customHeight="1">
      <c r="A665" s="1"/>
      <c r="B665" s="2"/>
      <c r="C665" s="1"/>
      <c r="D665" s="2"/>
      <c r="E665" s="1"/>
      <c r="F665" s="1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4.0" customHeight="1">
      <c r="A666" s="1"/>
      <c r="B666" s="2"/>
      <c r="C666" s="1"/>
      <c r="D666" s="2"/>
      <c r="E666" s="1"/>
      <c r="F666" s="1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4.0" customHeight="1">
      <c r="A667" s="1"/>
      <c r="B667" s="2"/>
      <c r="C667" s="1"/>
      <c r="D667" s="2"/>
      <c r="E667" s="1"/>
      <c r="F667" s="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4.0" customHeight="1">
      <c r="A668" s="1"/>
      <c r="B668" s="2"/>
      <c r="C668" s="1"/>
      <c r="D668" s="2"/>
      <c r="E668" s="1"/>
      <c r="F668" s="1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4.0" customHeight="1">
      <c r="A669" s="1"/>
      <c r="B669" s="2"/>
      <c r="C669" s="1"/>
      <c r="D669" s="2"/>
      <c r="E669" s="1"/>
      <c r="F669" s="1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4.0" customHeight="1">
      <c r="A670" s="1"/>
      <c r="B670" s="2"/>
      <c r="C670" s="1"/>
      <c r="D670" s="2"/>
      <c r="E670" s="1"/>
      <c r="F670" s="1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4.0" customHeight="1">
      <c r="A671" s="1"/>
      <c r="B671" s="2"/>
      <c r="C671" s="1"/>
      <c r="D671" s="2"/>
      <c r="E671" s="1"/>
      <c r="F671" s="1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4.0" customHeight="1">
      <c r="A672" s="1"/>
      <c r="B672" s="2"/>
      <c r="C672" s="1"/>
      <c r="D672" s="2"/>
      <c r="E672" s="1"/>
      <c r="F672" s="1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4.0" customHeight="1">
      <c r="A673" s="1"/>
      <c r="B673" s="2"/>
      <c r="C673" s="1"/>
      <c r="D673" s="2"/>
      <c r="E673" s="1"/>
      <c r="F673" s="1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4.0" customHeight="1">
      <c r="A674" s="1"/>
      <c r="B674" s="2"/>
      <c r="C674" s="1"/>
      <c r="D674" s="2"/>
      <c r="E674" s="1"/>
      <c r="F674" s="1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4.0" customHeight="1">
      <c r="A675" s="1"/>
      <c r="B675" s="2"/>
      <c r="C675" s="1"/>
      <c r="D675" s="2"/>
      <c r="E675" s="1"/>
      <c r="F675" s="1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4.0" customHeight="1">
      <c r="A676" s="1"/>
      <c r="B676" s="2"/>
      <c r="C676" s="1"/>
      <c r="D676" s="2"/>
      <c r="E676" s="1"/>
      <c r="F676" s="1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4.0" customHeight="1">
      <c r="A677" s="1"/>
      <c r="B677" s="2"/>
      <c r="C677" s="1"/>
      <c r="D677" s="2"/>
      <c r="E677" s="1"/>
      <c r="F677" s="1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4.0" customHeight="1">
      <c r="A678" s="1"/>
      <c r="B678" s="2"/>
      <c r="C678" s="1"/>
      <c r="D678" s="2"/>
      <c r="E678" s="1"/>
      <c r="F678" s="1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4.0" customHeight="1">
      <c r="A679" s="1"/>
      <c r="B679" s="2"/>
      <c r="C679" s="1"/>
      <c r="D679" s="2"/>
      <c r="E679" s="1"/>
      <c r="F679" s="1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4.0" customHeight="1">
      <c r="A680" s="1"/>
      <c r="B680" s="2"/>
      <c r="C680" s="1"/>
      <c r="D680" s="2"/>
      <c r="E680" s="1"/>
      <c r="F680" s="1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4.0" customHeight="1">
      <c r="A681" s="1"/>
      <c r="B681" s="2"/>
      <c r="C681" s="1"/>
      <c r="D681" s="2"/>
      <c r="E681" s="1"/>
      <c r="F681" s="1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4.0" customHeight="1">
      <c r="A682" s="1"/>
      <c r="B682" s="2"/>
      <c r="C682" s="1"/>
      <c r="D682" s="2"/>
      <c r="E682" s="1"/>
      <c r="F682" s="1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4.0" customHeight="1">
      <c r="A683" s="1"/>
      <c r="B683" s="2"/>
      <c r="C683" s="1"/>
      <c r="D683" s="2"/>
      <c r="E683" s="1"/>
      <c r="F683" s="1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4.0" customHeight="1">
      <c r="A684" s="1"/>
      <c r="B684" s="2"/>
      <c r="C684" s="1"/>
      <c r="D684" s="2"/>
      <c r="E684" s="1"/>
      <c r="F684" s="1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4.0" customHeight="1">
      <c r="A685" s="1"/>
      <c r="B685" s="2"/>
      <c r="C685" s="1"/>
      <c r="D685" s="2"/>
      <c r="E685" s="1"/>
      <c r="F685" s="1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4.0" customHeight="1">
      <c r="A686" s="1"/>
      <c r="B686" s="2"/>
      <c r="C686" s="1"/>
      <c r="D686" s="2"/>
      <c r="E686" s="1"/>
      <c r="F686" s="1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4.0" customHeight="1">
      <c r="A687" s="1"/>
      <c r="B687" s="2"/>
      <c r="C687" s="1"/>
      <c r="D687" s="2"/>
      <c r="E687" s="1"/>
      <c r="F687" s="1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4.0" customHeight="1">
      <c r="A688" s="1"/>
      <c r="B688" s="2"/>
      <c r="C688" s="1"/>
      <c r="D688" s="2"/>
      <c r="E688" s="1"/>
      <c r="F688" s="1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4.0" customHeight="1">
      <c r="A689" s="1"/>
      <c r="B689" s="2"/>
      <c r="C689" s="1"/>
      <c r="D689" s="2"/>
      <c r="E689" s="1"/>
      <c r="F689" s="1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4.0" customHeight="1">
      <c r="A690" s="1"/>
      <c r="B690" s="2"/>
      <c r="C690" s="1"/>
      <c r="D690" s="2"/>
      <c r="E690" s="1"/>
      <c r="F690" s="1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4.0" customHeight="1">
      <c r="A691" s="1"/>
      <c r="B691" s="2"/>
      <c r="C691" s="1"/>
      <c r="D691" s="2"/>
      <c r="E691" s="1"/>
      <c r="F691" s="1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4.0" customHeight="1">
      <c r="A692" s="1"/>
      <c r="B692" s="2"/>
      <c r="C692" s="1"/>
      <c r="D692" s="2"/>
      <c r="E692" s="1"/>
      <c r="F692" s="1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4.0" customHeight="1">
      <c r="A693" s="1"/>
      <c r="B693" s="2"/>
      <c r="C693" s="1"/>
      <c r="D693" s="2"/>
      <c r="E693" s="1"/>
      <c r="F693" s="1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4.0" customHeight="1">
      <c r="A694" s="1"/>
      <c r="B694" s="2"/>
      <c r="C694" s="1"/>
      <c r="D694" s="2"/>
      <c r="E694" s="1"/>
      <c r="F694" s="1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4.0" customHeight="1">
      <c r="A695" s="1"/>
      <c r="B695" s="2"/>
      <c r="C695" s="1"/>
      <c r="D695" s="2"/>
      <c r="E695" s="1"/>
      <c r="F695" s="1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4.0" customHeight="1">
      <c r="A696" s="1"/>
      <c r="B696" s="2"/>
      <c r="C696" s="1"/>
      <c r="D696" s="2"/>
      <c r="E696" s="1"/>
      <c r="F696" s="1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4.0" customHeight="1">
      <c r="A697" s="1"/>
      <c r="B697" s="2"/>
      <c r="C697" s="1"/>
      <c r="D697" s="2"/>
      <c r="E697" s="1"/>
      <c r="F697" s="1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4.0" customHeight="1">
      <c r="A698" s="1"/>
      <c r="B698" s="2"/>
      <c r="C698" s="1"/>
      <c r="D698" s="2"/>
      <c r="E698" s="1"/>
      <c r="F698" s="1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4.0" customHeight="1">
      <c r="A699" s="1"/>
      <c r="B699" s="2"/>
      <c r="C699" s="1"/>
      <c r="D699" s="2"/>
      <c r="E699" s="1"/>
      <c r="F699" s="1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4.0" customHeight="1">
      <c r="A700" s="1"/>
      <c r="B700" s="2"/>
      <c r="C700" s="1"/>
      <c r="D700" s="2"/>
      <c r="E700" s="1"/>
      <c r="F700" s="1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4.0" customHeight="1">
      <c r="A701" s="1"/>
      <c r="B701" s="2"/>
      <c r="C701" s="1"/>
      <c r="D701" s="2"/>
      <c r="E701" s="1"/>
      <c r="F701" s="1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4.0" customHeight="1">
      <c r="A702" s="1"/>
      <c r="B702" s="2"/>
      <c r="C702" s="1"/>
      <c r="D702" s="2"/>
      <c r="E702" s="1"/>
      <c r="F702" s="1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4.0" customHeight="1">
      <c r="A703" s="1"/>
      <c r="B703" s="2"/>
      <c r="C703" s="1"/>
      <c r="D703" s="2"/>
      <c r="E703" s="1"/>
      <c r="F703" s="1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4.0" customHeight="1">
      <c r="A704" s="1"/>
      <c r="B704" s="2"/>
      <c r="C704" s="1"/>
      <c r="D704" s="2"/>
      <c r="E704" s="1"/>
      <c r="F704" s="1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4.0" customHeight="1">
      <c r="A705" s="1"/>
      <c r="B705" s="2"/>
      <c r="C705" s="1"/>
      <c r="D705" s="2"/>
      <c r="E705" s="1"/>
      <c r="F705" s="1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4.0" customHeight="1">
      <c r="A706" s="1"/>
      <c r="B706" s="2"/>
      <c r="C706" s="1"/>
      <c r="D706" s="2"/>
      <c r="E706" s="1"/>
      <c r="F706" s="1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4.0" customHeight="1">
      <c r="A707" s="1"/>
      <c r="B707" s="2"/>
      <c r="C707" s="1"/>
      <c r="D707" s="2"/>
      <c r="E707" s="1"/>
      <c r="F707" s="1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4.0" customHeight="1">
      <c r="A708" s="1"/>
      <c r="B708" s="2"/>
      <c r="C708" s="1"/>
      <c r="D708" s="2"/>
      <c r="E708" s="1"/>
      <c r="F708" s="1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4.0" customHeight="1">
      <c r="A709" s="1"/>
      <c r="B709" s="2"/>
      <c r="C709" s="1"/>
      <c r="D709" s="2"/>
      <c r="E709" s="1"/>
      <c r="F709" s="1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4.0" customHeight="1">
      <c r="A710" s="1"/>
      <c r="B710" s="2"/>
      <c r="C710" s="1"/>
      <c r="D710" s="2"/>
      <c r="E710" s="1"/>
      <c r="F710" s="1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4.0" customHeight="1">
      <c r="A711" s="1"/>
      <c r="B711" s="2"/>
      <c r="C711" s="1"/>
      <c r="D711" s="2"/>
      <c r="E711" s="1"/>
      <c r="F711" s="1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4.0" customHeight="1">
      <c r="A712" s="1"/>
      <c r="B712" s="2"/>
      <c r="C712" s="1"/>
      <c r="D712" s="2"/>
      <c r="E712" s="1"/>
      <c r="F712" s="1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4.0" customHeight="1">
      <c r="A713" s="1"/>
      <c r="B713" s="2"/>
      <c r="C713" s="1"/>
      <c r="D713" s="2"/>
      <c r="E713" s="1"/>
      <c r="F713" s="1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4.0" customHeight="1">
      <c r="A714" s="1"/>
      <c r="B714" s="2"/>
      <c r="C714" s="1"/>
      <c r="D714" s="2"/>
      <c r="E714" s="1"/>
      <c r="F714" s="1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4.0" customHeight="1">
      <c r="A715" s="1"/>
      <c r="B715" s="2"/>
      <c r="C715" s="1"/>
      <c r="D715" s="2"/>
      <c r="E715" s="1"/>
      <c r="F715" s="1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4.0" customHeight="1">
      <c r="A716" s="1"/>
      <c r="B716" s="2"/>
      <c r="C716" s="1"/>
      <c r="D716" s="2"/>
      <c r="E716" s="1"/>
      <c r="F716" s="1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4.0" customHeight="1">
      <c r="A717" s="1"/>
      <c r="B717" s="2"/>
      <c r="C717" s="1"/>
      <c r="D717" s="2"/>
      <c r="E717" s="1"/>
      <c r="F717" s="1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4.0" customHeight="1">
      <c r="A718" s="1"/>
      <c r="B718" s="2"/>
      <c r="C718" s="1"/>
      <c r="D718" s="2"/>
      <c r="E718" s="1"/>
      <c r="F718" s="1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4.0" customHeight="1">
      <c r="A719" s="1"/>
      <c r="B719" s="2"/>
      <c r="C719" s="1"/>
      <c r="D719" s="2"/>
      <c r="E719" s="1"/>
      <c r="F719" s="1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4.0" customHeight="1">
      <c r="A720" s="1"/>
      <c r="B720" s="2"/>
      <c r="C720" s="1"/>
      <c r="D720" s="2"/>
      <c r="E720" s="1"/>
      <c r="F720" s="1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4.0" customHeight="1">
      <c r="A721" s="1"/>
      <c r="B721" s="2"/>
      <c r="C721" s="1"/>
      <c r="D721" s="2"/>
      <c r="E721" s="1"/>
      <c r="F721" s="1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4.0" customHeight="1">
      <c r="A722" s="1"/>
      <c r="B722" s="2"/>
      <c r="C722" s="1"/>
      <c r="D722" s="2"/>
      <c r="E722" s="1"/>
      <c r="F722" s="1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4.0" customHeight="1">
      <c r="A723" s="1"/>
      <c r="B723" s="2"/>
      <c r="C723" s="1"/>
      <c r="D723" s="2"/>
      <c r="E723" s="1"/>
      <c r="F723" s="1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4.0" customHeight="1">
      <c r="A724" s="1"/>
      <c r="B724" s="2"/>
      <c r="C724" s="1"/>
      <c r="D724" s="2"/>
      <c r="E724" s="1"/>
      <c r="F724" s="1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4.0" customHeight="1">
      <c r="A725" s="1"/>
      <c r="B725" s="2"/>
      <c r="C725" s="1"/>
      <c r="D725" s="2"/>
      <c r="E725" s="1"/>
      <c r="F725" s="1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4.0" customHeight="1">
      <c r="A726" s="1"/>
      <c r="B726" s="2"/>
      <c r="C726" s="1"/>
      <c r="D726" s="2"/>
      <c r="E726" s="1"/>
      <c r="F726" s="1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4.0" customHeight="1">
      <c r="A727" s="1"/>
      <c r="B727" s="2"/>
      <c r="C727" s="1"/>
      <c r="D727" s="2"/>
      <c r="E727" s="1"/>
      <c r="F727" s="1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4.0" customHeight="1">
      <c r="A728" s="1"/>
      <c r="B728" s="2"/>
      <c r="C728" s="1"/>
      <c r="D728" s="2"/>
      <c r="E728" s="1"/>
      <c r="F728" s="1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4.0" customHeight="1">
      <c r="A729" s="1"/>
      <c r="B729" s="2"/>
      <c r="C729" s="1"/>
      <c r="D729" s="2"/>
      <c r="E729" s="1"/>
      <c r="F729" s="1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4.0" customHeight="1">
      <c r="A730" s="1"/>
      <c r="B730" s="2"/>
      <c r="C730" s="1"/>
      <c r="D730" s="2"/>
      <c r="E730" s="1"/>
      <c r="F730" s="1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4.0" customHeight="1">
      <c r="A731" s="1"/>
      <c r="B731" s="2"/>
      <c r="C731" s="1"/>
      <c r="D731" s="2"/>
      <c r="E731" s="1"/>
      <c r="F731" s="1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4.0" customHeight="1">
      <c r="A732" s="1"/>
      <c r="B732" s="2"/>
      <c r="C732" s="1"/>
      <c r="D732" s="2"/>
      <c r="E732" s="1"/>
      <c r="F732" s="1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4.0" customHeight="1">
      <c r="A733" s="1"/>
      <c r="B733" s="2"/>
      <c r="C733" s="1"/>
      <c r="D733" s="2"/>
      <c r="E733" s="1"/>
      <c r="F733" s="1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4.0" customHeight="1">
      <c r="A734" s="1"/>
      <c r="B734" s="2"/>
      <c r="C734" s="1"/>
      <c r="D734" s="2"/>
      <c r="E734" s="1"/>
      <c r="F734" s="1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4.0" customHeight="1">
      <c r="A735" s="1"/>
      <c r="B735" s="2"/>
      <c r="C735" s="1"/>
      <c r="D735" s="2"/>
      <c r="E735" s="1"/>
      <c r="F735" s="1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4.0" customHeight="1">
      <c r="A736" s="1"/>
      <c r="B736" s="2"/>
      <c r="C736" s="1"/>
      <c r="D736" s="2"/>
      <c r="E736" s="1"/>
      <c r="F736" s="1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4.0" customHeight="1">
      <c r="A737" s="1"/>
      <c r="B737" s="2"/>
      <c r="C737" s="1"/>
      <c r="D737" s="2"/>
      <c r="E737" s="1"/>
      <c r="F737" s="1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4.0" customHeight="1">
      <c r="A738" s="1"/>
      <c r="B738" s="2"/>
      <c r="C738" s="1"/>
      <c r="D738" s="2"/>
      <c r="E738" s="1"/>
      <c r="F738" s="1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4.0" customHeight="1">
      <c r="A739" s="1"/>
      <c r="B739" s="2"/>
      <c r="C739" s="1"/>
      <c r="D739" s="2"/>
      <c r="E739" s="1"/>
      <c r="F739" s="1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4.0" customHeight="1">
      <c r="A740" s="1"/>
      <c r="B740" s="2"/>
      <c r="C740" s="1"/>
      <c r="D740" s="2"/>
      <c r="E740" s="1"/>
      <c r="F740" s="1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4.0" customHeight="1">
      <c r="A741" s="1"/>
      <c r="B741" s="2"/>
      <c r="C741" s="1"/>
      <c r="D741" s="2"/>
      <c r="E741" s="1"/>
      <c r="F741" s="1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4.0" customHeight="1">
      <c r="A742" s="1"/>
      <c r="B742" s="2"/>
      <c r="C742" s="1"/>
      <c r="D742" s="2"/>
      <c r="E742" s="1"/>
      <c r="F742" s="1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4.0" customHeight="1">
      <c r="A743" s="1"/>
      <c r="B743" s="2"/>
      <c r="C743" s="1"/>
      <c r="D743" s="2"/>
      <c r="E743" s="1"/>
      <c r="F743" s="1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4.0" customHeight="1">
      <c r="A744" s="1"/>
      <c r="B744" s="2"/>
      <c r="C744" s="1"/>
      <c r="D744" s="2"/>
      <c r="E744" s="1"/>
      <c r="F744" s="1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4.0" customHeight="1">
      <c r="A745" s="1"/>
      <c r="B745" s="2"/>
      <c r="C745" s="1"/>
      <c r="D745" s="2"/>
      <c r="E745" s="1"/>
      <c r="F745" s="1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4.0" customHeight="1">
      <c r="A746" s="1"/>
      <c r="B746" s="2"/>
      <c r="C746" s="1"/>
      <c r="D746" s="2"/>
      <c r="E746" s="1"/>
      <c r="F746" s="1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4.0" customHeight="1">
      <c r="A747" s="1"/>
      <c r="B747" s="2"/>
      <c r="C747" s="1"/>
      <c r="D747" s="2"/>
      <c r="E747" s="1"/>
      <c r="F747" s="1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4.0" customHeight="1">
      <c r="A748" s="1"/>
      <c r="B748" s="2"/>
      <c r="C748" s="1"/>
      <c r="D748" s="2"/>
      <c r="E748" s="1"/>
      <c r="F748" s="1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4.0" customHeight="1">
      <c r="A749" s="1"/>
      <c r="B749" s="2"/>
      <c r="C749" s="1"/>
      <c r="D749" s="2"/>
      <c r="E749" s="1"/>
      <c r="F749" s="1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4.0" customHeight="1">
      <c r="A750" s="1"/>
      <c r="B750" s="2"/>
      <c r="C750" s="1"/>
      <c r="D750" s="2"/>
      <c r="E750" s="1"/>
      <c r="F750" s="1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4.0" customHeight="1">
      <c r="A751" s="1"/>
      <c r="B751" s="2"/>
      <c r="C751" s="1"/>
      <c r="D751" s="2"/>
      <c r="E751" s="1"/>
      <c r="F751" s="1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4.0" customHeight="1">
      <c r="A752" s="1"/>
      <c r="B752" s="2"/>
      <c r="C752" s="1"/>
      <c r="D752" s="2"/>
      <c r="E752" s="1"/>
      <c r="F752" s="1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4.0" customHeight="1">
      <c r="A753" s="1"/>
      <c r="B753" s="2"/>
      <c r="C753" s="1"/>
      <c r="D753" s="2"/>
      <c r="E753" s="1"/>
      <c r="F753" s="1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4.0" customHeight="1">
      <c r="A754" s="1"/>
      <c r="B754" s="2"/>
      <c r="C754" s="1"/>
      <c r="D754" s="2"/>
      <c r="E754" s="1"/>
      <c r="F754" s="1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4.0" customHeight="1">
      <c r="A755" s="1"/>
      <c r="B755" s="2"/>
      <c r="C755" s="1"/>
      <c r="D755" s="2"/>
      <c r="E755" s="1"/>
      <c r="F755" s="1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4.0" customHeight="1">
      <c r="A756" s="1"/>
      <c r="B756" s="2"/>
      <c r="C756" s="1"/>
      <c r="D756" s="2"/>
      <c r="E756" s="1"/>
      <c r="F756" s="1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4.0" customHeight="1">
      <c r="A757" s="1"/>
      <c r="B757" s="2"/>
      <c r="C757" s="1"/>
      <c r="D757" s="2"/>
      <c r="E757" s="1"/>
      <c r="F757" s="1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4.0" customHeight="1">
      <c r="A758" s="1"/>
      <c r="B758" s="2"/>
      <c r="C758" s="1"/>
      <c r="D758" s="2"/>
      <c r="E758" s="1"/>
      <c r="F758" s="1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4.0" customHeight="1">
      <c r="A759" s="1"/>
      <c r="B759" s="2"/>
      <c r="C759" s="1"/>
      <c r="D759" s="2"/>
      <c r="E759" s="1"/>
      <c r="F759" s="1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4.0" customHeight="1">
      <c r="A760" s="1"/>
      <c r="B760" s="2"/>
      <c r="C760" s="1"/>
      <c r="D760" s="2"/>
      <c r="E760" s="1"/>
      <c r="F760" s="1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4.0" customHeight="1">
      <c r="A761" s="1"/>
      <c r="B761" s="2"/>
      <c r="C761" s="1"/>
      <c r="D761" s="2"/>
      <c r="E761" s="1"/>
      <c r="F761" s="1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4.0" customHeight="1">
      <c r="A762" s="1"/>
      <c r="B762" s="2"/>
      <c r="C762" s="1"/>
      <c r="D762" s="2"/>
      <c r="E762" s="1"/>
      <c r="F762" s="1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4.0" customHeight="1">
      <c r="A763" s="1"/>
      <c r="B763" s="2"/>
      <c r="C763" s="1"/>
      <c r="D763" s="2"/>
      <c r="E763" s="1"/>
      <c r="F763" s="1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4.0" customHeight="1">
      <c r="A764" s="1"/>
      <c r="B764" s="2"/>
      <c r="C764" s="1"/>
      <c r="D764" s="2"/>
      <c r="E764" s="1"/>
      <c r="F764" s="1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4.0" customHeight="1">
      <c r="A765" s="1"/>
      <c r="B765" s="2"/>
      <c r="C765" s="1"/>
      <c r="D765" s="2"/>
      <c r="E765" s="1"/>
      <c r="F765" s="1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4.0" customHeight="1">
      <c r="A766" s="1"/>
      <c r="B766" s="2"/>
      <c r="C766" s="1"/>
      <c r="D766" s="2"/>
      <c r="E766" s="1"/>
      <c r="F766" s="1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4.0" customHeight="1">
      <c r="A767" s="1"/>
      <c r="B767" s="2"/>
      <c r="C767" s="1"/>
      <c r="D767" s="2"/>
      <c r="E767" s="1"/>
      <c r="F767" s="1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4.0" customHeight="1">
      <c r="A768" s="1"/>
      <c r="B768" s="2"/>
      <c r="C768" s="1"/>
      <c r="D768" s="2"/>
      <c r="E768" s="1"/>
      <c r="F768" s="1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4.0" customHeight="1">
      <c r="A769" s="1"/>
      <c r="B769" s="2"/>
      <c r="C769" s="1"/>
      <c r="D769" s="2"/>
      <c r="E769" s="1"/>
      <c r="F769" s="1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4.0" customHeight="1">
      <c r="A770" s="1"/>
      <c r="B770" s="2"/>
      <c r="C770" s="1"/>
      <c r="D770" s="2"/>
      <c r="E770" s="1"/>
      <c r="F770" s="1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4.0" customHeight="1">
      <c r="A771" s="1"/>
      <c r="B771" s="2"/>
      <c r="C771" s="1"/>
      <c r="D771" s="2"/>
      <c r="E771" s="1"/>
      <c r="F771" s="1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4.0" customHeight="1">
      <c r="A772" s="1"/>
      <c r="B772" s="2"/>
      <c r="C772" s="1"/>
      <c r="D772" s="2"/>
      <c r="E772" s="1"/>
      <c r="F772" s="1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4.0" customHeight="1">
      <c r="A773" s="1"/>
      <c r="B773" s="2"/>
      <c r="C773" s="1"/>
      <c r="D773" s="2"/>
      <c r="E773" s="1"/>
      <c r="F773" s="1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4.0" customHeight="1">
      <c r="A774" s="1"/>
      <c r="B774" s="2"/>
      <c r="C774" s="1"/>
      <c r="D774" s="2"/>
      <c r="E774" s="1"/>
      <c r="F774" s="1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4.0" customHeight="1">
      <c r="A775" s="1"/>
      <c r="B775" s="2"/>
      <c r="C775" s="1"/>
      <c r="D775" s="2"/>
      <c r="E775" s="1"/>
      <c r="F775" s="1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4.0" customHeight="1">
      <c r="A776" s="1"/>
      <c r="B776" s="2"/>
      <c r="C776" s="1"/>
      <c r="D776" s="2"/>
      <c r="E776" s="1"/>
      <c r="F776" s="1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4.0" customHeight="1">
      <c r="A777" s="1"/>
      <c r="B777" s="2"/>
      <c r="C777" s="1"/>
      <c r="D777" s="2"/>
      <c r="E777" s="1"/>
      <c r="F777" s="1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4.0" customHeight="1">
      <c r="A778" s="1"/>
      <c r="B778" s="2"/>
      <c r="C778" s="1"/>
      <c r="D778" s="2"/>
      <c r="E778" s="1"/>
      <c r="F778" s="1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4.0" customHeight="1">
      <c r="A779" s="1"/>
      <c r="B779" s="2"/>
      <c r="C779" s="1"/>
      <c r="D779" s="2"/>
      <c r="E779" s="1"/>
      <c r="F779" s="1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4.0" customHeight="1">
      <c r="A780" s="1"/>
      <c r="B780" s="2"/>
      <c r="C780" s="1"/>
      <c r="D780" s="2"/>
      <c r="E780" s="1"/>
      <c r="F780" s="1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4.0" customHeight="1">
      <c r="A781" s="1"/>
      <c r="B781" s="2"/>
      <c r="C781" s="1"/>
      <c r="D781" s="2"/>
      <c r="E781" s="1"/>
      <c r="F781" s="1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4.0" customHeight="1">
      <c r="A782" s="1"/>
      <c r="B782" s="2"/>
      <c r="C782" s="1"/>
      <c r="D782" s="2"/>
      <c r="E782" s="1"/>
      <c r="F782" s="1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4.0" customHeight="1">
      <c r="A783" s="1"/>
      <c r="B783" s="2"/>
      <c r="C783" s="1"/>
      <c r="D783" s="2"/>
      <c r="E783" s="1"/>
      <c r="F783" s="1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4.0" customHeight="1">
      <c r="A784" s="1"/>
      <c r="B784" s="2"/>
      <c r="C784" s="1"/>
      <c r="D784" s="2"/>
      <c r="E784" s="1"/>
      <c r="F784" s="1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4.0" customHeight="1">
      <c r="A785" s="1"/>
      <c r="B785" s="2"/>
      <c r="C785" s="1"/>
      <c r="D785" s="2"/>
      <c r="E785" s="1"/>
      <c r="F785" s="1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4.0" customHeight="1">
      <c r="A786" s="1"/>
      <c r="B786" s="2"/>
      <c r="C786" s="1"/>
      <c r="D786" s="2"/>
      <c r="E786" s="1"/>
      <c r="F786" s="1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4.0" customHeight="1">
      <c r="A787" s="1"/>
      <c r="B787" s="2"/>
      <c r="C787" s="1"/>
      <c r="D787" s="2"/>
      <c r="E787" s="1"/>
      <c r="F787" s="1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4.0" customHeight="1">
      <c r="A788" s="1"/>
      <c r="B788" s="2"/>
      <c r="C788" s="1"/>
      <c r="D788" s="2"/>
      <c r="E788" s="1"/>
      <c r="F788" s="1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4.0" customHeight="1">
      <c r="A789" s="1"/>
      <c r="B789" s="2"/>
      <c r="C789" s="1"/>
      <c r="D789" s="2"/>
      <c r="E789" s="1"/>
      <c r="F789" s="1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4.0" customHeight="1">
      <c r="A790" s="1"/>
      <c r="B790" s="2"/>
      <c r="C790" s="1"/>
      <c r="D790" s="2"/>
      <c r="E790" s="1"/>
      <c r="F790" s="1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4.0" customHeight="1">
      <c r="A791" s="1"/>
      <c r="B791" s="2"/>
      <c r="C791" s="1"/>
      <c r="D791" s="2"/>
      <c r="E791" s="1"/>
      <c r="F791" s="1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4.0" customHeight="1">
      <c r="A792" s="1"/>
      <c r="B792" s="2"/>
      <c r="C792" s="1"/>
      <c r="D792" s="2"/>
      <c r="E792" s="1"/>
      <c r="F792" s="1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4.0" customHeight="1">
      <c r="A793" s="1"/>
      <c r="B793" s="2"/>
      <c r="C793" s="1"/>
      <c r="D793" s="2"/>
      <c r="E793" s="1"/>
      <c r="F793" s="1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4.0" customHeight="1">
      <c r="A794" s="1"/>
      <c r="B794" s="2"/>
      <c r="C794" s="1"/>
      <c r="D794" s="2"/>
      <c r="E794" s="1"/>
      <c r="F794" s="1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4.0" customHeight="1">
      <c r="A795" s="1"/>
      <c r="B795" s="2"/>
      <c r="C795" s="1"/>
      <c r="D795" s="2"/>
      <c r="E795" s="1"/>
      <c r="F795" s="1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4.0" customHeight="1">
      <c r="A796" s="1"/>
      <c r="B796" s="2"/>
      <c r="C796" s="1"/>
      <c r="D796" s="2"/>
      <c r="E796" s="1"/>
      <c r="F796" s="1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4.0" customHeight="1">
      <c r="A797" s="1"/>
      <c r="B797" s="2"/>
      <c r="C797" s="1"/>
      <c r="D797" s="2"/>
      <c r="E797" s="1"/>
      <c r="F797" s="1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4.0" customHeight="1">
      <c r="A798" s="1"/>
      <c r="B798" s="2"/>
      <c r="C798" s="1"/>
      <c r="D798" s="2"/>
      <c r="E798" s="1"/>
      <c r="F798" s="1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4.0" customHeight="1">
      <c r="A799" s="1"/>
      <c r="B799" s="2"/>
      <c r="C799" s="1"/>
      <c r="D799" s="2"/>
      <c r="E799" s="1"/>
      <c r="F799" s="1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4.0" customHeight="1">
      <c r="A800" s="1"/>
      <c r="B800" s="2"/>
      <c r="C800" s="1"/>
      <c r="D800" s="2"/>
      <c r="E800" s="1"/>
      <c r="F800" s="1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4.0" customHeight="1">
      <c r="A801" s="1"/>
      <c r="B801" s="2"/>
      <c r="C801" s="1"/>
      <c r="D801" s="2"/>
      <c r="E801" s="1"/>
      <c r="F801" s="1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4.0" customHeight="1">
      <c r="A802" s="1"/>
      <c r="B802" s="2"/>
      <c r="C802" s="1"/>
      <c r="D802" s="2"/>
      <c r="E802" s="1"/>
      <c r="F802" s="1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4.0" customHeight="1">
      <c r="A803" s="1"/>
      <c r="B803" s="2"/>
      <c r="C803" s="1"/>
      <c r="D803" s="2"/>
      <c r="E803" s="1"/>
      <c r="F803" s="1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4.0" customHeight="1">
      <c r="A804" s="1"/>
      <c r="B804" s="2"/>
      <c r="C804" s="1"/>
      <c r="D804" s="2"/>
      <c r="E804" s="1"/>
      <c r="F804" s="1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4.0" customHeight="1">
      <c r="A805" s="1"/>
      <c r="B805" s="2"/>
      <c r="C805" s="1"/>
      <c r="D805" s="2"/>
      <c r="E805" s="1"/>
      <c r="F805" s="1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4.0" customHeight="1">
      <c r="A806" s="1"/>
      <c r="B806" s="2"/>
      <c r="C806" s="1"/>
      <c r="D806" s="2"/>
      <c r="E806" s="1"/>
      <c r="F806" s="1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4.0" customHeight="1">
      <c r="A807" s="1"/>
      <c r="B807" s="2"/>
      <c r="C807" s="1"/>
      <c r="D807" s="2"/>
      <c r="E807" s="1"/>
      <c r="F807" s="1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4.0" customHeight="1">
      <c r="A808" s="1"/>
      <c r="B808" s="2"/>
      <c r="C808" s="1"/>
      <c r="D808" s="2"/>
      <c r="E808" s="1"/>
      <c r="F808" s="1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4.0" customHeight="1">
      <c r="A809" s="1"/>
      <c r="B809" s="2"/>
      <c r="C809" s="1"/>
      <c r="D809" s="2"/>
      <c r="E809" s="1"/>
      <c r="F809" s="1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4.0" customHeight="1">
      <c r="A810" s="1"/>
      <c r="B810" s="2"/>
      <c r="C810" s="1"/>
      <c r="D810" s="2"/>
      <c r="E810" s="1"/>
      <c r="F810" s="1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4.0" customHeight="1">
      <c r="A811" s="1"/>
      <c r="B811" s="2"/>
      <c r="C811" s="1"/>
      <c r="D811" s="2"/>
      <c r="E811" s="1"/>
      <c r="F811" s="1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4.0" customHeight="1">
      <c r="A812" s="1"/>
      <c r="B812" s="2"/>
      <c r="C812" s="1"/>
      <c r="D812" s="2"/>
      <c r="E812" s="1"/>
      <c r="F812" s="1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4.0" customHeight="1">
      <c r="A813" s="1"/>
      <c r="B813" s="2"/>
      <c r="C813" s="1"/>
      <c r="D813" s="2"/>
      <c r="E813" s="1"/>
      <c r="F813" s="1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4.0" customHeight="1">
      <c r="A814" s="1"/>
      <c r="B814" s="2"/>
      <c r="C814" s="1"/>
      <c r="D814" s="2"/>
      <c r="E814" s="1"/>
      <c r="F814" s="1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4.0" customHeight="1">
      <c r="A815" s="1"/>
      <c r="B815" s="2"/>
      <c r="C815" s="1"/>
      <c r="D815" s="2"/>
      <c r="E815" s="1"/>
      <c r="F815" s="1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4.0" customHeight="1">
      <c r="A816" s="1"/>
      <c r="B816" s="2"/>
      <c r="C816" s="1"/>
      <c r="D816" s="2"/>
      <c r="E816" s="1"/>
      <c r="F816" s="1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4.0" customHeight="1">
      <c r="A817" s="1"/>
      <c r="B817" s="2"/>
      <c r="C817" s="1"/>
      <c r="D817" s="2"/>
      <c r="E817" s="1"/>
      <c r="F817" s="1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4.0" customHeight="1">
      <c r="A818" s="1"/>
      <c r="B818" s="2"/>
      <c r="C818" s="1"/>
      <c r="D818" s="2"/>
      <c r="E818" s="1"/>
      <c r="F818" s="1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4.0" customHeight="1">
      <c r="A819" s="1"/>
      <c r="B819" s="2"/>
      <c r="C819" s="1"/>
      <c r="D819" s="2"/>
      <c r="E819" s="1"/>
      <c r="F819" s="1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4.0" customHeight="1">
      <c r="A820" s="1"/>
      <c r="B820" s="2"/>
      <c r="C820" s="1"/>
      <c r="D820" s="2"/>
      <c r="E820" s="1"/>
      <c r="F820" s="1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4.0" customHeight="1">
      <c r="A821" s="1"/>
      <c r="B821" s="2"/>
      <c r="C821" s="1"/>
      <c r="D821" s="2"/>
      <c r="E821" s="1"/>
      <c r="F821" s="1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4.0" customHeight="1">
      <c r="A822" s="1"/>
      <c r="B822" s="2"/>
      <c r="C822" s="1"/>
      <c r="D822" s="2"/>
      <c r="E822" s="1"/>
      <c r="F822" s="1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4.0" customHeight="1">
      <c r="A823" s="1"/>
      <c r="B823" s="2"/>
      <c r="C823" s="1"/>
      <c r="D823" s="2"/>
      <c r="E823" s="1"/>
      <c r="F823" s="1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4.0" customHeight="1">
      <c r="A824" s="1"/>
      <c r="B824" s="2"/>
      <c r="C824" s="1"/>
      <c r="D824" s="2"/>
      <c r="E824" s="1"/>
      <c r="F824" s="1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4.0" customHeight="1">
      <c r="A825" s="1"/>
      <c r="B825" s="2"/>
      <c r="C825" s="1"/>
      <c r="D825" s="2"/>
      <c r="E825" s="1"/>
      <c r="F825" s="1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4.0" customHeight="1">
      <c r="A826" s="1"/>
      <c r="B826" s="2"/>
      <c r="C826" s="1"/>
      <c r="D826" s="2"/>
      <c r="E826" s="1"/>
      <c r="F826" s="1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4.0" customHeight="1">
      <c r="A827" s="1"/>
      <c r="B827" s="2"/>
      <c r="C827" s="1"/>
      <c r="D827" s="2"/>
      <c r="E827" s="1"/>
      <c r="F827" s="1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4.0" customHeight="1">
      <c r="A828" s="1"/>
      <c r="B828" s="2"/>
      <c r="C828" s="1"/>
      <c r="D828" s="2"/>
      <c r="E828" s="1"/>
      <c r="F828" s="1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4.0" customHeight="1">
      <c r="A829" s="1"/>
      <c r="B829" s="2"/>
      <c r="C829" s="1"/>
      <c r="D829" s="2"/>
      <c r="E829" s="1"/>
      <c r="F829" s="1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4.0" customHeight="1">
      <c r="A830" s="1"/>
      <c r="B830" s="2"/>
      <c r="C830" s="1"/>
      <c r="D830" s="2"/>
      <c r="E830" s="1"/>
      <c r="F830" s="1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4.0" customHeight="1">
      <c r="A831" s="1"/>
      <c r="B831" s="2"/>
      <c r="C831" s="1"/>
      <c r="D831" s="2"/>
      <c r="E831" s="1"/>
      <c r="F831" s="1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4.0" customHeight="1">
      <c r="A832" s="1"/>
      <c r="B832" s="2"/>
      <c r="C832" s="1"/>
      <c r="D832" s="2"/>
      <c r="E832" s="1"/>
      <c r="F832" s="1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4.0" customHeight="1">
      <c r="A833" s="1"/>
      <c r="B833" s="2"/>
      <c r="C833" s="1"/>
      <c r="D833" s="2"/>
      <c r="E833" s="1"/>
      <c r="F833" s="1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4.0" customHeight="1">
      <c r="A834" s="1"/>
      <c r="B834" s="2"/>
      <c r="C834" s="1"/>
      <c r="D834" s="2"/>
      <c r="E834" s="1"/>
      <c r="F834" s="1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4.0" customHeight="1">
      <c r="A835" s="1"/>
      <c r="B835" s="2"/>
      <c r="C835" s="1"/>
      <c r="D835" s="2"/>
      <c r="E835" s="1"/>
      <c r="F835" s="1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4.0" customHeight="1">
      <c r="A836" s="1"/>
      <c r="B836" s="2"/>
      <c r="C836" s="1"/>
      <c r="D836" s="2"/>
      <c r="E836" s="1"/>
      <c r="F836" s="1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4.0" customHeight="1">
      <c r="A837" s="1"/>
      <c r="B837" s="2"/>
      <c r="C837" s="1"/>
      <c r="D837" s="2"/>
      <c r="E837" s="1"/>
      <c r="F837" s="1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4.0" customHeight="1">
      <c r="A838" s="1"/>
      <c r="B838" s="2"/>
      <c r="C838" s="1"/>
      <c r="D838" s="2"/>
      <c r="E838" s="1"/>
      <c r="F838" s="1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4.0" customHeight="1">
      <c r="A839" s="1"/>
      <c r="B839" s="2"/>
      <c r="C839" s="1"/>
      <c r="D839" s="2"/>
      <c r="E839" s="1"/>
      <c r="F839" s="1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4.0" customHeight="1">
      <c r="A840" s="1"/>
      <c r="B840" s="2"/>
      <c r="C840" s="1"/>
      <c r="D840" s="2"/>
      <c r="E840" s="1"/>
      <c r="F840" s="1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4.0" customHeight="1">
      <c r="A841" s="1"/>
      <c r="B841" s="2"/>
      <c r="C841" s="1"/>
      <c r="D841" s="2"/>
      <c r="E841" s="1"/>
      <c r="F841" s="1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4.0" customHeight="1">
      <c r="A842" s="1"/>
      <c r="B842" s="2"/>
      <c r="C842" s="1"/>
      <c r="D842" s="2"/>
      <c r="E842" s="1"/>
      <c r="F842" s="1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4.0" customHeight="1">
      <c r="A843" s="1"/>
      <c r="B843" s="2"/>
      <c r="C843" s="1"/>
      <c r="D843" s="2"/>
      <c r="E843" s="1"/>
      <c r="F843" s="1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4.0" customHeight="1">
      <c r="A844" s="1"/>
      <c r="B844" s="2"/>
      <c r="C844" s="1"/>
      <c r="D844" s="2"/>
      <c r="E844" s="1"/>
      <c r="F844" s="1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4.0" customHeight="1">
      <c r="A845" s="1"/>
      <c r="B845" s="2"/>
      <c r="C845" s="1"/>
      <c r="D845" s="2"/>
      <c r="E845" s="1"/>
      <c r="F845" s="1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4.0" customHeight="1">
      <c r="A846" s="1"/>
      <c r="B846" s="2"/>
      <c r="C846" s="1"/>
      <c r="D846" s="2"/>
      <c r="E846" s="1"/>
      <c r="F846" s="1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4.0" customHeight="1">
      <c r="A847" s="1"/>
      <c r="B847" s="2"/>
      <c r="C847" s="1"/>
      <c r="D847" s="2"/>
      <c r="E847" s="1"/>
      <c r="F847" s="1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4.0" customHeight="1">
      <c r="A848" s="1"/>
      <c r="B848" s="2"/>
      <c r="C848" s="1"/>
      <c r="D848" s="2"/>
      <c r="E848" s="1"/>
      <c r="F848" s="1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4.0" customHeight="1">
      <c r="A849" s="1"/>
      <c r="B849" s="2"/>
      <c r="C849" s="1"/>
      <c r="D849" s="2"/>
      <c r="E849" s="1"/>
      <c r="F849" s="1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4.0" customHeight="1">
      <c r="A850" s="1"/>
      <c r="B850" s="2"/>
      <c r="C850" s="1"/>
      <c r="D850" s="2"/>
      <c r="E850" s="1"/>
      <c r="F850" s="1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4.0" customHeight="1">
      <c r="A851" s="1"/>
      <c r="B851" s="2"/>
      <c r="C851" s="1"/>
      <c r="D851" s="2"/>
      <c r="E851" s="1"/>
      <c r="F851" s="1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4.0" customHeight="1">
      <c r="A852" s="1"/>
      <c r="B852" s="2"/>
      <c r="C852" s="1"/>
      <c r="D852" s="2"/>
      <c r="E852" s="1"/>
      <c r="F852" s="1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4.0" customHeight="1">
      <c r="A853" s="1"/>
      <c r="B853" s="2"/>
      <c r="C853" s="1"/>
      <c r="D853" s="2"/>
      <c r="E853" s="1"/>
      <c r="F853" s="1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4.0" customHeight="1">
      <c r="A854" s="1"/>
      <c r="B854" s="2"/>
      <c r="C854" s="1"/>
      <c r="D854" s="2"/>
      <c r="E854" s="1"/>
      <c r="F854" s="1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4.0" customHeight="1">
      <c r="A855" s="1"/>
      <c r="B855" s="2"/>
      <c r="C855" s="1"/>
      <c r="D855" s="2"/>
      <c r="E855" s="1"/>
      <c r="F855" s="1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4.0" customHeight="1">
      <c r="A856" s="1"/>
      <c r="B856" s="2"/>
      <c r="C856" s="1"/>
      <c r="D856" s="2"/>
      <c r="E856" s="1"/>
      <c r="F856" s="1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4.0" customHeight="1">
      <c r="A857" s="1"/>
      <c r="B857" s="2"/>
      <c r="C857" s="1"/>
      <c r="D857" s="2"/>
      <c r="E857" s="1"/>
      <c r="F857" s="1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4.0" customHeight="1">
      <c r="A858" s="1"/>
      <c r="B858" s="2"/>
      <c r="C858" s="1"/>
      <c r="D858" s="2"/>
      <c r="E858" s="1"/>
      <c r="F858" s="1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4.0" customHeight="1">
      <c r="A859" s="1"/>
      <c r="B859" s="2"/>
      <c r="C859" s="1"/>
      <c r="D859" s="2"/>
      <c r="E859" s="1"/>
      <c r="F859" s="1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4.0" customHeight="1">
      <c r="A860" s="1"/>
      <c r="B860" s="2"/>
      <c r="C860" s="1"/>
      <c r="D860" s="2"/>
      <c r="E860" s="1"/>
      <c r="F860" s="1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4.0" customHeight="1">
      <c r="A861" s="1"/>
      <c r="B861" s="2"/>
      <c r="C861" s="1"/>
      <c r="D861" s="2"/>
      <c r="E861" s="1"/>
      <c r="F861" s="1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4.0" customHeight="1">
      <c r="A862" s="1"/>
      <c r="B862" s="2"/>
      <c r="C862" s="1"/>
      <c r="D862" s="2"/>
      <c r="E862" s="1"/>
      <c r="F862" s="1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4.0" customHeight="1">
      <c r="A863" s="1"/>
      <c r="B863" s="2"/>
      <c r="C863" s="1"/>
      <c r="D863" s="2"/>
      <c r="E863" s="1"/>
      <c r="F863" s="1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4.0" customHeight="1">
      <c r="A864" s="1"/>
      <c r="B864" s="2"/>
      <c r="C864" s="1"/>
      <c r="D864" s="2"/>
      <c r="E864" s="1"/>
      <c r="F864" s="1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4.0" customHeight="1">
      <c r="A865" s="1"/>
      <c r="B865" s="2"/>
      <c r="C865" s="1"/>
      <c r="D865" s="2"/>
      <c r="E865" s="1"/>
      <c r="F865" s="1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4.0" customHeight="1">
      <c r="A866" s="1"/>
      <c r="B866" s="2"/>
      <c r="C866" s="1"/>
      <c r="D866" s="2"/>
      <c r="E866" s="1"/>
      <c r="F866" s="1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4.0" customHeight="1">
      <c r="A867" s="1"/>
      <c r="B867" s="2"/>
      <c r="C867" s="1"/>
      <c r="D867" s="2"/>
      <c r="E867" s="1"/>
      <c r="F867" s="1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4.0" customHeight="1">
      <c r="A868" s="1"/>
      <c r="B868" s="2"/>
      <c r="C868" s="1"/>
      <c r="D868" s="2"/>
      <c r="E868" s="1"/>
      <c r="F868" s="1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4.0" customHeight="1">
      <c r="A869" s="1"/>
      <c r="B869" s="2"/>
      <c r="C869" s="1"/>
      <c r="D869" s="2"/>
      <c r="E869" s="1"/>
      <c r="F869" s="1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4.0" customHeight="1">
      <c r="A870" s="1"/>
      <c r="B870" s="2"/>
      <c r="C870" s="1"/>
      <c r="D870" s="2"/>
      <c r="E870" s="1"/>
      <c r="F870" s="1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4.0" customHeight="1">
      <c r="A871" s="1"/>
      <c r="B871" s="2"/>
      <c r="C871" s="1"/>
      <c r="D871" s="2"/>
      <c r="E871" s="1"/>
      <c r="F871" s="1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4.0" customHeight="1">
      <c r="A872" s="1"/>
      <c r="B872" s="2"/>
      <c r="C872" s="1"/>
      <c r="D872" s="2"/>
      <c r="E872" s="1"/>
      <c r="F872" s="1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4.0" customHeight="1">
      <c r="A873" s="1"/>
      <c r="B873" s="2"/>
      <c r="C873" s="1"/>
      <c r="D873" s="2"/>
      <c r="E873" s="1"/>
      <c r="F873" s="1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4.0" customHeight="1">
      <c r="A874" s="1"/>
      <c r="B874" s="2"/>
      <c r="C874" s="1"/>
      <c r="D874" s="2"/>
      <c r="E874" s="1"/>
      <c r="F874" s="1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4.0" customHeight="1">
      <c r="A875" s="1"/>
      <c r="B875" s="2"/>
      <c r="C875" s="1"/>
      <c r="D875" s="2"/>
      <c r="E875" s="1"/>
      <c r="F875" s="1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4.0" customHeight="1">
      <c r="A876" s="1"/>
      <c r="B876" s="2"/>
      <c r="C876" s="1"/>
      <c r="D876" s="2"/>
      <c r="E876" s="1"/>
      <c r="F876" s="1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4.0" customHeight="1">
      <c r="A877" s="1"/>
      <c r="B877" s="2"/>
      <c r="C877" s="1"/>
      <c r="D877" s="2"/>
      <c r="E877" s="1"/>
      <c r="F877" s="1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4.0" customHeight="1">
      <c r="A878" s="1"/>
      <c r="B878" s="2"/>
      <c r="C878" s="1"/>
      <c r="D878" s="2"/>
      <c r="E878" s="1"/>
      <c r="F878" s="1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4.0" customHeight="1">
      <c r="A879" s="1"/>
      <c r="B879" s="2"/>
      <c r="C879" s="1"/>
      <c r="D879" s="2"/>
      <c r="E879" s="1"/>
      <c r="F879" s="1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4.0" customHeight="1">
      <c r="A880" s="1"/>
      <c r="B880" s="2"/>
      <c r="C880" s="1"/>
      <c r="D880" s="2"/>
      <c r="E880" s="1"/>
      <c r="F880" s="1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4.0" customHeight="1">
      <c r="A881" s="1"/>
      <c r="B881" s="2"/>
      <c r="C881" s="1"/>
      <c r="D881" s="2"/>
      <c r="E881" s="1"/>
      <c r="F881" s="1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4.0" customHeight="1">
      <c r="A882" s="1"/>
      <c r="B882" s="2"/>
      <c r="C882" s="1"/>
      <c r="D882" s="2"/>
      <c r="E882" s="1"/>
      <c r="F882" s="1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4.0" customHeight="1">
      <c r="A883" s="1"/>
      <c r="B883" s="2"/>
      <c r="C883" s="1"/>
      <c r="D883" s="2"/>
      <c r="E883" s="1"/>
      <c r="F883" s="1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4.0" customHeight="1">
      <c r="A884" s="1"/>
      <c r="B884" s="2"/>
      <c r="C884" s="1"/>
      <c r="D884" s="2"/>
      <c r="E884" s="1"/>
      <c r="F884" s="1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4.0" customHeight="1">
      <c r="A885" s="1"/>
      <c r="B885" s="2"/>
      <c r="C885" s="1"/>
      <c r="D885" s="2"/>
      <c r="E885" s="1"/>
      <c r="F885" s="1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4.0" customHeight="1">
      <c r="A886" s="1"/>
      <c r="B886" s="2"/>
      <c r="C886" s="1"/>
      <c r="D886" s="2"/>
      <c r="E886" s="1"/>
      <c r="F886" s="1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4.0" customHeight="1">
      <c r="A887" s="1"/>
      <c r="B887" s="2"/>
      <c r="C887" s="1"/>
      <c r="D887" s="2"/>
      <c r="E887" s="1"/>
      <c r="F887" s="1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4.0" customHeight="1">
      <c r="A888" s="1"/>
      <c r="B888" s="2"/>
      <c r="C888" s="1"/>
      <c r="D888" s="2"/>
      <c r="E888" s="1"/>
      <c r="F888" s="1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4.0" customHeight="1">
      <c r="A889" s="1"/>
      <c r="B889" s="2"/>
      <c r="C889" s="1"/>
      <c r="D889" s="2"/>
      <c r="E889" s="1"/>
      <c r="F889" s="1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4.0" customHeight="1">
      <c r="A890" s="1"/>
      <c r="B890" s="2"/>
      <c r="C890" s="1"/>
      <c r="D890" s="2"/>
      <c r="E890" s="1"/>
      <c r="F890" s="1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4.0" customHeight="1">
      <c r="A891" s="1"/>
      <c r="B891" s="2"/>
      <c r="C891" s="1"/>
      <c r="D891" s="2"/>
      <c r="E891" s="1"/>
      <c r="F891" s="1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4.0" customHeight="1">
      <c r="A892" s="1"/>
      <c r="B892" s="2"/>
      <c r="C892" s="1"/>
      <c r="D892" s="2"/>
      <c r="E892" s="1"/>
      <c r="F892" s="1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4.0" customHeight="1">
      <c r="A893" s="1"/>
      <c r="B893" s="2"/>
      <c r="C893" s="1"/>
      <c r="D893" s="2"/>
      <c r="E893" s="1"/>
      <c r="F893" s="1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4.0" customHeight="1">
      <c r="A894" s="1"/>
      <c r="B894" s="2"/>
      <c r="C894" s="1"/>
      <c r="D894" s="2"/>
      <c r="E894" s="1"/>
      <c r="F894" s="1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4.0" customHeight="1">
      <c r="A895" s="1"/>
      <c r="B895" s="2"/>
      <c r="C895" s="1"/>
      <c r="D895" s="2"/>
      <c r="E895" s="1"/>
      <c r="F895" s="1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4.0" customHeight="1">
      <c r="A896" s="1"/>
      <c r="B896" s="2"/>
      <c r="C896" s="1"/>
      <c r="D896" s="2"/>
      <c r="E896" s="1"/>
      <c r="F896" s="1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4.0" customHeight="1">
      <c r="A897" s="1"/>
      <c r="B897" s="2"/>
      <c r="C897" s="1"/>
      <c r="D897" s="2"/>
      <c r="E897" s="1"/>
      <c r="F897" s="1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4.0" customHeight="1">
      <c r="A898" s="1"/>
      <c r="B898" s="2"/>
      <c r="C898" s="1"/>
      <c r="D898" s="2"/>
      <c r="E898" s="1"/>
      <c r="F898" s="1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4.0" customHeight="1">
      <c r="A899" s="1"/>
      <c r="B899" s="2"/>
      <c r="C899" s="1"/>
      <c r="D899" s="2"/>
      <c r="E899" s="1"/>
      <c r="F899" s="1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4.0" customHeight="1">
      <c r="A900" s="1"/>
      <c r="B900" s="2"/>
      <c r="C900" s="1"/>
      <c r="D900" s="2"/>
      <c r="E900" s="1"/>
      <c r="F900" s="1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4.0" customHeight="1">
      <c r="A901" s="1"/>
      <c r="B901" s="2"/>
      <c r="C901" s="1"/>
      <c r="D901" s="2"/>
      <c r="E901" s="1"/>
      <c r="F901" s="1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4.0" customHeight="1">
      <c r="A902" s="1"/>
      <c r="B902" s="2"/>
      <c r="C902" s="1"/>
      <c r="D902" s="2"/>
      <c r="E902" s="1"/>
      <c r="F902" s="1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4.0" customHeight="1">
      <c r="A903" s="1"/>
      <c r="B903" s="2"/>
      <c r="C903" s="1"/>
      <c r="D903" s="2"/>
      <c r="E903" s="1"/>
      <c r="F903" s="1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4.0" customHeight="1">
      <c r="A904" s="1"/>
      <c r="B904" s="2"/>
      <c r="C904" s="1"/>
      <c r="D904" s="2"/>
      <c r="E904" s="1"/>
      <c r="F904" s="1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4.0" customHeight="1">
      <c r="A905" s="1"/>
      <c r="B905" s="2"/>
      <c r="C905" s="1"/>
      <c r="D905" s="2"/>
      <c r="E905" s="1"/>
      <c r="F905" s="1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4.0" customHeight="1">
      <c r="A906" s="1"/>
      <c r="B906" s="2"/>
      <c r="C906" s="1"/>
      <c r="D906" s="2"/>
      <c r="E906" s="1"/>
      <c r="F906" s="1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4.0" customHeight="1">
      <c r="A907" s="1"/>
      <c r="B907" s="2"/>
      <c r="C907" s="1"/>
      <c r="D907" s="2"/>
      <c r="E907" s="1"/>
      <c r="F907" s="1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4.0" customHeight="1">
      <c r="A908" s="1"/>
      <c r="B908" s="2"/>
      <c r="C908" s="1"/>
      <c r="D908" s="2"/>
      <c r="E908" s="1"/>
      <c r="F908" s="1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4.0" customHeight="1">
      <c r="A909" s="1"/>
      <c r="B909" s="2"/>
      <c r="C909" s="1"/>
      <c r="D909" s="2"/>
      <c r="E909" s="1"/>
      <c r="F909" s="1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4.0" customHeight="1">
      <c r="A910" s="1"/>
      <c r="B910" s="2"/>
      <c r="C910" s="1"/>
      <c r="D910" s="2"/>
      <c r="E910" s="1"/>
      <c r="F910" s="1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4.0" customHeight="1">
      <c r="A911" s="1"/>
      <c r="B911" s="2"/>
      <c r="C911" s="1"/>
      <c r="D911" s="2"/>
      <c r="E911" s="1"/>
      <c r="F911" s="1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4.0" customHeight="1">
      <c r="A912" s="1"/>
      <c r="B912" s="2"/>
      <c r="C912" s="1"/>
      <c r="D912" s="2"/>
      <c r="E912" s="1"/>
      <c r="F912" s="1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4.0" customHeight="1">
      <c r="A913" s="1"/>
      <c r="B913" s="2"/>
      <c r="C913" s="1"/>
      <c r="D913" s="2"/>
      <c r="E913" s="1"/>
      <c r="F913" s="1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4.0" customHeight="1">
      <c r="A914" s="1"/>
      <c r="B914" s="2"/>
      <c r="C914" s="1"/>
      <c r="D914" s="2"/>
      <c r="E914" s="1"/>
      <c r="F914" s="1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4.0" customHeight="1">
      <c r="A915" s="1"/>
      <c r="B915" s="2"/>
      <c r="C915" s="1"/>
      <c r="D915" s="2"/>
      <c r="E915" s="1"/>
      <c r="F915" s="1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4.0" customHeight="1">
      <c r="A916" s="1"/>
      <c r="B916" s="2"/>
      <c r="C916" s="1"/>
      <c r="D916" s="2"/>
      <c r="E916" s="1"/>
      <c r="F916" s="1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4.0" customHeight="1">
      <c r="A917" s="1"/>
      <c r="B917" s="2"/>
      <c r="C917" s="1"/>
      <c r="D917" s="2"/>
      <c r="E917" s="1"/>
      <c r="F917" s="1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4.0" customHeight="1">
      <c r="A918" s="1"/>
      <c r="B918" s="2"/>
      <c r="C918" s="1"/>
      <c r="D918" s="2"/>
      <c r="E918" s="1"/>
      <c r="F918" s="1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4.0" customHeight="1">
      <c r="A919" s="1"/>
      <c r="B919" s="2"/>
      <c r="C919" s="1"/>
      <c r="D919" s="2"/>
      <c r="E919" s="1"/>
      <c r="F919" s="1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4.0" customHeight="1">
      <c r="A920" s="1"/>
      <c r="B920" s="2"/>
      <c r="C920" s="1"/>
      <c r="D920" s="2"/>
      <c r="E920" s="1"/>
      <c r="F920" s="1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4.0" customHeight="1">
      <c r="A921" s="1"/>
      <c r="B921" s="2"/>
      <c r="C921" s="1"/>
      <c r="D921" s="2"/>
      <c r="E921" s="1"/>
      <c r="F921" s="1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4.0" customHeight="1">
      <c r="A922" s="1"/>
      <c r="B922" s="2"/>
      <c r="C922" s="1"/>
      <c r="D922" s="2"/>
      <c r="E922" s="1"/>
      <c r="F922" s="1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4.0" customHeight="1">
      <c r="A923" s="1"/>
      <c r="B923" s="2"/>
      <c r="C923" s="1"/>
      <c r="D923" s="2"/>
      <c r="E923" s="1"/>
      <c r="F923" s="1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4.0" customHeight="1">
      <c r="A924" s="1"/>
      <c r="B924" s="2"/>
      <c r="C924" s="1"/>
      <c r="D924" s="2"/>
      <c r="E924" s="1"/>
      <c r="F924" s="1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4.0" customHeight="1">
      <c r="A925" s="1"/>
      <c r="B925" s="2"/>
      <c r="C925" s="1"/>
      <c r="D925" s="2"/>
      <c r="E925" s="1"/>
      <c r="F925" s="1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4.0" customHeight="1">
      <c r="A926" s="1"/>
      <c r="B926" s="2"/>
      <c r="C926" s="1"/>
      <c r="D926" s="2"/>
      <c r="E926" s="1"/>
      <c r="F926" s="1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4.0" customHeight="1">
      <c r="A927" s="1"/>
      <c r="B927" s="2"/>
      <c r="C927" s="1"/>
      <c r="D927" s="2"/>
      <c r="E927" s="1"/>
      <c r="F927" s="1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4.0" customHeight="1">
      <c r="A928" s="1"/>
      <c r="B928" s="2"/>
      <c r="C928" s="1"/>
      <c r="D928" s="2"/>
      <c r="E928" s="1"/>
      <c r="F928" s="1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4.0" customHeight="1">
      <c r="A929" s="1"/>
      <c r="B929" s="2"/>
      <c r="C929" s="1"/>
      <c r="D929" s="2"/>
      <c r="E929" s="1"/>
      <c r="F929" s="1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4.0" customHeight="1">
      <c r="A930" s="1"/>
      <c r="B930" s="2"/>
      <c r="C930" s="1"/>
      <c r="D930" s="2"/>
      <c r="E930" s="1"/>
      <c r="F930" s="1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4.0" customHeight="1">
      <c r="A931" s="1"/>
      <c r="B931" s="2"/>
      <c r="C931" s="1"/>
      <c r="D931" s="2"/>
      <c r="E931" s="1"/>
      <c r="F931" s="1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4.0" customHeight="1">
      <c r="A932" s="1"/>
      <c r="B932" s="2"/>
      <c r="C932" s="1"/>
      <c r="D932" s="2"/>
      <c r="E932" s="1"/>
      <c r="F932" s="1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4.0" customHeight="1">
      <c r="A933" s="1"/>
      <c r="B933" s="2"/>
      <c r="C933" s="1"/>
      <c r="D933" s="2"/>
      <c r="E933" s="1"/>
      <c r="F933" s="1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4.0" customHeight="1">
      <c r="A934" s="1"/>
      <c r="B934" s="2"/>
      <c r="C934" s="1"/>
      <c r="D934" s="2"/>
      <c r="E934" s="1"/>
      <c r="F934" s="1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4.0" customHeight="1">
      <c r="A935" s="1"/>
      <c r="B935" s="2"/>
      <c r="C935" s="1"/>
      <c r="D935" s="2"/>
      <c r="E935" s="1"/>
      <c r="F935" s="1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4.0" customHeight="1">
      <c r="A936" s="1"/>
      <c r="B936" s="2"/>
      <c r="C936" s="1"/>
      <c r="D936" s="2"/>
      <c r="E936" s="1"/>
      <c r="F936" s="1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4.0" customHeight="1">
      <c r="A937" s="1"/>
      <c r="B937" s="2"/>
      <c r="C937" s="1"/>
      <c r="D937" s="2"/>
      <c r="E937" s="1"/>
      <c r="F937" s="1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4.0" customHeight="1">
      <c r="A938" s="1"/>
      <c r="B938" s="2"/>
      <c r="C938" s="1"/>
      <c r="D938" s="2"/>
      <c r="E938" s="1"/>
      <c r="F938" s="1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4.0" customHeight="1">
      <c r="A939" s="1"/>
      <c r="B939" s="2"/>
      <c r="C939" s="1"/>
      <c r="D939" s="2"/>
      <c r="E939" s="1"/>
      <c r="F939" s="1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4.0" customHeight="1">
      <c r="A940" s="1"/>
      <c r="B940" s="2"/>
      <c r="C940" s="1"/>
      <c r="D940" s="2"/>
      <c r="E940" s="1"/>
      <c r="F940" s="1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4.0" customHeight="1">
      <c r="A941" s="1"/>
      <c r="B941" s="2"/>
      <c r="C941" s="1"/>
      <c r="D941" s="2"/>
      <c r="E941" s="1"/>
      <c r="F941" s="1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4.0" customHeight="1">
      <c r="A942" s="1"/>
      <c r="B942" s="2"/>
      <c r="C942" s="1"/>
      <c r="D942" s="2"/>
      <c r="E942" s="1"/>
      <c r="F942" s="1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4.0" customHeight="1">
      <c r="A943" s="1"/>
      <c r="B943" s="2"/>
      <c r="C943" s="1"/>
      <c r="D943" s="2"/>
      <c r="E943" s="1"/>
      <c r="F943" s="1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4.0" customHeight="1">
      <c r="A944" s="1"/>
      <c r="B944" s="2"/>
      <c r="C944" s="1"/>
      <c r="D944" s="2"/>
      <c r="E944" s="1"/>
      <c r="F944" s="1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4.0" customHeight="1">
      <c r="A945" s="1"/>
      <c r="B945" s="2"/>
      <c r="C945" s="1"/>
      <c r="D945" s="2"/>
      <c r="E945" s="1"/>
      <c r="F945" s="1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4.0" customHeight="1">
      <c r="A946" s="1"/>
      <c r="B946" s="2"/>
      <c r="C946" s="1"/>
      <c r="D946" s="2"/>
      <c r="E946" s="1"/>
      <c r="F946" s="1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4.0" customHeight="1">
      <c r="A947" s="1"/>
      <c r="B947" s="2"/>
      <c r="C947" s="1"/>
      <c r="D947" s="2"/>
      <c r="E947" s="1"/>
      <c r="F947" s="1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4.0" customHeight="1">
      <c r="A948" s="1"/>
      <c r="B948" s="2"/>
      <c r="C948" s="1"/>
      <c r="D948" s="2"/>
      <c r="E948" s="1"/>
      <c r="F948" s="1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4.0" customHeight="1">
      <c r="A949" s="1"/>
      <c r="B949" s="2"/>
      <c r="C949" s="1"/>
      <c r="D949" s="2"/>
      <c r="E949" s="1"/>
      <c r="F949" s="1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4.0" customHeight="1">
      <c r="A950" s="1"/>
      <c r="B950" s="2"/>
      <c r="C950" s="1"/>
      <c r="D950" s="2"/>
      <c r="E950" s="1"/>
      <c r="F950" s="1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4.0" customHeight="1">
      <c r="A951" s="1"/>
      <c r="B951" s="2"/>
      <c r="C951" s="1"/>
      <c r="D951" s="2"/>
      <c r="E951" s="1"/>
      <c r="F951" s="1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4.0" customHeight="1">
      <c r="A952" s="1"/>
      <c r="B952" s="2"/>
      <c r="C952" s="1"/>
      <c r="D952" s="2"/>
      <c r="E952" s="1"/>
      <c r="F952" s="1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4.0" customHeight="1">
      <c r="A953" s="1"/>
      <c r="B953" s="2"/>
      <c r="C953" s="1"/>
      <c r="D953" s="2"/>
      <c r="E953" s="1"/>
      <c r="F953" s="1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4.0" customHeight="1">
      <c r="A954" s="1"/>
      <c r="B954" s="2"/>
      <c r="C954" s="1"/>
      <c r="D954" s="2"/>
      <c r="E954" s="1"/>
      <c r="F954" s="1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4.0" customHeight="1">
      <c r="A955" s="1"/>
      <c r="B955" s="2"/>
      <c r="C955" s="1"/>
      <c r="D955" s="2"/>
      <c r="E955" s="1"/>
      <c r="F955" s="1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4.0" customHeight="1">
      <c r="A956" s="1"/>
      <c r="B956" s="2"/>
      <c r="C956" s="1"/>
      <c r="D956" s="2"/>
      <c r="E956" s="1"/>
      <c r="F956" s="1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4.0" customHeight="1">
      <c r="A957" s="1"/>
      <c r="B957" s="2"/>
      <c r="C957" s="1"/>
      <c r="D957" s="2"/>
      <c r="E957" s="1"/>
      <c r="F957" s="1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4.0" customHeight="1">
      <c r="A958" s="1"/>
      <c r="B958" s="2"/>
      <c r="C958" s="1"/>
      <c r="D958" s="2"/>
      <c r="E958" s="1"/>
      <c r="F958" s="1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4.0" customHeight="1">
      <c r="A959" s="1"/>
      <c r="B959" s="2"/>
      <c r="C959" s="1"/>
      <c r="D959" s="2"/>
      <c r="E959" s="1"/>
      <c r="F959" s="1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4.0" customHeight="1">
      <c r="A960" s="1"/>
      <c r="B960" s="2"/>
      <c r="C960" s="1"/>
      <c r="D960" s="2"/>
      <c r="E960" s="1"/>
      <c r="F960" s="1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4.0" customHeight="1">
      <c r="A961" s="1"/>
      <c r="B961" s="2"/>
      <c r="C961" s="1"/>
      <c r="D961" s="2"/>
      <c r="E961" s="1"/>
      <c r="F961" s="1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4.0" customHeight="1">
      <c r="A962" s="1"/>
      <c r="B962" s="2"/>
      <c r="C962" s="1"/>
      <c r="D962" s="2"/>
      <c r="E962" s="1"/>
      <c r="F962" s="1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4.0" customHeight="1">
      <c r="A963" s="1"/>
      <c r="B963" s="2"/>
      <c r="C963" s="1"/>
      <c r="D963" s="2"/>
      <c r="E963" s="1"/>
      <c r="F963" s="1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4.0" customHeight="1">
      <c r="A964" s="1"/>
      <c r="B964" s="2"/>
      <c r="C964" s="1"/>
      <c r="D964" s="2"/>
      <c r="E964" s="1"/>
      <c r="F964" s="1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4.0" customHeight="1">
      <c r="A965" s="1"/>
      <c r="B965" s="2"/>
      <c r="C965" s="1"/>
      <c r="D965" s="2"/>
      <c r="E965" s="1"/>
      <c r="F965" s="1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4.0" customHeight="1">
      <c r="A966" s="1"/>
      <c r="B966" s="2"/>
      <c r="C966" s="1"/>
      <c r="D966" s="2"/>
      <c r="E966" s="1"/>
      <c r="F966" s="1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4.0" customHeight="1">
      <c r="A967" s="1"/>
      <c r="B967" s="2"/>
      <c r="C967" s="1"/>
      <c r="D967" s="2"/>
      <c r="E967" s="1"/>
      <c r="F967" s="1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4.0" customHeight="1">
      <c r="A968" s="1"/>
      <c r="B968" s="2"/>
      <c r="C968" s="1"/>
      <c r="D968" s="2"/>
      <c r="E968" s="1"/>
      <c r="F968" s="1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4.0" customHeight="1">
      <c r="A969" s="1"/>
      <c r="B969" s="2"/>
      <c r="C969" s="1"/>
      <c r="D969" s="2"/>
      <c r="E969" s="1"/>
      <c r="F969" s="1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4.0" customHeight="1">
      <c r="A970" s="1"/>
      <c r="B970" s="2"/>
      <c r="C970" s="1"/>
      <c r="D970" s="2"/>
      <c r="E970" s="1"/>
      <c r="F970" s="1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4.0" customHeight="1">
      <c r="A971" s="1"/>
      <c r="B971" s="2"/>
      <c r="C971" s="1"/>
      <c r="D971" s="2"/>
      <c r="E971" s="1"/>
      <c r="F971" s="1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4.0" customHeight="1">
      <c r="A972" s="1"/>
      <c r="B972" s="2"/>
      <c r="C972" s="1"/>
      <c r="D972" s="2"/>
      <c r="E972" s="1"/>
      <c r="F972" s="1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4.0" customHeight="1">
      <c r="A973" s="1"/>
      <c r="B973" s="2"/>
      <c r="C973" s="1"/>
      <c r="D973" s="2"/>
      <c r="E973" s="1"/>
      <c r="F973" s="1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4.0" customHeight="1">
      <c r="A974" s="1"/>
      <c r="B974" s="2"/>
      <c r="C974" s="1"/>
      <c r="D974" s="2"/>
      <c r="E974" s="1"/>
      <c r="F974" s="1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4.0" customHeight="1">
      <c r="A975" s="1"/>
      <c r="B975" s="2"/>
      <c r="C975" s="1"/>
      <c r="D975" s="2"/>
      <c r="E975" s="1"/>
      <c r="F975" s="1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4.0" customHeight="1">
      <c r="A976" s="1"/>
      <c r="B976" s="2"/>
      <c r="C976" s="1"/>
      <c r="D976" s="2"/>
      <c r="E976" s="1"/>
      <c r="F976" s="1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4.0" customHeight="1">
      <c r="A977" s="1"/>
      <c r="B977" s="2"/>
      <c r="C977" s="1"/>
      <c r="D977" s="2"/>
      <c r="E977" s="1"/>
      <c r="F977" s="1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4.0" customHeight="1">
      <c r="A978" s="1"/>
      <c r="B978" s="2"/>
      <c r="C978" s="1"/>
      <c r="D978" s="2"/>
      <c r="E978" s="1"/>
      <c r="F978" s="1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4.0" customHeight="1">
      <c r="A979" s="1"/>
      <c r="B979" s="2"/>
      <c r="C979" s="1"/>
      <c r="D979" s="2"/>
      <c r="E979" s="1"/>
      <c r="F979" s="1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4.0" customHeight="1">
      <c r="A980" s="1"/>
      <c r="B980" s="2"/>
      <c r="C980" s="1"/>
      <c r="D980" s="2"/>
      <c r="E980" s="1"/>
      <c r="F980" s="1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4.0" customHeight="1">
      <c r="A981" s="1"/>
      <c r="B981" s="2"/>
      <c r="C981" s="1"/>
      <c r="D981" s="2"/>
      <c r="E981" s="1"/>
      <c r="F981" s="1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4.0" customHeight="1">
      <c r="A982" s="1"/>
      <c r="B982" s="2"/>
      <c r="C982" s="1"/>
      <c r="D982" s="2"/>
      <c r="E982" s="1"/>
      <c r="F982" s="1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4.0" customHeight="1">
      <c r="A983" s="1"/>
      <c r="B983" s="2"/>
      <c r="C983" s="1"/>
      <c r="D983" s="2"/>
      <c r="E983" s="1"/>
      <c r="F983" s="1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4.0" customHeight="1">
      <c r="A984" s="1"/>
      <c r="B984" s="2"/>
      <c r="C984" s="1"/>
      <c r="D984" s="2"/>
      <c r="E984" s="1"/>
      <c r="F984" s="1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4.0" customHeight="1">
      <c r="A985" s="1"/>
      <c r="B985" s="2"/>
      <c r="C985" s="1"/>
      <c r="D985" s="2"/>
      <c r="E985" s="1"/>
      <c r="F985" s="1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4.0" customHeight="1">
      <c r="A986" s="1"/>
      <c r="B986" s="2"/>
      <c r="C986" s="1"/>
      <c r="D986" s="2"/>
      <c r="E986" s="1"/>
      <c r="F986" s="1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4.0" customHeight="1">
      <c r="A987" s="1"/>
      <c r="B987" s="2"/>
      <c r="C987" s="1"/>
      <c r="D987" s="2"/>
      <c r="E987" s="1"/>
      <c r="F987" s="1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4.0" customHeight="1">
      <c r="A988" s="1"/>
      <c r="B988" s="2"/>
      <c r="C988" s="1"/>
      <c r="D988" s="2"/>
      <c r="E988" s="1"/>
      <c r="F988" s="1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4.0" customHeight="1">
      <c r="A989" s="1"/>
      <c r="B989" s="2"/>
      <c r="C989" s="1"/>
      <c r="D989" s="2"/>
      <c r="E989" s="1"/>
      <c r="F989" s="1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4.0" customHeight="1">
      <c r="A990" s="1"/>
      <c r="B990" s="2"/>
      <c r="C990" s="1"/>
      <c r="D990" s="2"/>
      <c r="E990" s="1"/>
      <c r="F990" s="1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4.0" customHeight="1">
      <c r="A991" s="1"/>
      <c r="B991" s="2"/>
      <c r="C991" s="1"/>
      <c r="D991" s="2"/>
      <c r="E991" s="1"/>
      <c r="F991" s="1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4.0" customHeight="1">
      <c r="A992" s="1"/>
      <c r="B992" s="2"/>
      <c r="C992" s="1"/>
      <c r="D992" s="2"/>
      <c r="E992" s="1"/>
      <c r="F992" s="1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4.0" customHeight="1">
      <c r="A993" s="1"/>
      <c r="B993" s="2"/>
      <c r="C993" s="1"/>
      <c r="D993" s="2"/>
      <c r="E993" s="1"/>
      <c r="F993" s="1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4.0" customHeight="1">
      <c r="A994" s="1"/>
      <c r="B994" s="2"/>
      <c r="C994" s="1"/>
      <c r="D994" s="2"/>
      <c r="E994" s="1"/>
      <c r="F994" s="1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4.0" customHeight="1">
      <c r="A995" s="1"/>
      <c r="B995" s="2"/>
      <c r="C995" s="1"/>
      <c r="D995" s="2"/>
      <c r="E995" s="1"/>
      <c r="F995" s="1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4.0" customHeight="1">
      <c r="A996" s="1"/>
      <c r="B996" s="2"/>
      <c r="C996" s="1"/>
      <c r="D996" s="2"/>
      <c r="E996" s="1"/>
      <c r="F996" s="1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4.0" customHeight="1">
      <c r="A997" s="1"/>
      <c r="B997" s="2"/>
      <c r="C997" s="1"/>
      <c r="D997" s="2"/>
      <c r="E997" s="1"/>
      <c r="F997" s="1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4.0" customHeight="1">
      <c r="A998" s="1"/>
      <c r="B998" s="2"/>
      <c r="C998" s="1"/>
      <c r="D998" s="2"/>
      <c r="E998" s="1"/>
      <c r="F998" s="1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4.0" customHeight="1">
      <c r="A999" s="1"/>
      <c r="B999" s="2"/>
      <c r="C999" s="1"/>
      <c r="D999" s="2"/>
      <c r="E999" s="1"/>
      <c r="F999" s="1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4.0" customHeight="1">
      <c r="A1000" s="1"/>
      <c r="B1000" s="2"/>
      <c r="C1000" s="1"/>
      <c r="D1000" s="2"/>
      <c r="E1000" s="1"/>
      <c r="F1000" s="1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B6:M125">
    <cfRule type="expression" dxfId="0" priority="1">
      <formula>$A6=1</formula>
    </cfRule>
  </conditionalFormatting>
  <printOptions/>
  <pageMargins bottom="0.7480314960629921" footer="0.0" header="0.0" left="0.7086614173228347" right="0.7086614173228347" top="0.7480314960629921"/>
  <pageSetup paperSize="9" scale="68" orientation="landscape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.63"/>
    <col customWidth="1" min="2" max="2" width="8.63"/>
    <col customWidth="1" min="3" max="3" width="8.0"/>
    <col customWidth="1" min="4" max="4" width="10.25"/>
    <col customWidth="1" min="5" max="5" width="53.75"/>
    <col customWidth="1" min="6" max="6" width="19.63"/>
    <col customWidth="1" min="7" max="7" width="9.25"/>
    <col customWidth="1" min="8" max="8" width="13.13"/>
    <col customWidth="1" min="9" max="10" width="7.88"/>
    <col customWidth="1" min="11" max="11" width="8.75"/>
    <col customWidth="1" min="12" max="26" width="7.88"/>
  </cols>
  <sheetData>
    <row r="1" ht="14.25" customHeight="1">
      <c r="A1" s="2"/>
      <c r="B1" s="1"/>
      <c r="C1" s="3" t="s">
        <v>0</v>
      </c>
      <c r="D1" s="3"/>
      <c r="E1" s="2"/>
      <c r="F1" s="2"/>
      <c r="G1" s="2"/>
      <c r="H1" s="2"/>
      <c r="I1" s="2"/>
      <c r="J1" s="2"/>
      <c r="K1" s="1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/>
      <c r="B2" s="1"/>
      <c r="C2" s="4" t="s">
        <v>1</v>
      </c>
      <c r="D2" s="4"/>
      <c r="E2" s="2"/>
      <c r="F2" s="2"/>
      <c r="G2" s="2"/>
      <c r="H2" s="2"/>
      <c r="I2" s="2"/>
      <c r="J2" s="2"/>
      <c r="K2" s="1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57.75" customHeight="1">
      <c r="A3" s="2"/>
      <c r="B3" s="1"/>
      <c r="C3" s="2"/>
      <c r="D3" s="2"/>
      <c r="E3" s="2"/>
      <c r="F3" s="18" t="s">
        <v>462</v>
      </c>
      <c r="G3" s="2"/>
      <c r="H3" s="2"/>
      <c r="I3" s="2"/>
      <c r="J3" s="2"/>
      <c r="K3" s="1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1"/>
      <c r="C4" s="2"/>
      <c r="D4" s="2"/>
      <c r="E4" s="2"/>
      <c r="F4" s="2"/>
      <c r="G4" s="2"/>
      <c r="H4" s="2"/>
      <c r="I4" s="2"/>
      <c r="J4" s="2"/>
      <c r="K4" s="1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.0" customHeight="1">
      <c r="A5" s="9" t="s">
        <v>7</v>
      </c>
      <c r="B5" s="9" t="s">
        <v>463</v>
      </c>
      <c r="C5" s="9" t="s">
        <v>11</v>
      </c>
      <c r="D5" s="9" t="s">
        <v>464</v>
      </c>
      <c r="E5" s="9" t="s">
        <v>12</v>
      </c>
      <c r="F5" s="9" t="s">
        <v>13</v>
      </c>
      <c r="G5" s="9" t="s">
        <v>465</v>
      </c>
      <c r="H5" s="9" t="s">
        <v>466</v>
      </c>
      <c r="I5" s="9" t="s">
        <v>467</v>
      </c>
      <c r="J5" s="9" t="s">
        <v>468</v>
      </c>
      <c r="K5" s="19" t="s">
        <v>469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4.0" customHeight="1">
      <c r="A6" s="12">
        <v>1.0</v>
      </c>
      <c r="B6" s="11" t="s">
        <v>470</v>
      </c>
      <c r="C6" s="12" t="s">
        <v>25</v>
      </c>
      <c r="D6" s="12" t="str">
        <f>IF('Quản lý sách'!$C6&lt;&gt;"",VLOOKUP(LEFT('Quản lý sách'!$C6,2),'Biên mục sách'!$A$1:$B$13,2,FALSE),"")</f>
        <v>Thiếu nhi</v>
      </c>
      <c r="E6" s="12" t="s">
        <v>471</v>
      </c>
      <c r="F6" s="12" t="s">
        <v>472</v>
      </c>
      <c r="G6" s="12">
        <v>2005.0</v>
      </c>
      <c r="H6" s="12" t="s">
        <v>473</v>
      </c>
      <c r="I6" s="12">
        <v>43.0</v>
      </c>
      <c r="J6" s="12">
        <v>3.0</v>
      </c>
      <c r="K6" s="2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4.0" customHeight="1">
      <c r="A7" s="12">
        <v>2.0</v>
      </c>
      <c r="B7" s="11"/>
      <c r="C7" s="12" t="s">
        <v>30</v>
      </c>
      <c r="D7" s="12" t="str">
        <f>IF('Quản lý sách'!$C7&lt;&gt;"",VLOOKUP(LEFT('Quản lý sách'!$C7,2),'Biên mục sách'!$A$1:$B$13,2,FALSE),"")</f>
        <v>Thiếu nhi</v>
      </c>
      <c r="E7" s="12" t="s">
        <v>474</v>
      </c>
      <c r="F7" s="12" t="s">
        <v>475</v>
      </c>
      <c r="G7" s="12">
        <v>2015.0</v>
      </c>
      <c r="H7" s="12" t="s">
        <v>473</v>
      </c>
      <c r="I7" s="12">
        <v>58.0</v>
      </c>
      <c r="J7" s="12"/>
      <c r="K7" s="20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4.0" customHeight="1">
      <c r="A8" s="12">
        <v>3.0</v>
      </c>
      <c r="B8" s="11"/>
      <c r="C8" s="12" t="s">
        <v>36</v>
      </c>
      <c r="D8" s="12" t="str">
        <f>IF('Quản lý sách'!$C8&lt;&gt;"",VLOOKUP(LEFT('Quản lý sách'!$C8,2),'Biên mục sách'!$A$1:$B$13,2,FALSE),"")</f>
        <v>Thiếu nhi</v>
      </c>
      <c r="E8" s="12" t="s">
        <v>476</v>
      </c>
      <c r="F8" s="12" t="s">
        <v>477</v>
      </c>
      <c r="G8" s="12">
        <v>2011.0</v>
      </c>
      <c r="H8" s="12" t="s">
        <v>473</v>
      </c>
      <c r="I8" s="12">
        <v>59.0</v>
      </c>
      <c r="J8" s="12">
        <v>3.0</v>
      </c>
      <c r="K8" s="2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4.0" customHeight="1">
      <c r="A9" s="12">
        <v>4.0</v>
      </c>
      <c r="B9" s="11"/>
      <c r="C9" s="12" t="s">
        <v>41</v>
      </c>
      <c r="D9" s="12" t="str">
        <f>IF('Quản lý sách'!$C9&lt;&gt;"",VLOOKUP(LEFT('Quản lý sách'!$C9,2),'Biên mục sách'!$A$1:$B$13,2,FALSE),"")</f>
        <v>Thiếu nhi</v>
      </c>
      <c r="E9" s="12" t="s">
        <v>478</v>
      </c>
      <c r="F9" s="12" t="s">
        <v>479</v>
      </c>
      <c r="G9" s="12">
        <v>2013.0</v>
      </c>
      <c r="H9" s="12" t="s">
        <v>473</v>
      </c>
      <c r="I9" s="12">
        <v>32.0</v>
      </c>
      <c r="J9" s="12">
        <v>2.0</v>
      </c>
      <c r="K9" s="20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4.0" customHeight="1">
      <c r="A10" s="12">
        <v>5.0</v>
      </c>
      <c r="B10" s="11"/>
      <c r="C10" s="12" t="s">
        <v>48</v>
      </c>
      <c r="D10" s="12" t="str">
        <f>IF('Quản lý sách'!$C10&lt;&gt;"",VLOOKUP(LEFT('Quản lý sách'!$C10,2),'Biên mục sách'!$A$1:$B$13,2,FALSE),"")</f>
        <v>Thiếu nhi</v>
      </c>
      <c r="E10" s="12" t="s">
        <v>480</v>
      </c>
      <c r="F10" s="12" t="s">
        <v>481</v>
      </c>
      <c r="G10" s="12">
        <v>2010.0</v>
      </c>
      <c r="H10" s="12" t="s">
        <v>473</v>
      </c>
      <c r="I10" s="12">
        <v>23.0</v>
      </c>
      <c r="J10" s="12">
        <v>2.0</v>
      </c>
      <c r="K10" s="20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4.0" customHeight="1">
      <c r="A11" s="12">
        <v>6.0</v>
      </c>
      <c r="B11" s="11"/>
      <c r="C11" s="12" t="s">
        <v>55</v>
      </c>
      <c r="D11" s="12" t="str">
        <f>IF('Quản lý sách'!$C11&lt;&gt;"",VLOOKUP(LEFT('Quản lý sách'!$C11,2),'Biên mục sách'!$A$1:$B$13,2,FALSE),"")</f>
        <v>Thiếu nhi</v>
      </c>
      <c r="E11" s="12" t="s">
        <v>482</v>
      </c>
      <c r="F11" s="12" t="s">
        <v>483</v>
      </c>
      <c r="G11" s="12">
        <v>2010.0</v>
      </c>
      <c r="H11" s="12" t="s">
        <v>473</v>
      </c>
      <c r="I11" s="12">
        <v>90.0</v>
      </c>
      <c r="J11" s="12">
        <v>5.0</v>
      </c>
      <c r="K11" s="20">
        <v>16000.0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4.0" customHeight="1">
      <c r="A12" s="12">
        <v>7.0</v>
      </c>
      <c r="B12" s="11"/>
      <c r="C12" s="12" t="s">
        <v>361</v>
      </c>
      <c r="D12" s="12" t="str">
        <f>IF('Quản lý sách'!$C12&lt;&gt;"",VLOOKUP(LEFT('Quản lý sách'!$C12,2),'Biên mục sách'!$A$1:$B$13,2,FALSE),"")</f>
        <v>Thiếu nhi</v>
      </c>
      <c r="E12" s="12" t="s">
        <v>484</v>
      </c>
      <c r="F12" s="12" t="s">
        <v>479</v>
      </c>
      <c r="G12" s="12">
        <v>2013.0</v>
      </c>
      <c r="H12" s="12" t="s">
        <v>473</v>
      </c>
      <c r="I12" s="12">
        <v>32.0</v>
      </c>
      <c r="J12" s="12">
        <v>3.0</v>
      </c>
      <c r="K12" s="20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4.0" customHeight="1">
      <c r="A13" s="12">
        <v>8.0</v>
      </c>
      <c r="B13" s="11"/>
      <c r="C13" s="12" t="s">
        <v>485</v>
      </c>
      <c r="D13" s="12" t="str">
        <f>IF('Quản lý sách'!$C13&lt;&gt;"",VLOOKUP(LEFT('Quản lý sách'!$C13,2),'Biên mục sách'!$A$1:$B$13,2,FALSE),"")</f>
        <v>Thiếu nhi</v>
      </c>
      <c r="E13" s="12" t="s">
        <v>486</v>
      </c>
      <c r="F13" s="12" t="s">
        <v>487</v>
      </c>
      <c r="G13" s="12">
        <v>2007.0</v>
      </c>
      <c r="H13" s="12" t="s">
        <v>473</v>
      </c>
      <c r="I13" s="12">
        <v>27.0</v>
      </c>
      <c r="J13" s="12">
        <v>2.0</v>
      </c>
      <c r="K13" s="2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4.0" customHeight="1">
      <c r="A14" s="12">
        <v>9.0</v>
      </c>
      <c r="B14" s="11"/>
      <c r="C14" s="12" t="s">
        <v>488</v>
      </c>
      <c r="D14" s="12" t="str">
        <f>IF('Quản lý sách'!$C14&lt;&gt;"",VLOOKUP(LEFT('Quản lý sách'!$C14,2),'Biên mục sách'!$A$1:$B$13,2,FALSE),"")</f>
        <v>Thiếu nhi</v>
      </c>
      <c r="E14" s="12" t="s">
        <v>489</v>
      </c>
      <c r="F14" s="12" t="s">
        <v>490</v>
      </c>
      <c r="G14" s="12">
        <v>2002.0</v>
      </c>
      <c r="H14" s="12" t="s">
        <v>473</v>
      </c>
      <c r="I14" s="12">
        <v>39.0</v>
      </c>
      <c r="J14" s="12">
        <v>5.0</v>
      </c>
      <c r="K14" s="20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4.0" customHeight="1">
      <c r="A15" s="12">
        <v>10.0</v>
      </c>
      <c r="B15" s="11"/>
      <c r="C15" s="12" t="s">
        <v>491</v>
      </c>
      <c r="D15" s="12" t="str">
        <f>IF('Quản lý sách'!$C15&lt;&gt;"",VLOOKUP(LEFT('Quản lý sách'!$C15,2),'Biên mục sách'!$A$1:$B$13,2,FALSE),"")</f>
        <v>Thiếu nhi</v>
      </c>
      <c r="E15" s="12" t="s">
        <v>492</v>
      </c>
      <c r="F15" s="12" t="s">
        <v>493</v>
      </c>
      <c r="G15" s="12">
        <v>2002.0</v>
      </c>
      <c r="H15" s="12" t="s">
        <v>473</v>
      </c>
      <c r="I15" s="12">
        <v>23.0</v>
      </c>
      <c r="J15" s="12">
        <v>2.0</v>
      </c>
      <c r="K15" s="20">
        <v>1800.0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4.0" customHeight="1">
      <c r="A16" s="12">
        <v>11.0</v>
      </c>
      <c r="B16" s="11"/>
      <c r="C16" s="12" t="s">
        <v>400</v>
      </c>
      <c r="D16" s="12" t="str">
        <f>IF('Quản lý sách'!$C16&lt;&gt;"",VLOOKUP(LEFT('Quản lý sách'!$C16,2),'Biên mục sách'!$A$1:$B$13,2,FALSE),"")</f>
        <v>Thiếu nhi</v>
      </c>
      <c r="E16" s="12" t="s">
        <v>494</v>
      </c>
      <c r="F16" s="12" t="s">
        <v>479</v>
      </c>
      <c r="G16" s="12">
        <v>2014.0</v>
      </c>
      <c r="H16" s="12" t="s">
        <v>473</v>
      </c>
      <c r="I16" s="12">
        <v>32.0</v>
      </c>
      <c r="J16" s="12">
        <v>3.0</v>
      </c>
      <c r="K16" s="2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4.0" customHeight="1">
      <c r="A17" s="12">
        <v>12.0</v>
      </c>
      <c r="B17" s="11"/>
      <c r="C17" s="12" t="s">
        <v>495</v>
      </c>
      <c r="D17" s="12" t="str">
        <f>IF('Quản lý sách'!$C17&lt;&gt;"",VLOOKUP(LEFT('Quản lý sách'!$C17,2),'Biên mục sách'!$A$1:$B$13,2,FALSE),"")</f>
        <v>Thiếu nhi</v>
      </c>
      <c r="E17" s="12" t="s">
        <v>496</v>
      </c>
      <c r="F17" s="12" t="s">
        <v>497</v>
      </c>
      <c r="G17" s="12">
        <v>2007.0</v>
      </c>
      <c r="H17" s="12" t="s">
        <v>498</v>
      </c>
      <c r="I17" s="12">
        <v>78.0</v>
      </c>
      <c r="J17" s="12">
        <v>2.0</v>
      </c>
      <c r="K17" s="2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4.0" customHeight="1">
      <c r="A18" s="12">
        <v>13.0</v>
      </c>
      <c r="B18" s="11"/>
      <c r="C18" s="12" t="s">
        <v>499</v>
      </c>
      <c r="D18" s="12" t="str">
        <f>IF('Quản lý sách'!$C18&lt;&gt;"",VLOOKUP(LEFT('Quản lý sách'!$C18,2),'Biên mục sách'!$A$1:$B$13,2,FALSE),"")</f>
        <v>Thiếu nhi</v>
      </c>
      <c r="E18" s="12" t="s">
        <v>500</v>
      </c>
      <c r="F18" s="12" t="s">
        <v>501</v>
      </c>
      <c r="G18" s="12">
        <v>2000.0</v>
      </c>
      <c r="H18" s="12" t="s">
        <v>473</v>
      </c>
      <c r="I18" s="12">
        <v>84.0</v>
      </c>
      <c r="J18" s="12"/>
      <c r="K18" s="20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4.0" customHeight="1">
      <c r="A19" s="12">
        <v>14.0</v>
      </c>
      <c r="B19" s="11"/>
      <c r="C19" s="12" t="s">
        <v>502</v>
      </c>
      <c r="D19" s="12" t="str">
        <f>IF('Quản lý sách'!$C19&lt;&gt;"",VLOOKUP(LEFT('Quản lý sách'!$C19,2),'Biên mục sách'!$A$1:$B$13,2,FALSE),"")</f>
        <v>Thiếu nhi</v>
      </c>
      <c r="E19" s="12" t="s">
        <v>503</v>
      </c>
      <c r="F19" s="12" t="s">
        <v>504</v>
      </c>
      <c r="G19" s="12">
        <v>2002.0</v>
      </c>
      <c r="H19" s="12" t="s">
        <v>473</v>
      </c>
      <c r="I19" s="12">
        <v>62.0</v>
      </c>
      <c r="J19" s="12"/>
      <c r="K19" s="2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4.0" customHeight="1">
      <c r="A20" s="12">
        <v>15.0</v>
      </c>
      <c r="B20" s="11"/>
      <c r="C20" s="12" t="s">
        <v>60</v>
      </c>
      <c r="D20" s="12" t="str">
        <f>IF('Quản lý sách'!$C20&lt;&gt;"",VLOOKUP(LEFT('Quản lý sách'!$C20,2),'Biên mục sách'!$A$1:$B$13,2,FALSE),"")</f>
        <v>Thiếu nhi</v>
      </c>
      <c r="E20" s="12" t="s">
        <v>505</v>
      </c>
      <c r="F20" s="12" t="s">
        <v>506</v>
      </c>
      <c r="G20" s="12">
        <v>2002.0</v>
      </c>
      <c r="H20" s="12" t="s">
        <v>473</v>
      </c>
      <c r="I20" s="12">
        <v>51.0</v>
      </c>
      <c r="J20" s="12">
        <v>4.0</v>
      </c>
      <c r="K20" s="20">
        <v>2000.0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0" customHeight="1">
      <c r="A21" s="12">
        <v>16.0</v>
      </c>
      <c r="B21" s="11"/>
      <c r="C21" s="12" t="s">
        <v>66</v>
      </c>
      <c r="D21" s="12" t="str">
        <f>IF('Quản lý sách'!$C21&lt;&gt;"",VLOOKUP(LEFT('Quản lý sách'!$C21,2),'Biên mục sách'!$A$1:$B$13,2,FALSE),"")</f>
        <v>Thiếu nhi</v>
      </c>
      <c r="E21" s="12" t="s">
        <v>507</v>
      </c>
      <c r="F21" s="12" t="s">
        <v>508</v>
      </c>
      <c r="G21" s="12">
        <v>2008.0</v>
      </c>
      <c r="H21" s="12" t="s">
        <v>473</v>
      </c>
      <c r="I21" s="12">
        <v>35.0</v>
      </c>
      <c r="J21" s="12">
        <v>3.0</v>
      </c>
      <c r="K21" s="20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4.0" customHeight="1">
      <c r="A22" s="12">
        <v>17.0</v>
      </c>
      <c r="B22" s="11"/>
      <c r="C22" s="12" t="s">
        <v>72</v>
      </c>
      <c r="D22" s="12" t="str">
        <f>IF('Quản lý sách'!$C22&lt;&gt;"",VLOOKUP(LEFT('Quản lý sách'!$C22,2),'Biên mục sách'!$A$1:$B$13,2,FALSE),"")</f>
        <v>Thiếu nhi</v>
      </c>
      <c r="E22" s="12" t="s">
        <v>509</v>
      </c>
      <c r="F22" s="12" t="s">
        <v>510</v>
      </c>
      <c r="G22" s="12">
        <v>2002.0</v>
      </c>
      <c r="H22" s="12" t="s">
        <v>473</v>
      </c>
      <c r="I22" s="12">
        <v>91.0</v>
      </c>
      <c r="J22" s="12">
        <v>4.0</v>
      </c>
      <c r="K22" s="20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0" customHeight="1">
      <c r="A23" s="12">
        <v>18.0</v>
      </c>
      <c r="B23" s="11"/>
      <c r="C23" s="12" t="s">
        <v>77</v>
      </c>
      <c r="D23" s="12" t="str">
        <f>IF('Quản lý sách'!$C23&lt;&gt;"",VLOOKUP(LEFT('Quản lý sách'!$C23,2),'Biên mục sách'!$A$1:$B$13,2,FALSE),"")</f>
        <v>Thiếu nhi</v>
      </c>
      <c r="E23" s="12" t="s">
        <v>511</v>
      </c>
      <c r="F23" s="12" t="s">
        <v>512</v>
      </c>
      <c r="G23" s="12">
        <v>2003.0</v>
      </c>
      <c r="H23" s="12" t="s">
        <v>473</v>
      </c>
      <c r="I23" s="12">
        <v>27.0</v>
      </c>
      <c r="J23" s="12">
        <v>4.0</v>
      </c>
      <c r="K23" s="20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4.0" customHeight="1">
      <c r="A24" s="12">
        <v>19.0</v>
      </c>
      <c r="B24" s="11"/>
      <c r="C24" s="12" t="s">
        <v>82</v>
      </c>
      <c r="D24" s="12" t="str">
        <f>IF('Quản lý sách'!$C24&lt;&gt;"",VLOOKUP(LEFT('Quản lý sách'!$C24,2),'Biên mục sách'!$A$1:$B$13,2,FALSE),"")</f>
        <v>Thiếu nhi</v>
      </c>
      <c r="E24" s="12" t="s">
        <v>513</v>
      </c>
      <c r="F24" s="12" t="s">
        <v>514</v>
      </c>
      <c r="G24" s="12">
        <v>2004.0</v>
      </c>
      <c r="H24" s="12" t="s">
        <v>473</v>
      </c>
      <c r="I24" s="12">
        <v>67.0</v>
      </c>
      <c r="J24" s="12">
        <v>4.0</v>
      </c>
      <c r="K24" s="2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4.0" customHeight="1">
      <c r="A25" s="12">
        <v>20.0</v>
      </c>
      <c r="B25" s="11"/>
      <c r="C25" s="12" t="s">
        <v>88</v>
      </c>
      <c r="D25" s="12" t="str">
        <f>IF('Quản lý sách'!$C25&lt;&gt;"",VLOOKUP(LEFT('Quản lý sách'!$C25,2),'Biên mục sách'!$A$1:$B$13,2,FALSE),"")</f>
        <v>Thiếu nhi</v>
      </c>
      <c r="E25" s="12" t="s">
        <v>515</v>
      </c>
      <c r="F25" s="12" t="s">
        <v>516</v>
      </c>
      <c r="G25" s="12">
        <v>2007.0</v>
      </c>
      <c r="H25" s="12" t="s">
        <v>473</v>
      </c>
      <c r="I25" s="12">
        <v>27.0</v>
      </c>
      <c r="J25" s="12">
        <v>4.0</v>
      </c>
      <c r="K25" s="2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4.0" customHeight="1">
      <c r="A26" s="12">
        <v>21.0</v>
      </c>
      <c r="B26" s="11"/>
      <c r="C26" s="12" t="s">
        <v>218</v>
      </c>
      <c r="D26" s="12" t="str">
        <f>IF('Quản lý sách'!$C26&lt;&gt;"",VLOOKUP(LEFT('Quản lý sách'!$C26,2),'Biên mục sách'!$A$1:$B$13,2,FALSE),"")</f>
        <v>Thiếu nhi</v>
      </c>
      <c r="E26" s="12" t="s">
        <v>517</v>
      </c>
      <c r="F26" s="12" t="s">
        <v>518</v>
      </c>
      <c r="G26" s="12">
        <v>2012.0</v>
      </c>
      <c r="H26" s="12" t="s">
        <v>473</v>
      </c>
      <c r="I26" s="12">
        <v>67.0</v>
      </c>
      <c r="J26" s="12">
        <v>4.0</v>
      </c>
      <c r="K26" s="2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0" customHeight="1">
      <c r="A27" s="12">
        <v>22.0</v>
      </c>
      <c r="B27" s="11"/>
      <c r="C27" s="12" t="s">
        <v>222</v>
      </c>
      <c r="D27" s="12" t="str">
        <f>IF('Quản lý sách'!$C27&lt;&gt;"",VLOOKUP(LEFT('Quản lý sách'!$C27,2),'Biên mục sách'!$A$1:$B$13,2,FALSE),"")</f>
        <v>Thiếu nhi</v>
      </c>
      <c r="E27" s="12" t="s">
        <v>519</v>
      </c>
      <c r="F27" s="12" t="s">
        <v>520</v>
      </c>
      <c r="G27" s="12">
        <v>2007.0</v>
      </c>
      <c r="H27" s="12" t="s">
        <v>473</v>
      </c>
      <c r="I27" s="12">
        <v>35.0</v>
      </c>
      <c r="J27" s="12"/>
      <c r="K27" s="2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4.0" customHeight="1">
      <c r="A28" s="12">
        <v>23.0</v>
      </c>
      <c r="B28" s="11"/>
      <c r="C28" s="12" t="s">
        <v>225</v>
      </c>
      <c r="D28" s="12" t="str">
        <f>IF('Quản lý sách'!$C28&lt;&gt;"",VLOOKUP(LEFT('Quản lý sách'!$C28,2),'Biên mục sách'!$A$1:$B$13,2,FALSE),"")</f>
        <v>Thiếu nhi</v>
      </c>
      <c r="E28" s="12" t="s">
        <v>521</v>
      </c>
      <c r="F28" s="12" t="s">
        <v>522</v>
      </c>
      <c r="G28" s="12">
        <v>2012.0</v>
      </c>
      <c r="H28" s="12" t="s">
        <v>473</v>
      </c>
      <c r="I28" s="12">
        <v>31.0</v>
      </c>
      <c r="J28" s="12"/>
      <c r="K28" s="20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0" customHeight="1">
      <c r="A29" s="12">
        <v>24.0</v>
      </c>
      <c r="B29" s="11"/>
      <c r="C29" s="12" t="s">
        <v>228</v>
      </c>
      <c r="D29" s="12" t="str">
        <f>IF('Quản lý sách'!$C29&lt;&gt;"",VLOOKUP(LEFT('Quản lý sách'!$C29,2),'Biên mục sách'!$A$1:$B$13,2,FALSE),"")</f>
        <v>Thiếu nhi</v>
      </c>
      <c r="E29" s="12" t="s">
        <v>523</v>
      </c>
      <c r="F29" s="12" t="s">
        <v>524</v>
      </c>
      <c r="G29" s="12">
        <v>2013.0</v>
      </c>
      <c r="H29" s="12" t="s">
        <v>473</v>
      </c>
      <c r="I29" s="12">
        <v>66.0</v>
      </c>
      <c r="J29" s="12"/>
      <c r="K29" s="20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4.0" customHeight="1">
      <c r="A30" s="12">
        <v>25.0</v>
      </c>
      <c r="B30" s="11"/>
      <c r="C30" s="12" t="s">
        <v>231</v>
      </c>
      <c r="D30" s="12" t="str">
        <f>IF('Quản lý sách'!$C30&lt;&gt;"",VLOOKUP(LEFT('Quản lý sách'!$C30,2),'Biên mục sách'!$A$1:$B$13,2,FALSE),"")</f>
        <v>Thiếu nhi</v>
      </c>
      <c r="E30" s="12" t="s">
        <v>525</v>
      </c>
      <c r="F30" s="12" t="s">
        <v>526</v>
      </c>
      <c r="G30" s="12">
        <v>2007.0</v>
      </c>
      <c r="H30" s="12" t="s">
        <v>473</v>
      </c>
      <c r="I30" s="12">
        <v>32.0</v>
      </c>
      <c r="J30" s="12">
        <v>5.0</v>
      </c>
      <c r="K30" s="20">
        <v>8000.0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0" customHeight="1">
      <c r="A31" s="12">
        <v>26.0</v>
      </c>
      <c r="B31" s="11"/>
      <c r="C31" s="12" t="s">
        <v>234</v>
      </c>
      <c r="D31" s="12" t="str">
        <f>IF('Quản lý sách'!$C31&lt;&gt;"",VLOOKUP(LEFT('Quản lý sách'!$C31,2),'Biên mục sách'!$A$1:$B$13,2,FALSE),"")</f>
        <v>Thiếu nhi</v>
      </c>
      <c r="E31" s="12" t="s">
        <v>527</v>
      </c>
      <c r="F31" s="12" t="s">
        <v>528</v>
      </c>
      <c r="G31" s="12">
        <v>2000.0</v>
      </c>
      <c r="H31" s="12" t="s">
        <v>473</v>
      </c>
      <c r="I31" s="12">
        <v>56.0</v>
      </c>
      <c r="J31" s="12">
        <v>2.0</v>
      </c>
      <c r="K31" s="20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4.0" customHeight="1">
      <c r="A32" s="12">
        <v>27.0</v>
      </c>
      <c r="B32" s="11"/>
      <c r="C32" s="12" t="s">
        <v>529</v>
      </c>
      <c r="D32" s="12" t="str">
        <f>IF('Quản lý sách'!$C32&lt;&gt;"",VLOOKUP(LEFT('Quản lý sách'!$C32,2),'Biên mục sách'!$A$1:$B$13,2,FALSE),"")</f>
        <v>Thiếu nhi</v>
      </c>
      <c r="E32" s="12" t="s">
        <v>530</v>
      </c>
      <c r="F32" s="12" t="s">
        <v>531</v>
      </c>
      <c r="G32" s="12">
        <v>2004.0</v>
      </c>
      <c r="H32" s="12" t="s">
        <v>473</v>
      </c>
      <c r="I32" s="12">
        <v>28.0</v>
      </c>
      <c r="J32" s="12"/>
      <c r="K32" s="20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4.0" customHeight="1">
      <c r="A33" s="12">
        <v>28.0</v>
      </c>
      <c r="B33" s="11"/>
      <c r="C33" s="12" t="s">
        <v>415</v>
      </c>
      <c r="D33" s="12" t="str">
        <f>IF('Quản lý sách'!$C33&lt;&gt;"",VLOOKUP(LEFT('Quản lý sách'!$C33,2),'Biên mục sách'!$A$1:$B$13,2,FALSE),"")</f>
        <v>Thiếu nhi</v>
      </c>
      <c r="E33" s="12" t="s">
        <v>532</v>
      </c>
      <c r="F33" s="12" t="s">
        <v>533</v>
      </c>
      <c r="G33" s="12">
        <v>2001.0</v>
      </c>
      <c r="H33" s="12" t="s">
        <v>473</v>
      </c>
      <c r="I33" s="12">
        <v>39.0</v>
      </c>
      <c r="J33" s="12">
        <v>3.0</v>
      </c>
      <c r="K33" s="2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4.0" customHeight="1">
      <c r="A34" s="12">
        <v>29.0</v>
      </c>
      <c r="B34" s="11"/>
      <c r="C34" s="12" t="s">
        <v>534</v>
      </c>
      <c r="D34" s="12" t="str">
        <f>IF('Quản lý sách'!$C34&lt;&gt;"",VLOOKUP(LEFT('Quản lý sách'!$C34,2),'Biên mục sách'!$A$1:$B$13,2,FALSE),"")</f>
        <v>Thiếu nhi</v>
      </c>
      <c r="E34" s="12" t="s">
        <v>535</v>
      </c>
      <c r="F34" s="12" t="s">
        <v>536</v>
      </c>
      <c r="G34" s="12">
        <v>2005.0</v>
      </c>
      <c r="H34" s="12" t="s">
        <v>473</v>
      </c>
      <c r="I34" s="12">
        <v>43.0</v>
      </c>
      <c r="J34" s="12"/>
      <c r="K34" s="2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4.0" customHeight="1">
      <c r="A35" s="12">
        <v>30.0</v>
      </c>
      <c r="B35" s="11"/>
      <c r="C35" s="12" t="s">
        <v>537</v>
      </c>
      <c r="D35" s="12" t="str">
        <f>IF('Quản lý sách'!$C35&lt;&gt;"",VLOOKUP(LEFT('Quản lý sách'!$C35,2),'Biên mục sách'!$A$1:$B$13,2,FALSE),"")</f>
        <v>Thiếu nhi</v>
      </c>
      <c r="E35" s="12" t="s">
        <v>538</v>
      </c>
      <c r="F35" s="12" t="s">
        <v>539</v>
      </c>
      <c r="G35" s="12">
        <v>2002.0</v>
      </c>
      <c r="H35" s="12" t="s">
        <v>473</v>
      </c>
      <c r="I35" s="12">
        <v>63.0</v>
      </c>
      <c r="J35" s="12"/>
      <c r="K35" s="2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4.0" customHeight="1">
      <c r="A36" s="12">
        <v>31.0</v>
      </c>
      <c r="B36" s="11"/>
      <c r="C36" s="12" t="s">
        <v>540</v>
      </c>
      <c r="D36" s="12" t="str">
        <f>IF('Quản lý sách'!$C36&lt;&gt;"",VLOOKUP(LEFT('Quản lý sách'!$C36,2),'Biên mục sách'!$A$1:$B$13,2,FALSE),"")</f>
        <v>Thiếu nhi</v>
      </c>
      <c r="E36" s="12" t="s">
        <v>541</v>
      </c>
      <c r="F36" s="12" t="s">
        <v>501</v>
      </c>
      <c r="G36" s="12">
        <v>2004.0</v>
      </c>
      <c r="H36" s="12" t="s">
        <v>473</v>
      </c>
      <c r="I36" s="12">
        <v>35.0</v>
      </c>
      <c r="J36" s="12">
        <v>2.0</v>
      </c>
      <c r="K36" s="20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4.0" customHeight="1">
      <c r="A37" s="12">
        <v>32.0</v>
      </c>
      <c r="B37" s="11"/>
      <c r="C37" s="12" t="s">
        <v>542</v>
      </c>
      <c r="D37" s="12" t="str">
        <f>IF('Quản lý sách'!$C37&lt;&gt;"",VLOOKUP(LEFT('Quản lý sách'!$C37,2),'Biên mục sách'!$A$1:$B$13,2,FALSE),"")</f>
        <v>Thiếu nhi</v>
      </c>
      <c r="E37" s="12" t="s">
        <v>543</v>
      </c>
      <c r="F37" s="12" t="s">
        <v>477</v>
      </c>
      <c r="G37" s="12">
        <v>2008.0</v>
      </c>
      <c r="H37" s="12" t="s">
        <v>473</v>
      </c>
      <c r="I37" s="12">
        <v>67.0</v>
      </c>
      <c r="J37" s="12">
        <v>2.0</v>
      </c>
      <c r="K37" s="20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4.0" customHeight="1">
      <c r="A38" s="12">
        <v>33.0</v>
      </c>
      <c r="B38" s="11"/>
      <c r="C38" s="12" t="s">
        <v>93</v>
      </c>
      <c r="D38" s="12" t="str">
        <f>IF('Quản lý sách'!$C38&lt;&gt;"",VLOOKUP(LEFT('Quản lý sách'!$C38,2),'Biên mục sách'!$A$1:$B$13,2,FALSE),"")</f>
        <v>Thiếu nhi</v>
      </c>
      <c r="E38" s="12" t="s">
        <v>544</v>
      </c>
      <c r="F38" s="12" t="s">
        <v>545</v>
      </c>
      <c r="G38" s="12">
        <v>2008.0</v>
      </c>
      <c r="H38" s="12" t="s">
        <v>473</v>
      </c>
      <c r="I38" s="12">
        <v>55.0</v>
      </c>
      <c r="J38" s="12"/>
      <c r="K38" s="20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4.0" customHeight="1">
      <c r="A39" s="12">
        <v>34.0</v>
      </c>
      <c r="B39" s="11"/>
      <c r="C39" s="12" t="s">
        <v>99</v>
      </c>
      <c r="D39" s="12" t="str">
        <f>IF('Quản lý sách'!$C39&lt;&gt;"",VLOOKUP(LEFT('Quản lý sách'!$C39,2),'Biên mục sách'!$A$1:$B$13,2,FALSE),"")</f>
        <v>Thiếu nhi</v>
      </c>
      <c r="E39" s="12" t="s">
        <v>546</v>
      </c>
      <c r="F39" s="12" t="s">
        <v>547</v>
      </c>
      <c r="G39" s="12">
        <v>2007.0</v>
      </c>
      <c r="H39" s="12" t="s">
        <v>473</v>
      </c>
      <c r="I39" s="12">
        <v>67.0</v>
      </c>
      <c r="J39" s="12">
        <v>3.0</v>
      </c>
      <c r="K39" s="2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4.0" customHeight="1">
      <c r="A40" s="12">
        <v>35.0</v>
      </c>
      <c r="B40" s="11"/>
      <c r="C40" s="12" t="s">
        <v>105</v>
      </c>
      <c r="D40" s="12" t="str">
        <f>IF('Quản lý sách'!$C40&lt;&gt;"",VLOOKUP(LEFT('Quản lý sách'!$C40,2),'Biên mục sách'!$A$1:$B$13,2,FALSE),"")</f>
        <v>Thiếu nhi</v>
      </c>
      <c r="E40" s="12" t="s">
        <v>548</v>
      </c>
      <c r="F40" s="12" t="s">
        <v>549</v>
      </c>
      <c r="G40" s="12">
        <v>2003.0</v>
      </c>
      <c r="H40" s="12" t="s">
        <v>473</v>
      </c>
      <c r="I40" s="12">
        <v>63.0</v>
      </c>
      <c r="J40" s="12">
        <v>2.0</v>
      </c>
      <c r="K40" s="20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4.0" customHeight="1">
      <c r="A41" s="12">
        <v>36.0</v>
      </c>
      <c r="B41" s="11"/>
      <c r="C41" s="12" t="s">
        <v>113</v>
      </c>
      <c r="D41" s="12" t="str">
        <f>IF('Quản lý sách'!$C41&lt;&gt;"",VLOOKUP(LEFT('Quản lý sách'!$C41,2),'Biên mục sách'!$A$1:$B$13,2,FALSE),"")</f>
        <v>Thiếu nhi</v>
      </c>
      <c r="E41" s="12" t="s">
        <v>550</v>
      </c>
      <c r="F41" s="12" t="s">
        <v>551</v>
      </c>
      <c r="G41" s="12">
        <v>2013.0</v>
      </c>
      <c r="H41" s="12" t="s">
        <v>473</v>
      </c>
      <c r="I41" s="12">
        <v>84.0</v>
      </c>
      <c r="J41" s="12">
        <v>3.0</v>
      </c>
      <c r="K41" s="20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4.0" customHeight="1">
      <c r="A42" s="12">
        <v>37.0</v>
      </c>
      <c r="B42" s="11"/>
      <c r="C42" s="12" t="s">
        <v>119</v>
      </c>
      <c r="D42" s="12" t="str">
        <f>IF('Quản lý sách'!$C42&lt;&gt;"",VLOOKUP(LEFT('Quản lý sách'!$C42,2),'Biên mục sách'!$A$1:$B$13,2,FALSE),"")</f>
        <v>Thiếu nhi</v>
      </c>
      <c r="E42" s="12" t="s">
        <v>552</v>
      </c>
      <c r="F42" s="12" t="s">
        <v>553</v>
      </c>
      <c r="G42" s="12">
        <v>2001.0</v>
      </c>
      <c r="H42" s="12" t="s">
        <v>473</v>
      </c>
      <c r="I42" s="12">
        <v>75.0</v>
      </c>
      <c r="J42" s="12">
        <v>2.0</v>
      </c>
      <c r="K42" s="20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4.0" customHeight="1">
      <c r="A43" s="12">
        <v>38.0</v>
      </c>
      <c r="B43" s="11"/>
      <c r="C43" s="12" t="s">
        <v>126</v>
      </c>
      <c r="D43" s="12" t="str">
        <f>IF('Quản lý sách'!$C43&lt;&gt;"",VLOOKUP(LEFT('Quản lý sách'!$C43,2),'Biên mục sách'!$A$1:$B$13,2,FALSE),"")</f>
        <v>Thiếu nhi</v>
      </c>
      <c r="E43" s="12" t="s">
        <v>554</v>
      </c>
      <c r="F43" s="12" t="s">
        <v>555</v>
      </c>
      <c r="G43" s="12">
        <v>2005.0</v>
      </c>
      <c r="H43" s="12" t="s">
        <v>473</v>
      </c>
      <c r="I43" s="12">
        <v>39.0</v>
      </c>
      <c r="J43" s="12">
        <v>2.0</v>
      </c>
      <c r="K43" s="20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4.0" customHeight="1">
      <c r="A44" s="12">
        <v>39.0</v>
      </c>
      <c r="B44" s="11"/>
      <c r="C44" s="12" t="s">
        <v>556</v>
      </c>
      <c r="D44" s="12" t="str">
        <f>IF('Quản lý sách'!$C44&lt;&gt;"",VLOOKUP(LEFT('Quản lý sách'!$C44,2),'Biên mục sách'!$A$1:$B$13,2,FALSE),"")</f>
        <v>Thiếu nhi</v>
      </c>
      <c r="E44" s="12" t="s">
        <v>557</v>
      </c>
      <c r="F44" s="12" t="s">
        <v>558</v>
      </c>
      <c r="G44" s="12">
        <v>2005.0</v>
      </c>
      <c r="H44" s="12" t="s">
        <v>473</v>
      </c>
      <c r="I44" s="12">
        <v>51.0</v>
      </c>
      <c r="J44" s="12">
        <v>4.0</v>
      </c>
      <c r="K44" s="20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4.0" customHeight="1">
      <c r="A45" s="12">
        <v>40.0</v>
      </c>
      <c r="B45" s="11"/>
      <c r="C45" s="12" t="s">
        <v>418</v>
      </c>
      <c r="D45" s="12" t="str">
        <f>IF('Quản lý sách'!$C45&lt;&gt;"",VLOOKUP(LEFT('Quản lý sách'!$C45,2),'Biên mục sách'!$A$1:$B$13,2,FALSE),"")</f>
        <v>Thiếu nhi</v>
      </c>
      <c r="E45" s="12" t="s">
        <v>559</v>
      </c>
      <c r="F45" s="12" t="s">
        <v>560</v>
      </c>
      <c r="G45" s="12">
        <v>2010.0</v>
      </c>
      <c r="H45" s="12" t="s">
        <v>473</v>
      </c>
      <c r="I45" s="12">
        <v>20.0</v>
      </c>
      <c r="J45" s="12"/>
      <c r="K45" s="20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4.0" customHeight="1">
      <c r="A46" s="12">
        <v>41.0</v>
      </c>
      <c r="B46" s="11"/>
      <c r="C46" s="12" t="s">
        <v>561</v>
      </c>
      <c r="D46" s="12" t="str">
        <f>IF('Quản lý sách'!$C46&lt;&gt;"",VLOOKUP(LEFT('Quản lý sách'!$C46,2),'Biên mục sách'!$A$1:$B$13,2,FALSE),"")</f>
        <v>Thiếu nhi</v>
      </c>
      <c r="E46" s="12" t="s">
        <v>562</v>
      </c>
      <c r="F46" s="12" t="s">
        <v>510</v>
      </c>
      <c r="G46" s="12">
        <v>2011.0</v>
      </c>
      <c r="H46" s="12" t="s">
        <v>473</v>
      </c>
      <c r="I46" s="12">
        <v>66.0</v>
      </c>
      <c r="J46" s="12">
        <v>3.0</v>
      </c>
      <c r="K46" s="20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4.0" customHeight="1">
      <c r="A47" s="12">
        <v>42.0</v>
      </c>
      <c r="B47" s="11"/>
      <c r="C47" s="12" t="s">
        <v>563</v>
      </c>
      <c r="D47" s="12" t="str">
        <f>IF('Quản lý sách'!$C47&lt;&gt;"",VLOOKUP(LEFT('Quản lý sách'!$C47,2),'Biên mục sách'!$A$1:$B$13,2,FALSE),"")</f>
        <v>Thiếu nhi</v>
      </c>
      <c r="E47" s="12" t="s">
        <v>564</v>
      </c>
      <c r="F47" s="12" t="s">
        <v>565</v>
      </c>
      <c r="G47" s="12">
        <v>2007.0</v>
      </c>
      <c r="H47" s="12" t="s">
        <v>473</v>
      </c>
      <c r="I47" s="12">
        <v>67.0</v>
      </c>
      <c r="J47" s="12">
        <v>4.0</v>
      </c>
      <c r="K47" s="20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4.0" customHeight="1">
      <c r="A48" s="12">
        <v>43.0</v>
      </c>
      <c r="B48" s="11"/>
      <c r="C48" s="12" t="s">
        <v>566</v>
      </c>
      <c r="D48" s="12" t="str">
        <f>IF('Quản lý sách'!$C48&lt;&gt;"",VLOOKUP(LEFT('Quản lý sách'!$C48,2),'Biên mục sách'!$A$1:$B$13,2,FALSE),"")</f>
        <v>Thiếu nhi</v>
      </c>
      <c r="E48" s="12" t="s">
        <v>567</v>
      </c>
      <c r="F48" s="12" t="s">
        <v>518</v>
      </c>
      <c r="G48" s="12">
        <v>2007.0</v>
      </c>
      <c r="H48" s="12" t="s">
        <v>473</v>
      </c>
      <c r="I48" s="12">
        <v>47.0</v>
      </c>
      <c r="J48" s="12">
        <v>6.0</v>
      </c>
      <c r="K48" s="20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4.0" customHeight="1">
      <c r="A49" s="12">
        <v>44.0</v>
      </c>
      <c r="B49" s="11"/>
      <c r="C49" s="12" t="s">
        <v>568</v>
      </c>
      <c r="D49" s="12" t="str">
        <f>IF('Quản lý sách'!$C49&lt;&gt;"",VLOOKUP(LEFT('Quản lý sách'!$C49,2),'Biên mục sách'!$A$1:$B$13,2,FALSE),"")</f>
        <v>Thiếu nhi</v>
      </c>
      <c r="E49" s="12" t="s">
        <v>570</v>
      </c>
      <c r="F49" s="12" t="s">
        <v>571</v>
      </c>
      <c r="G49" s="12"/>
      <c r="H49" s="12" t="s">
        <v>473</v>
      </c>
      <c r="I49" s="12">
        <v>46.0</v>
      </c>
      <c r="J49" s="12">
        <v>2.0</v>
      </c>
      <c r="K49" s="20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4.0" customHeight="1">
      <c r="A50" s="12">
        <v>45.0</v>
      </c>
      <c r="B50" s="11"/>
      <c r="C50" s="12" t="s">
        <v>572</v>
      </c>
      <c r="D50" s="12" t="str">
        <f>IF('Quản lý sách'!$C50&lt;&gt;"",VLOOKUP(LEFT('Quản lý sách'!$C50,2),'Biên mục sách'!$A$1:$B$13,2,FALSE),"")</f>
        <v>Thiếu nhi</v>
      </c>
      <c r="E50" s="12" t="s">
        <v>575</v>
      </c>
      <c r="F50" s="12" t="s">
        <v>576</v>
      </c>
      <c r="G50" s="12">
        <v>2003.0</v>
      </c>
      <c r="H50" s="12" t="s">
        <v>473</v>
      </c>
      <c r="I50" s="12">
        <v>47.0</v>
      </c>
      <c r="J50" s="12">
        <v>3.0</v>
      </c>
      <c r="K50" s="20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4.0" customHeight="1">
      <c r="A51" s="12">
        <v>46.0</v>
      </c>
      <c r="B51" s="11"/>
      <c r="C51" s="12" t="s">
        <v>579</v>
      </c>
      <c r="D51" s="12" t="str">
        <f>IF('Quản lý sách'!$C51&lt;&gt;"",VLOOKUP(LEFT('Quản lý sách'!$C51,2),'Biên mục sách'!$A$1:$B$13,2,FALSE),"")</f>
        <v>Thiếu nhi</v>
      </c>
      <c r="E51" s="12" t="s">
        <v>580</v>
      </c>
      <c r="F51" s="12" t="s">
        <v>581</v>
      </c>
      <c r="G51" s="12">
        <v>2007.0</v>
      </c>
      <c r="H51" s="12" t="s">
        <v>473</v>
      </c>
      <c r="I51" s="12">
        <v>27.0</v>
      </c>
      <c r="J51" s="12">
        <v>1.0</v>
      </c>
      <c r="K51" s="20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4.0" customHeight="1">
      <c r="A52" s="12">
        <v>47.0</v>
      </c>
      <c r="B52" s="11"/>
      <c r="C52" s="12" t="s">
        <v>583</v>
      </c>
      <c r="D52" s="12" t="str">
        <f>IF('Quản lý sách'!$C52&lt;&gt;"",VLOOKUP(LEFT('Quản lý sách'!$C52,2),'Biên mục sách'!$A$1:$B$13,2,FALSE),"")</f>
        <v>Thiếu nhi</v>
      </c>
      <c r="E52" s="12" t="s">
        <v>585</v>
      </c>
      <c r="F52" s="12" t="s">
        <v>586</v>
      </c>
      <c r="G52" s="12">
        <v>2008.0</v>
      </c>
      <c r="H52" s="12" t="s">
        <v>498</v>
      </c>
      <c r="I52" s="12">
        <v>73.0</v>
      </c>
      <c r="J52" s="12"/>
      <c r="K52" s="20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4.0" customHeight="1">
      <c r="A53" s="12">
        <v>48.0</v>
      </c>
      <c r="B53" s="11"/>
      <c r="C53" s="12" t="s">
        <v>368</v>
      </c>
      <c r="D53" s="12" t="str">
        <f>IF('Quản lý sách'!$C53&lt;&gt;"",VLOOKUP(LEFT('Quản lý sách'!$C53,2),'Biên mục sách'!$A$1:$B$13,2,FALSE),"")</f>
        <v>Thiếu nhi</v>
      </c>
      <c r="E53" s="12" t="s">
        <v>589</v>
      </c>
      <c r="F53" s="12" t="s">
        <v>590</v>
      </c>
      <c r="G53" s="12">
        <v>2013.0</v>
      </c>
      <c r="H53" s="12" t="s">
        <v>473</v>
      </c>
      <c r="I53" s="12">
        <v>57.0</v>
      </c>
      <c r="J53" s="12">
        <v>3.0</v>
      </c>
      <c r="K53" s="20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4.0" customHeight="1">
      <c r="A54" s="12">
        <v>49.0</v>
      </c>
      <c r="B54" s="11"/>
      <c r="C54" s="12" t="s">
        <v>591</v>
      </c>
      <c r="D54" s="12" t="str">
        <f>IF('Quản lý sách'!$C54&lt;&gt;"",VLOOKUP(LEFT('Quản lý sách'!$C54,2),'Biên mục sách'!$A$1:$B$13,2,FALSE),"")</f>
        <v>Thiếu nhi</v>
      </c>
      <c r="E54" s="12" t="s">
        <v>594</v>
      </c>
      <c r="F54" s="12" t="s">
        <v>595</v>
      </c>
      <c r="G54" s="12">
        <v>2010.0</v>
      </c>
      <c r="H54" s="12" t="s">
        <v>473</v>
      </c>
      <c r="I54" s="12">
        <v>31.0</v>
      </c>
      <c r="J54" s="12"/>
      <c r="K54" s="20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4.0" customHeight="1">
      <c r="A55" s="12">
        <v>50.0</v>
      </c>
      <c r="B55" s="11"/>
      <c r="C55" s="12" t="s">
        <v>596</v>
      </c>
      <c r="D55" s="12" t="str">
        <f>IF('Quản lý sách'!$C55&lt;&gt;"",VLOOKUP(LEFT('Quản lý sách'!$C55,2),'Biên mục sách'!$A$1:$B$13,2,FALSE),"")</f>
        <v>Thiếu nhi</v>
      </c>
      <c r="E55" s="12" t="s">
        <v>599</v>
      </c>
      <c r="F55" s="12" t="s">
        <v>600</v>
      </c>
      <c r="G55" s="12">
        <v>2007.0</v>
      </c>
      <c r="H55" s="12" t="s">
        <v>601</v>
      </c>
      <c r="I55" s="12">
        <v>17.0</v>
      </c>
      <c r="J55" s="12">
        <v>3.0</v>
      </c>
      <c r="K55" s="20">
        <v>5500.0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4.0" customHeight="1">
      <c r="A56" s="12">
        <v>51.0</v>
      </c>
      <c r="B56" s="11"/>
      <c r="C56" s="12" t="s">
        <v>373</v>
      </c>
      <c r="D56" s="12" t="str">
        <f>IF('Quản lý sách'!$C56&lt;&gt;"",VLOOKUP(LEFT('Quản lý sách'!$C56,2),'Biên mục sách'!$A$1:$B$13,2,FALSE),"")</f>
        <v>Thiếu nhi</v>
      </c>
      <c r="E56" s="12" t="s">
        <v>604</v>
      </c>
      <c r="F56" s="12" t="s">
        <v>605</v>
      </c>
      <c r="G56" s="12">
        <v>2007.0</v>
      </c>
      <c r="H56" s="12" t="s">
        <v>473</v>
      </c>
      <c r="I56" s="12">
        <v>28.0</v>
      </c>
      <c r="J56" s="12">
        <v>3.0</v>
      </c>
      <c r="K56" s="20">
        <v>6500.0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4.0" customHeight="1">
      <c r="A57" s="12">
        <v>52.0</v>
      </c>
      <c r="B57" s="11"/>
      <c r="C57" s="12" t="s">
        <v>608</v>
      </c>
      <c r="D57" s="12" t="str">
        <f>IF('Quản lý sách'!$C57&lt;&gt;"",VLOOKUP(LEFT('Quản lý sách'!$C57,2),'Biên mục sách'!$A$1:$B$13,2,FALSE),"")</f>
        <v>Thiếu nhi</v>
      </c>
      <c r="E57" s="12" t="s">
        <v>609</v>
      </c>
      <c r="F57" s="12" t="s">
        <v>610</v>
      </c>
      <c r="G57" s="12">
        <v>2012.0</v>
      </c>
      <c r="H57" s="12" t="s">
        <v>473</v>
      </c>
      <c r="I57" s="12">
        <v>67.0</v>
      </c>
      <c r="J57" s="12">
        <v>3.0</v>
      </c>
      <c r="K57" s="20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4.0" customHeight="1">
      <c r="A58" s="12">
        <v>53.0</v>
      </c>
      <c r="B58" s="11"/>
      <c r="C58" s="12" t="s">
        <v>155</v>
      </c>
      <c r="D58" s="12" t="str">
        <f>IF('Quản lý sách'!$C58&lt;&gt;"",VLOOKUP(LEFT('Quản lý sách'!$C58,2),'Biên mục sách'!$A$1:$B$13,2,FALSE),"")</f>
        <v>Thiếu nhi</v>
      </c>
      <c r="E58" s="12" t="s">
        <v>613</v>
      </c>
      <c r="F58" s="12" t="s">
        <v>614</v>
      </c>
      <c r="G58" s="12">
        <v>2013.0</v>
      </c>
      <c r="H58" s="12" t="s">
        <v>473</v>
      </c>
      <c r="I58" s="12">
        <v>50.0</v>
      </c>
      <c r="J58" s="12">
        <v>3.0</v>
      </c>
      <c r="K58" s="20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4.0" customHeight="1">
      <c r="A59" s="12">
        <v>54.0</v>
      </c>
      <c r="B59" s="11"/>
      <c r="C59" s="12" t="s">
        <v>23</v>
      </c>
      <c r="D59" s="12" t="str">
        <f>IF('Quản lý sách'!$C59&lt;&gt;"",VLOOKUP(LEFT('Quản lý sách'!$C59,2),'Biên mục sách'!$A$1:$B$13,2,FALSE),"")</f>
        <v>Thiếu nhi</v>
      </c>
      <c r="E59" s="12" t="s">
        <v>617</v>
      </c>
      <c r="F59" s="12" t="s">
        <v>618</v>
      </c>
      <c r="G59" s="12">
        <v>2013.0</v>
      </c>
      <c r="H59" s="12" t="s">
        <v>473</v>
      </c>
      <c r="I59" s="12">
        <v>74.0</v>
      </c>
      <c r="J59" s="12">
        <v>4.0</v>
      </c>
      <c r="K59" s="20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4.0" customHeight="1">
      <c r="A60" s="12">
        <v>55.0</v>
      </c>
      <c r="B60" s="11"/>
      <c r="C60" s="12" t="s">
        <v>31</v>
      </c>
      <c r="D60" s="12" t="str">
        <f>IF('Quản lý sách'!$C60&lt;&gt;"",VLOOKUP(LEFT('Quản lý sách'!$C60,2),'Biên mục sách'!$A$1:$B$13,2,FALSE),"")</f>
        <v>Thiếu nhi</v>
      </c>
      <c r="E60" s="12" t="s">
        <v>621</v>
      </c>
      <c r="F60" s="12" t="s">
        <v>622</v>
      </c>
      <c r="G60" s="12">
        <v>2010.0</v>
      </c>
      <c r="H60" s="12" t="s">
        <v>473</v>
      </c>
      <c r="I60" s="12">
        <v>31.0</v>
      </c>
      <c r="J60" s="12">
        <v>3.0</v>
      </c>
      <c r="K60" s="20">
        <v>10000.0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4.0" customHeight="1">
      <c r="A61" s="12">
        <v>56.0</v>
      </c>
      <c r="B61" s="11"/>
      <c r="C61" s="12" t="s">
        <v>37</v>
      </c>
      <c r="D61" s="12" t="str">
        <f>IF('Quản lý sách'!$C61&lt;&gt;"",VLOOKUP(LEFT('Quản lý sách'!$C61,2),'Biên mục sách'!$A$1:$B$13,2,FALSE),"")</f>
        <v>Thiếu nhi</v>
      </c>
      <c r="E61" s="12" t="s">
        <v>625</v>
      </c>
      <c r="F61" s="12" t="s">
        <v>626</v>
      </c>
      <c r="G61" s="12">
        <v>2013.0</v>
      </c>
      <c r="H61" s="12" t="s">
        <v>473</v>
      </c>
      <c r="I61" s="12">
        <v>65.0</v>
      </c>
      <c r="J61" s="12">
        <v>4.0</v>
      </c>
      <c r="K61" s="20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4.0" customHeight="1">
      <c r="A62" s="12">
        <v>57.0</v>
      </c>
      <c r="B62" s="11"/>
      <c r="C62" s="12" t="s">
        <v>43</v>
      </c>
      <c r="D62" s="12" t="str">
        <f>IF('Quản lý sách'!$C62&lt;&gt;"",VLOOKUP(LEFT('Quản lý sách'!$C62,2),'Biên mục sách'!$A$1:$B$13,2,FALSE),"")</f>
        <v>Thiếu nhi</v>
      </c>
      <c r="E62" s="12" t="s">
        <v>629</v>
      </c>
      <c r="F62" s="12" t="s">
        <v>630</v>
      </c>
      <c r="G62" s="12">
        <v>2007.0</v>
      </c>
      <c r="H62" s="12" t="s">
        <v>473</v>
      </c>
      <c r="I62" s="12">
        <v>28.0</v>
      </c>
      <c r="J62" s="12">
        <v>2.0</v>
      </c>
      <c r="K62" s="20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4.0" customHeight="1">
      <c r="A63" s="12">
        <v>58.0</v>
      </c>
      <c r="B63" s="11"/>
      <c r="C63" s="12" t="s">
        <v>50</v>
      </c>
      <c r="D63" s="12" t="str">
        <f>IF('Quản lý sách'!$C63&lt;&gt;"",VLOOKUP(LEFT('Quản lý sách'!$C63,2),'Biên mục sách'!$A$1:$B$13,2,FALSE),"")</f>
        <v>Thiếu nhi</v>
      </c>
      <c r="E63" s="12" t="s">
        <v>633</v>
      </c>
      <c r="F63" s="12" t="s">
        <v>635</v>
      </c>
      <c r="G63" s="12">
        <v>2007.0</v>
      </c>
      <c r="H63" s="12" t="s">
        <v>498</v>
      </c>
      <c r="I63" s="12">
        <v>48.0</v>
      </c>
      <c r="J63" s="12">
        <v>2.0</v>
      </c>
      <c r="K63" s="20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4.0" customHeight="1">
      <c r="A64" s="12">
        <v>59.0</v>
      </c>
      <c r="B64" s="11"/>
      <c r="C64" s="12" t="s">
        <v>57</v>
      </c>
      <c r="D64" s="12" t="str">
        <f>IF('Quản lý sách'!$C64&lt;&gt;"",VLOOKUP(LEFT('Quản lý sách'!$C64,2),'Biên mục sách'!$A$1:$B$13,2,FALSE),"")</f>
        <v>Thiếu nhi</v>
      </c>
      <c r="E64" s="12" t="s">
        <v>637</v>
      </c>
      <c r="F64" s="12" t="s">
        <v>638</v>
      </c>
      <c r="G64" s="12">
        <v>2001.0</v>
      </c>
      <c r="H64" s="12" t="s">
        <v>473</v>
      </c>
      <c r="I64" s="12">
        <v>31.0</v>
      </c>
      <c r="J64" s="12">
        <v>2.0</v>
      </c>
      <c r="K64" s="20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4.0" customHeight="1">
      <c r="A65" s="12">
        <v>60.0</v>
      </c>
      <c r="B65" s="11"/>
      <c r="C65" s="12" t="s">
        <v>63</v>
      </c>
      <c r="D65" s="12" t="str">
        <f>IF('Quản lý sách'!$C65&lt;&gt;"",VLOOKUP(LEFT('Quản lý sách'!$C65,2),'Biên mục sách'!$A$1:$B$13,2,FALSE),"")</f>
        <v>Thiếu nhi</v>
      </c>
      <c r="E65" s="12" t="s">
        <v>643</v>
      </c>
      <c r="F65" s="12" t="s">
        <v>481</v>
      </c>
      <c r="G65" s="12">
        <v>2010.0</v>
      </c>
      <c r="H65" s="12" t="s">
        <v>473</v>
      </c>
      <c r="I65" s="12">
        <v>23.0</v>
      </c>
      <c r="J65" s="12">
        <v>3.0</v>
      </c>
      <c r="K65" s="20">
        <v>12000.0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4.0" customHeight="1">
      <c r="A66" s="12">
        <v>61.0</v>
      </c>
      <c r="B66" s="11"/>
      <c r="C66" s="12" t="s">
        <v>644</v>
      </c>
      <c r="D66" s="12" t="str">
        <f>IF('Quản lý sách'!$C66&lt;&gt;"",VLOOKUP(LEFT('Quản lý sách'!$C66,2),'Biên mục sách'!$A$1:$B$13,2,FALSE),"")</f>
        <v>Thiếu nhi</v>
      </c>
      <c r="E66" s="12" t="s">
        <v>647</v>
      </c>
      <c r="F66" s="12" t="s">
        <v>648</v>
      </c>
      <c r="G66" s="12">
        <v>2010.0</v>
      </c>
      <c r="H66" s="12" t="s">
        <v>498</v>
      </c>
      <c r="I66" s="12">
        <v>19.0</v>
      </c>
      <c r="J66" s="12">
        <v>4.0</v>
      </c>
      <c r="K66" s="20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4.0" customHeight="1">
      <c r="A67" s="12">
        <v>62.0</v>
      </c>
      <c r="B67" s="11"/>
      <c r="C67" s="12" t="s">
        <v>649</v>
      </c>
      <c r="D67" s="12" t="str">
        <f>IF('Quản lý sách'!$C67&lt;&gt;"",VLOOKUP(LEFT('Quản lý sách'!$C67,2),'Biên mục sách'!$A$1:$B$13,2,FALSE),"")</f>
        <v>Thiếu nhi</v>
      </c>
      <c r="E67" s="12" t="s">
        <v>652</v>
      </c>
      <c r="F67" s="12" t="s">
        <v>653</v>
      </c>
      <c r="G67" s="12">
        <v>2009.0</v>
      </c>
      <c r="H67" s="12" t="s">
        <v>498</v>
      </c>
      <c r="I67" s="12">
        <v>15.0</v>
      </c>
      <c r="J67" s="12">
        <v>6.0</v>
      </c>
      <c r="K67" s="20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4.0" customHeight="1">
      <c r="A68" s="12">
        <v>63.0</v>
      </c>
      <c r="B68" s="11"/>
      <c r="C68" s="12" t="s">
        <v>420</v>
      </c>
      <c r="D68" s="12" t="str">
        <f>IF('Quản lý sách'!$C68&lt;&gt;"",VLOOKUP(LEFT('Quản lý sách'!$C68,2),'Biên mục sách'!$A$1:$B$13,2,FALSE),"")</f>
        <v>Thiếu nhi</v>
      </c>
      <c r="E68" s="12" t="s">
        <v>656</v>
      </c>
      <c r="F68" s="12" t="s">
        <v>657</v>
      </c>
      <c r="G68" s="12">
        <v>2009.0</v>
      </c>
      <c r="H68" s="12" t="s">
        <v>498</v>
      </c>
      <c r="I68" s="12">
        <v>27.0</v>
      </c>
      <c r="J68" s="12">
        <v>9.0</v>
      </c>
      <c r="K68" s="20">
        <v>6500.0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4.0" customHeight="1">
      <c r="A69" s="12">
        <v>64.0</v>
      </c>
      <c r="B69" s="11"/>
      <c r="C69" s="12" t="s">
        <v>658</v>
      </c>
      <c r="D69" s="12" t="str">
        <f>IF('Quản lý sách'!$C69&lt;&gt;"",VLOOKUP(LEFT('Quản lý sách'!$C69,2),'Biên mục sách'!$A$1:$B$13,2,FALSE),"")</f>
        <v>Thiếu nhi</v>
      </c>
      <c r="E69" s="12" t="s">
        <v>661</v>
      </c>
      <c r="F69" s="12" t="s">
        <v>662</v>
      </c>
      <c r="G69" s="12">
        <v>2007.0</v>
      </c>
      <c r="H69" s="12" t="s">
        <v>473</v>
      </c>
      <c r="I69" s="12">
        <v>17.0</v>
      </c>
      <c r="J69" s="12">
        <v>3.0</v>
      </c>
      <c r="K69" s="20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4.0" customHeight="1">
      <c r="A70" s="12">
        <v>65.0</v>
      </c>
      <c r="B70" s="11"/>
      <c r="C70" s="12" t="s">
        <v>663</v>
      </c>
      <c r="D70" s="12" t="str">
        <f>IF('Quản lý sách'!$C70&lt;&gt;"",VLOOKUP(LEFT('Quản lý sách'!$C70,2),'Biên mục sách'!$A$1:$B$13,2,FALSE),"")</f>
        <v>Thiếu nhi</v>
      </c>
      <c r="E70" s="12" t="s">
        <v>666</v>
      </c>
      <c r="F70" s="12" t="s">
        <v>667</v>
      </c>
      <c r="G70" s="12">
        <v>2006.0</v>
      </c>
      <c r="H70" s="12" t="s">
        <v>601</v>
      </c>
      <c r="I70" s="12">
        <v>11.0</v>
      </c>
      <c r="J70" s="12"/>
      <c r="K70" s="20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4.0" customHeight="1">
      <c r="A71" s="12">
        <v>66.0</v>
      </c>
      <c r="B71" s="11"/>
      <c r="C71" s="12" t="s">
        <v>670</v>
      </c>
      <c r="D71" s="12" t="str">
        <f>IF('Quản lý sách'!$C71&lt;&gt;"",VLOOKUP(LEFT('Quản lý sách'!$C71,2),'Biên mục sách'!$A$1:$B$13,2,FALSE),"")</f>
        <v>Thiếu nhi</v>
      </c>
      <c r="E71" s="12" t="s">
        <v>671</v>
      </c>
      <c r="F71" s="12" t="s">
        <v>672</v>
      </c>
      <c r="G71" s="12">
        <v>2010.0</v>
      </c>
      <c r="H71" s="12" t="s">
        <v>498</v>
      </c>
      <c r="I71" s="12">
        <v>15.0</v>
      </c>
      <c r="J71" s="12">
        <v>3.0</v>
      </c>
      <c r="K71" s="20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4.0" customHeight="1">
      <c r="A72" s="12">
        <v>67.0</v>
      </c>
      <c r="B72" s="11"/>
      <c r="C72" s="12" t="s">
        <v>675</v>
      </c>
      <c r="D72" s="12" t="str">
        <f>IF('Quản lý sách'!$C72&lt;&gt;"",VLOOKUP(LEFT('Quản lý sách'!$C72,2),'Biên mục sách'!$A$1:$B$13,2,FALSE),"")</f>
        <v>Thiếu nhi</v>
      </c>
      <c r="E72" s="12" t="s">
        <v>678</v>
      </c>
      <c r="F72" s="12" t="s">
        <v>679</v>
      </c>
      <c r="G72" s="12">
        <v>2010.0</v>
      </c>
      <c r="H72" s="12" t="s">
        <v>473</v>
      </c>
      <c r="I72" s="12">
        <v>24.0</v>
      </c>
      <c r="J72" s="12">
        <v>3.0</v>
      </c>
      <c r="K72" s="20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4.0" customHeight="1">
      <c r="A73" s="12">
        <v>68.0</v>
      </c>
      <c r="B73" s="11"/>
      <c r="C73" s="12" t="s">
        <v>682</v>
      </c>
      <c r="D73" s="12" t="str">
        <f>IF('Quản lý sách'!$C73&lt;&gt;"",VLOOKUP(LEFT('Quản lý sách'!$C73,2),'Biên mục sách'!$A$1:$B$13,2,FALSE),"")</f>
        <v>Thiếu nhi</v>
      </c>
      <c r="E73" s="12" t="s">
        <v>683</v>
      </c>
      <c r="F73" s="12" t="s">
        <v>662</v>
      </c>
      <c r="G73" s="12">
        <v>2006.0</v>
      </c>
      <c r="H73" s="12" t="s">
        <v>601</v>
      </c>
      <c r="I73" s="12">
        <v>16.0</v>
      </c>
      <c r="J73" s="12">
        <v>2.0</v>
      </c>
      <c r="K73" s="20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4.0" customHeight="1">
      <c r="A74" s="12">
        <v>69.0</v>
      </c>
      <c r="B74" s="11"/>
      <c r="C74" s="12" t="s">
        <v>686</v>
      </c>
      <c r="D74" s="12" t="str">
        <f>IF('Quản lý sách'!$C74&lt;&gt;"",VLOOKUP(LEFT('Quản lý sách'!$C74,2),'Biên mục sách'!$A$1:$B$13,2,FALSE),"")</f>
        <v>Thiếu nhi</v>
      </c>
      <c r="E74" s="12" t="s">
        <v>689</v>
      </c>
      <c r="F74" s="12" t="s">
        <v>690</v>
      </c>
      <c r="G74" s="12">
        <v>2010.0</v>
      </c>
      <c r="H74" s="12" t="s">
        <v>498</v>
      </c>
      <c r="I74" s="12">
        <v>19.0</v>
      </c>
      <c r="J74" s="12">
        <v>3.0</v>
      </c>
      <c r="K74" s="20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4.0" customHeight="1">
      <c r="A75" s="12">
        <v>70.0</v>
      </c>
      <c r="B75" s="11"/>
      <c r="C75" s="12" t="s">
        <v>69</v>
      </c>
      <c r="D75" s="12" t="str">
        <f>IF('Quản lý sách'!$C75&lt;&gt;"",VLOOKUP(LEFT('Quản lý sách'!$C75,2),'Biên mục sách'!$A$1:$B$13,2,FALSE),"")</f>
        <v>Thiếu nhi</v>
      </c>
      <c r="E75" s="12" t="s">
        <v>693</v>
      </c>
      <c r="F75" s="12" t="s">
        <v>694</v>
      </c>
      <c r="G75" s="12">
        <v>2010.0</v>
      </c>
      <c r="H75" s="12" t="s">
        <v>473</v>
      </c>
      <c r="I75" s="12">
        <v>12.0</v>
      </c>
      <c r="J75" s="12">
        <v>5.0</v>
      </c>
      <c r="K75" s="20">
        <v>9000.0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4.0" customHeight="1">
      <c r="A76" s="12">
        <v>71.0</v>
      </c>
      <c r="B76" s="11"/>
      <c r="C76" s="12" t="s">
        <v>75</v>
      </c>
      <c r="D76" s="12" t="str">
        <f>IF('Quản lý sách'!$C76&lt;&gt;"",VLOOKUP(LEFT('Quản lý sách'!$C76,2),'Biên mục sách'!$A$1:$B$13,2,FALSE),"")</f>
        <v>Thiếu nhi</v>
      </c>
      <c r="E76" s="12" t="s">
        <v>699</v>
      </c>
      <c r="F76" s="12" t="s">
        <v>700</v>
      </c>
      <c r="G76" s="12">
        <v>2009.0</v>
      </c>
      <c r="H76" s="12" t="s">
        <v>473</v>
      </c>
      <c r="I76" s="12">
        <v>11.0</v>
      </c>
      <c r="J76" s="12">
        <v>4.0</v>
      </c>
      <c r="K76" s="20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4.0" customHeight="1">
      <c r="A77" s="12">
        <v>72.0</v>
      </c>
      <c r="B77" s="11"/>
      <c r="C77" s="12" t="s">
        <v>83</v>
      </c>
      <c r="D77" s="12" t="str">
        <f>IF('Quản lý sách'!$C77&lt;&gt;"",VLOOKUP(LEFT('Quản lý sách'!$C77,2),'Biên mục sách'!$A$1:$B$13,2,FALSE),"")</f>
        <v>Thiếu nhi</v>
      </c>
      <c r="E77" s="12" t="s">
        <v>702</v>
      </c>
      <c r="F77" s="12" t="s">
        <v>662</v>
      </c>
      <c r="G77" s="12">
        <v>2006.0</v>
      </c>
      <c r="H77" s="12" t="s">
        <v>601</v>
      </c>
      <c r="I77" s="12">
        <v>16.0</v>
      </c>
      <c r="J77" s="12">
        <v>3.0</v>
      </c>
      <c r="K77" s="20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4.0" customHeight="1">
      <c r="A78" s="12">
        <v>73.0</v>
      </c>
      <c r="B78" s="11"/>
      <c r="C78" s="12" t="s">
        <v>89</v>
      </c>
      <c r="D78" s="12" t="str">
        <f>IF('Quản lý sách'!$C78&lt;&gt;"",VLOOKUP(LEFT('Quản lý sách'!$C78,2),'Biên mục sách'!$A$1:$B$13,2,FALSE),"")</f>
        <v>Thiếu nhi</v>
      </c>
      <c r="E78" s="12" t="s">
        <v>705</v>
      </c>
      <c r="F78" s="12" t="s">
        <v>662</v>
      </c>
      <c r="G78" s="12">
        <v>2006.0</v>
      </c>
      <c r="H78" s="12" t="s">
        <v>601</v>
      </c>
      <c r="I78" s="12">
        <v>16.0</v>
      </c>
      <c r="J78" s="12">
        <v>2.0</v>
      </c>
      <c r="K78" s="20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4.0" customHeight="1">
      <c r="A79" s="12">
        <v>74.0</v>
      </c>
      <c r="B79" s="11"/>
      <c r="C79" s="12" t="s">
        <v>95</v>
      </c>
      <c r="D79" s="12" t="str">
        <f>IF('Quản lý sách'!$C79&lt;&gt;"",VLOOKUP(LEFT('Quản lý sách'!$C79,2),'Biên mục sách'!$A$1:$B$13,2,FALSE),"")</f>
        <v>Thiếu nhi</v>
      </c>
      <c r="E79" s="12" t="s">
        <v>709</v>
      </c>
      <c r="F79" s="12" t="s">
        <v>694</v>
      </c>
      <c r="G79" s="12">
        <v>2010.0</v>
      </c>
      <c r="H79" s="12" t="s">
        <v>473</v>
      </c>
      <c r="I79" s="12">
        <v>12.0</v>
      </c>
      <c r="J79" s="12">
        <v>5.0</v>
      </c>
      <c r="K79" s="20">
        <v>9000.0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4.0" customHeight="1">
      <c r="A80" s="12">
        <v>75.0</v>
      </c>
      <c r="B80" s="11"/>
      <c r="C80" s="12" t="s">
        <v>103</v>
      </c>
      <c r="D80" s="12" t="str">
        <f>IF('Quản lý sách'!$C80&lt;&gt;"",VLOOKUP(LEFT('Quản lý sách'!$C80,2),'Biên mục sách'!$A$1:$B$13,2,FALSE),"")</f>
        <v>Thiếu nhi</v>
      </c>
      <c r="E80" s="12" t="s">
        <v>711</v>
      </c>
      <c r="F80" s="12" t="s">
        <v>662</v>
      </c>
      <c r="G80" s="12">
        <v>2007.0</v>
      </c>
      <c r="H80" s="12" t="s">
        <v>601</v>
      </c>
      <c r="I80" s="12">
        <v>16.0</v>
      </c>
      <c r="J80" s="12"/>
      <c r="K80" s="20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4.0" customHeight="1">
      <c r="A81" s="12">
        <v>76.0</v>
      </c>
      <c r="B81" s="11"/>
      <c r="C81" s="12" t="s">
        <v>109</v>
      </c>
      <c r="D81" s="12" t="str">
        <f>IF('Quản lý sách'!$C81&lt;&gt;"",VLOOKUP(LEFT('Quản lý sách'!$C81,2),'Biên mục sách'!$A$1:$B$13,2,FALSE),"")</f>
        <v>Thiếu nhi</v>
      </c>
      <c r="E81" s="12" t="s">
        <v>714</v>
      </c>
      <c r="F81" s="12" t="s">
        <v>715</v>
      </c>
      <c r="G81" s="12">
        <v>2010.0</v>
      </c>
      <c r="H81" s="12" t="s">
        <v>473</v>
      </c>
      <c r="I81" s="12">
        <v>19.0</v>
      </c>
      <c r="J81" s="12">
        <v>2.0</v>
      </c>
      <c r="K81" s="20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4.0" customHeight="1">
      <c r="A82" s="12">
        <v>77.0</v>
      </c>
      <c r="B82" s="11"/>
      <c r="C82" s="12" t="s">
        <v>114</v>
      </c>
      <c r="D82" s="12" t="str">
        <f>IF('Quản lý sách'!$C82&lt;&gt;"",VLOOKUP(LEFT('Quản lý sách'!$C82,2),'Biên mục sách'!$A$1:$B$13,2,FALSE),"")</f>
        <v>Thiếu nhi</v>
      </c>
      <c r="E82" s="12" t="s">
        <v>717</v>
      </c>
      <c r="F82" s="12" t="s">
        <v>662</v>
      </c>
      <c r="G82" s="12">
        <v>2006.0</v>
      </c>
      <c r="H82" s="12" t="s">
        <v>601</v>
      </c>
      <c r="I82" s="12">
        <v>16.0</v>
      </c>
      <c r="J82" s="12">
        <v>2.0</v>
      </c>
      <c r="K82" s="20">
        <v>6000.0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4.0" customHeight="1">
      <c r="A83" s="12">
        <v>78.0</v>
      </c>
      <c r="B83" s="11"/>
      <c r="C83" s="12" t="s">
        <v>394</v>
      </c>
      <c r="D83" s="12" t="str">
        <f>IF('Quản lý sách'!$C83&lt;&gt;"",VLOOKUP(LEFT('Quản lý sách'!$C83,2),'Biên mục sách'!$A$1:$B$13,2,FALSE),"")</f>
        <v>Thiếu nhi</v>
      </c>
      <c r="E83" s="12" t="s">
        <v>720</v>
      </c>
      <c r="F83" s="12" t="s">
        <v>694</v>
      </c>
      <c r="G83" s="12">
        <v>2010.0</v>
      </c>
      <c r="H83" s="12" t="s">
        <v>473</v>
      </c>
      <c r="I83" s="12">
        <v>12.0</v>
      </c>
      <c r="J83" s="12">
        <v>4.0</v>
      </c>
      <c r="K83" s="20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4.0" customHeight="1">
      <c r="A84" s="12">
        <v>79.0</v>
      </c>
      <c r="B84" s="11"/>
      <c r="C84" s="12" t="s">
        <v>721</v>
      </c>
      <c r="D84" s="12" t="str">
        <f>IF('Quản lý sách'!$C84&lt;&gt;"",VLOOKUP(LEFT('Quản lý sách'!$C84,2),'Biên mục sách'!$A$1:$B$13,2,FALSE),"")</f>
        <v>Thiếu nhi</v>
      </c>
      <c r="E84" s="12" t="s">
        <v>722</v>
      </c>
      <c r="F84" s="12" t="s">
        <v>723</v>
      </c>
      <c r="G84" s="12">
        <v>2010.0</v>
      </c>
      <c r="H84" s="12" t="s">
        <v>498</v>
      </c>
      <c r="I84" s="12">
        <v>19.0</v>
      </c>
      <c r="J84" s="12"/>
      <c r="K84" s="20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4.0" customHeight="1">
      <c r="A85" s="12">
        <v>80.0</v>
      </c>
      <c r="B85" s="11"/>
      <c r="C85" s="12" t="s">
        <v>724</v>
      </c>
      <c r="D85" s="12" t="str">
        <f>IF('Quản lý sách'!$C85&lt;&gt;"",VLOOKUP(LEFT('Quản lý sách'!$C85,2),'Biên mục sách'!$A$1:$B$13,2,FALSE),"")</f>
        <v>Thiếu nhi</v>
      </c>
      <c r="E85" s="12" t="s">
        <v>725</v>
      </c>
      <c r="F85" s="12" t="s">
        <v>726</v>
      </c>
      <c r="G85" s="12">
        <v>2010.0</v>
      </c>
      <c r="H85" s="12" t="s">
        <v>498</v>
      </c>
      <c r="I85" s="12">
        <v>15.0</v>
      </c>
      <c r="J85" s="12">
        <v>3.0</v>
      </c>
      <c r="K85" s="20">
        <v>4000.0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4.0" customHeight="1">
      <c r="A86" s="12">
        <v>81.0</v>
      </c>
      <c r="B86" s="11"/>
      <c r="C86" s="12" t="s">
        <v>456</v>
      </c>
      <c r="D86" s="12" t="str">
        <f>IF('Quản lý sách'!$C86&lt;&gt;"",VLOOKUP(LEFT('Quản lý sách'!$C86,2),'Biên mục sách'!$A$1:$B$13,2,FALSE),"")</f>
        <v>Thiếu nhi</v>
      </c>
      <c r="E86" s="12" t="s">
        <v>730</v>
      </c>
      <c r="F86" s="12" t="s">
        <v>694</v>
      </c>
      <c r="G86" s="12">
        <v>2010.0</v>
      </c>
      <c r="H86" s="12" t="s">
        <v>473</v>
      </c>
      <c r="I86" s="12">
        <v>12.0</v>
      </c>
      <c r="J86" s="12">
        <v>2.0</v>
      </c>
      <c r="K86" s="20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4.0" customHeight="1">
      <c r="A87" s="12">
        <v>82.0</v>
      </c>
      <c r="B87" s="11"/>
      <c r="C87" s="12" t="s">
        <v>731</v>
      </c>
      <c r="D87" s="12" t="str">
        <f>IF('Quản lý sách'!$C87&lt;&gt;"",VLOOKUP(LEFT('Quản lý sách'!$C87,2),'Biên mục sách'!$A$1:$B$13,2,FALSE),"")</f>
        <v>Thiếu nhi</v>
      </c>
      <c r="E87" s="12" t="s">
        <v>734</v>
      </c>
      <c r="F87" s="12" t="s">
        <v>735</v>
      </c>
      <c r="G87" s="12">
        <v>2011.0</v>
      </c>
      <c r="H87" s="12" t="s">
        <v>473</v>
      </c>
      <c r="I87" s="12">
        <v>24.0</v>
      </c>
      <c r="J87" s="12">
        <v>2.0</v>
      </c>
      <c r="K87" s="20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4.0" customHeight="1">
      <c r="A88" s="12">
        <v>83.0</v>
      </c>
      <c r="B88" s="11"/>
      <c r="C88" s="12" t="s">
        <v>118</v>
      </c>
      <c r="D88" s="12" t="str">
        <f>IF('Quản lý sách'!$C88&lt;&gt;"",VLOOKUP(LEFT('Quản lý sách'!$C88,2),'Biên mục sách'!$A$1:$B$13,2,FALSE),"")</f>
        <v>Thiếu nhi</v>
      </c>
      <c r="E88" s="12" t="s">
        <v>738</v>
      </c>
      <c r="F88" s="12" t="s">
        <v>739</v>
      </c>
      <c r="G88" s="12">
        <v>2010.0</v>
      </c>
      <c r="H88" s="12" t="s">
        <v>473</v>
      </c>
      <c r="I88" s="12">
        <v>23.0</v>
      </c>
      <c r="J88" s="12">
        <v>2.0</v>
      </c>
      <c r="K88" s="20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4.0" customHeight="1">
      <c r="A89" s="12">
        <v>84.0</v>
      </c>
      <c r="B89" s="11"/>
      <c r="C89" s="12" t="s">
        <v>124</v>
      </c>
      <c r="D89" s="12" t="str">
        <f>IF('Quản lý sách'!$C89&lt;&gt;"",VLOOKUP(LEFT('Quản lý sách'!$C89,2),'Biên mục sách'!$A$1:$B$13,2,FALSE),"")</f>
        <v>Thiếu nhi</v>
      </c>
      <c r="E89" s="12" t="s">
        <v>742</v>
      </c>
      <c r="F89" s="12" t="s">
        <v>743</v>
      </c>
      <c r="G89" s="12">
        <v>2010.0</v>
      </c>
      <c r="H89" s="12" t="s">
        <v>498</v>
      </c>
      <c r="I89" s="12">
        <v>23.0</v>
      </c>
      <c r="J89" s="12">
        <v>4.0</v>
      </c>
      <c r="K89" s="20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4.0" customHeight="1">
      <c r="A90" s="12">
        <v>85.0</v>
      </c>
      <c r="B90" s="11"/>
      <c r="C90" s="12" t="s">
        <v>130</v>
      </c>
      <c r="D90" s="12" t="str">
        <f>IF('Quản lý sách'!$C90&lt;&gt;"",VLOOKUP(LEFT('Quản lý sách'!$C90,2),'Biên mục sách'!$A$1:$B$13,2,FALSE),"")</f>
        <v>Thiếu nhi</v>
      </c>
      <c r="E90" s="12" t="s">
        <v>746</v>
      </c>
      <c r="F90" s="12" t="s">
        <v>735</v>
      </c>
      <c r="G90" s="12">
        <v>2011.0</v>
      </c>
      <c r="H90" s="12" t="s">
        <v>473</v>
      </c>
      <c r="I90" s="12">
        <v>24.0</v>
      </c>
      <c r="J90" s="12">
        <v>2.0</v>
      </c>
      <c r="K90" s="20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4.0" customHeight="1">
      <c r="A91" s="12">
        <v>86.0</v>
      </c>
      <c r="B91" s="11"/>
      <c r="C91" s="12" t="s">
        <v>134</v>
      </c>
      <c r="D91" s="12" t="str">
        <f>IF('Quản lý sách'!$C91&lt;&gt;"",VLOOKUP(LEFT('Quản lý sách'!$C91,2),'Biên mục sách'!$A$1:$B$13,2,FALSE),"")</f>
        <v>Thiếu nhi</v>
      </c>
      <c r="E91" s="12" t="s">
        <v>749</v>
      </c>
      <c r="F91" s="12" t="s">
        <v>662</v>
      </c>
      <c r="G91" s="12">
        <v>2006.0</v>
      </c>
      <c r="H91" s="12" t="s">
        <v>601</v>
      </c>
      <c r="I91" s="12">
        <v>16.0</v>
      </c>
      <c r="J91" s="12"/>
      <c r="K91" s="20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4.0" customHeight="1">
      <c r="A92" s="12">
        <v>87.0</v>
      </c>
      <c r="B92" s="11"/>
      <c r="C92" s="12" t="s">
        <v>137</v>
      </c>
      <c r="D92" s="12" t="str">
        <f>IF('Quản lý sách'!$C92&lt;&gt;"",VLOOKUP(LEFT('Quản lý sách'!$C92,2),'Biên mục sách'!$A$1:$B$13,2,FALSE),"")</f>
        <v>Thiếu nhi</v>
      </c>
      <c r="E92" s="12" t="s">
        <v>752</v>
      </c>
      <c r="F92" s="12" t="s">
        <v>753</v>
      </c>
      <c r="G92" s="12">
        <v>2009.0</v>
      </c>
      <c r="H92" s="12" t="s">
        <v>473</v>
      </c>
      <c r="I92" s="12">
        <v>23.0</v>
      </c>
      <c r="J92" s="12"/>
      <c r="K92" s="20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4.0" customHeight="1">
      <c r="A93" s="12">
        <v>88.0</v>
      </c>
      <c r="B93" s="11"/>
      <c r="C93" s="12" t="s">
        <v>140</v>
      </c>
      <c r="D93" s="12" t="str">
        <f>IF('Quản lý sách'!$C93&lt;&gt;"",VLOOKUP(LEFT('Quản lý sách'!$C93,2),'Biên mục sách'!$A$1:$B$13,2,FALSE),"")</f>
        <v>Thiếu nhi</v>
      </c>
      <c r="E93" s="12" t="s">
        <v>756</v>
      </c>
      <c r="F93" s="12" t="s">
        <v>662</v>
      </c>
      <c r="G93" s="12">
        <v>2007.0</v>
      </c>
      <c r="H93" s="12" t="s">
        <v>601</v>
      </c>
      <c r="I93" s="12">
        <v>16.0</v>
      </c>
      <c r="J93" s="12">
        <v>3.0</v>
      </c>
      <c r="K93" s="20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4.0" customHeight="1">
      <c r="A94" s="12">
        <v>89.0</v>
      </c>
      <c r="B94" s="11"/>
      <c r="C94" s="12" t="s">
        <v>143</v>
      </c>
      <c r="D94" s="12" t="str">
        <f>IF('Quản lý sách'!$C94&lt;&gt;"",VLOOKUP(LEFT('Quản lý sách'!$C94,2),'Biên mục sách'!$A$1:$B$13,2,FALSE),"")</f>
        <v>Thiếu nhi</v>
      </c>
      <c r="E94" s="12" t="s">
        <v>759</v>
      </c>
      <c r="F94" s="12" t="s">
        <v>760</v>
      </c>
      <c r="G94" s="12">
        <v>2003.0</v>
      </c>
      <c r="H94" s="12" t="s">
        <v>473</v>
      </c>
      <c r="I94" s="12">
        <v>66.0</v>
      </c>
      <c r="J94" s="12">
        <v>2.0</v>
      </c>
      <c r="K94" s="20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4.0" customHeight="1">
      <c r="A95" s="12">
        <v>90.0</v>
      </c>
      <c r="B95" s="11"/>
      <c r="C95" s="12" t="s">
        <v>146</v>
      </c>
      <c r="D95" s="12" t="str">
        <f>IF('Quản lý sách'!$C95&lt;&gt;"",VLOOKUP(LEFT('Quản lý sách'!$C95,2),'Biên mục sách'!$A$1:$B$13,2,FALSE),"")</f>
        <v>Thiếu nhi</v>
      </c>
      <c r="E95" s="12" t="s">
        <v>763</v>
      </c>
      <c r="F95" s="12" t="s">
        <v>648</v>
      </c>
      <c r="G95" s="12">
        <v>2010.0</v>
      </c>
      <c r="H95" s="12" t="s">
        <v>498</v>
      </c>
      <c r="I95" s="12">
        <v>15.0</v>
      </c>
      <c r="J95" s="12">
        <v>3.0</v>
      </c>
      <c r="K95" s="20">
        <v>4500.0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4.0" customHeight="1">
      <c r="A96" s="12">
        <v>91.0</v>
      </c>
      <c r="B96" s="11"/>
      <c r="C96" s="12" t="s">
        <v>195</v>
      </c>
      <c r="D96" s="12" t="str">
        <f>IF('Quản lý sách'!$C96&lt;&gt;"",VLOOKUP(LEFT('Quản lý sách'!$C96,2),'Biên mục sách'!$A$1:$B$13,2,FALSE),"")</f>
        <v>Thiếu nhi</v>
      </c>
      <c r="E96" s="12" t="s">
        <v>766</v>
      </c>
      <c r="F96" s="12" t="s">
        <v>767</v>
      </c>
      <c r="G96" s="12">
        <v>2009.0</v>
      </c>
      <c r="H96" s="12" t="s">
        <v>498</v>
      </c>
      <c r="I96" s="12">
        <v>11.0</v>
      </c>
      <c r="J96" s="12">
        <v>2.0</v>
      </c>
      <c r="K96" s="20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4.0" customHeight="1">
      <c r="A97" s="12">
        <v>92.0</v>
      </c>
      <c r="B97" s="11"/>
      <c r="C97" s="12" t="s">
        <v>200</v>
      </c>
      <c r="D97" s="12" t="str">
        <f>IF('Quản lý sách'!$C97&lt;&gt;"",VLOOKUP(LEFT('Quản lý sách'!$C97,2),'Biên mục sách'!$A$1:$B$13,2,FALSE),"")</f>
        <v>Thiếu nhi</v>
      </c>
      <c r="E97" s="12" t="s">
        <v>769</v>
      </c>
      <c r="F97" s="12" t="s">
        <v>771</v>
      </c>
      <c r="G97" s="12">
        <v>2000.0</v>
      </c>
      <c r="H97" s="12" t="s">
        <v>601</v>
      </c>
      <c r="I97" s="12">
        <v>38.0</v>
      </c>
      <c r="J97" s="12"/>
      <c r="K97" s="20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4.0" customHeight="1">
      <c r="A98" s="12">
        <v>93.0</v>
      </c>
      <c r="B98" s="11"/>
      <c r="C98" s="12" t="s">
        <v>206</v>
      </c>
      <c r="D98" s="12" t="str">
        <f>IF('Quản lý sách'!$C98&lt;&gt;"",VLOOKUP(LEFT('Quản lý sách'!$C98,2),'Biên mục sách'!$A$1:$B$13,2,FALSE),"")</f>
        <v>Thiếu nhi</v>
      </c>
      <c r="E98" s="12" t="s">
        <v>772</v>
      </c>
      <c r="F98" s="12" t="s">
        <v>773</v>
      </c>
      <c r="G98" s="12">
        <v>2009.0</v>
      </c>
      <c r="H98" s="12" t="s">
        <v>498</v>
      </c>
      <c r="I98" s="12">
        <v>30.0</v>
      </c>
      <c r="J98" s="12">
        <v>3.0</v>
      </c>
      <c r="K98" s="20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4.0" customHeight="1">
      <c r="A99" s="12">
        <v>94.0</v>
      </c>
      <c r="B99" s="11"/>
      <c r="C99" s="12" t="s">
        <v>210</v>
      </c>
      <c r="D99" s="12" t="str">
        <f>IF('Quản lý sách'!$C99&lt;&gt;"",VLOOKUP(LEFT('Quản lý sách'!$C99,2),'Biên mục sách'!$A$1:$B$13,2,FALSE),"")</f>
        <v>Thiếu nhi</v>
      </c>
      <c r="E99" s="12" t="s">
        <v>776</v>
      </c>
      <c r="F99" s="12" t="s">
        <v>777</v>
      </c>
      <c r="G99" s="12">
        <v>2010.0</v>
      </c>
      <c r="H99" s="12" t="s">
        <v>498</v>
      </c>
      <c r="I99" s="12">
        <v>15.0</v>
      </c>
      <c r="J99" s="12">
        <v>5.0</v>
      </c>
      <c r="K99" s="20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4.0" customHeight="1">
      <c r="A100" s="12">
        <v>95.0</v>
      </c>
      <c r="B100" s="11"/>
      <c r="C100" s="12" t="s">
        <v>216</v>
      </c>
      <c r="D100" s="12" t="str">
        <f>IF('Quản lý sách'!$C100&lt;&gt;"",VLOOKUP(LEFT('Quản lý sách'!$C100,2),'Biên mục sách'!$A$1:$B$13,2,FALSE),"")</f>
        <v>Thiếu nhi</v>
      </c>
      <c r="E100" s="12" t="s">
        <v>780</v>
      </c>
      <c r="F100" s="12" t="s">
        <v>781</v>
      </c>
      <c r="G100" s="12">
        <v>2010.0</v>
      </c>
      <c r="H100" s="12" t="s">
        <v>473</v>
      </c>
      <c r="I100" s="12">
        <v>19.0</v>
      </c>
      <c r="J100" s="12"/>
      <c r="K100" s="20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4.0" customHeight="1">
      <c r="A101" s="12">
        <v>96.0</v>
      </c>
      <c r="B101" s="11"/>
      <c r="C101" s="12" t="s">
        <v>221</v>
      </c>
      <c r="D101" s="12" t="str">
        <f>IF('Quản lý sách'!$C101&lt;&gt;"",VLOOKUP(LEFT('Quản lý sách'!$C101,2),'Biên mục sách'!$A$1:$B$13,2,FALSE),"")</f>
        <v>Thiếu nhi</v>
      </c>
      <c r="E101" s="12" t="s">
        <v>785</v>
      </c>
      <c r="F101" s="12" t="s">
        <v>700</v>
      </c>
      <c r="G101" s="12">
        <v>2009.0</v>
      </c>
      <c r="H101" s="12" t="s">
        <v>473</v>
      </c>
      <c r="I101" s="12">
        <v>11.0</v>
      </c>
      <c r="J101" s="12">
        <v>3.0</v>
      </c>
      <c r="K101" s="20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4.0" customHeight="1">
      <c r="A102" s="12">
        <v>97.0</v>
      </c>
      <c r="B102" s="11"/>
      <c r="C102" s="12" t="s">
        <v>787</v>
      </c>
      <c r="D102" s="12" t="str">
        <f>IF('Quản lý sách'!$C102&lt;&gt;"",VLOOKUP(LEFT('Quản lý sách'!$C102,2),'Biên mục sách'!$A$1:$B$13,2,FALSE),"")</f>
        <v>Thiếu nhi</v>
      </c>
      <c r="E102" s="12" t="s">
        <v>789</v>
      </c>
      <c r="F102" s="12" t="s">
        <v>662</v>
      </c>
      <c r="G102" s="12">
        <v>2007.0</v>
      </c>
      <c r="H102" s="12" t="s">
        <v>601</v>
      </c>
      <c r="I102" s="12">
        <v>16.0</v>
      </c>
      <c r="J102" s="12">
        <v>3.0</v>
      </c>
      <c r="K102" s="20">
        <v>6000.0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4.0" customHeight="1">
      <c r="A103" s="12">
        <v>98.0</v>
      </c>
      <c r="B103" s="11"/>
      <c r="C103" s="12" t="s">
        <v>349</v>
      </c>
      <c r="D103" s="12" t="str">
        <f>IF('Quản lý sách'!$C103&lt;&gt;"",VLOOKUP(LEFT('Quản lý sách'!$C103,2),'Biên mục sách'!$A$1:$B$13,2,FALSE),"")</f>
        <v>Thiếu nhi</v>
      </c>
      <c r="E103" s="12" t="s">
        <v>791</v>
      </c>
      <c r="F103" s="12" t="s">
        <v>694</v>
      </c>
      <c r="G103" s="12">
        <v>2010.0</v>
      </c>
      <c r="H103" s="12" t="s">
        <v>473</v>
      </c>
      <c r="I103" s="12">
        <v>12.0</v>
      </c>
      <c r="J103" s="12">
        <v>4.0</v>
      </c>
      <c r="K103" s="20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4.0" customHeight="1">
      <c r="A104" s="12">
        <v>99.0</v>
      </c>
      <c r="B104" s="11"/>
      <c r="C104" s="12" t="s">
        <v>411</v>
      </c>
      <c r="D104" s="12" t="str">
        <f>IF('Quản lý sách'!$C104&lt;&gt;"",VLOOKUP(LEFT('Quản lý sách'!$C104,2),'Biên mục sách'!$A$1:$B$13,2,FALSE),"")</f>
        <v>Thiếu nhi</v>
      </c>
      <c r="E104" s="12" t="s">
        <v>793</v>
      </c>
      <c r="F104" s="12" t="s">
        <v>700</v>
      </c>
      <c r="G104" s="12">
        <v>2009.0</v>
      </c>
      <c r="H104" s="12" t="s">
        <v>473</v>
      </c>
      <c r="I104" s="12">
        <v>11.0</v>
      </c>
      <c r="J104" s="12">
        <v>3.0</v>
      </c>
      <c r="K104" s="20">
        <v>6000.0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4.0" customHeight="1">
      <c r="A105" s="12">
        <v>100.0</v>
      </c>
      <c r="B105" s="11"/>
      <c r="C105" s="12" t="s">
        <v>794</v>
      </c>
      <c r="D105" s="12" t="str">
        <f>IF('Quản lý sách'!$C105&lt;&gt;"",VLOOKUP(LEFT('Quản lý sách'!$C105,2),'Biên mục sách'!$A$1:$B$13,2,FALSE),"")</f>
        <v>Thiếu nhi</v>
      </c>
      <c r="E105" s="12" t="s">
        <v>796</v>
      </c>
      <c r="F105" s="12" t="s">
        <v>694</v>
      </c>
      <c r="G105" s="12">
        <v>2010.0</v>
      </c>
      <c r="H105" s="12" t="s">
        <v>473</v>
      </c>
      <c r="I105" s="12">
        <v>12.0</v>
      </c>
      <c r="J105" s="12">
        <v>3.0</v>
      </c>
      <c r="K105" s="20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4.0" customHeight="1">
      <c r="A106" s="12">
        <v>101.0</v>
      </c>
      <c r="B106" s="11"/>
      <c r="C106" s="12" t="s">
        <v>797</v>
      </c>
      <c r="D106" s="12" t="str">
        <f>IF('Quản lý sách'!$C106&lt;&gt;"",VLOOKUP(LEFT('Quản lý sách'!$C106,2),'Biên mục sách'!$A$1:$B$13,2,FALSE),"")</f>
        <v>Thiếu nhi</v>
      </c>
      <c r="E106" s="12" t="s">
        <v>799</v>
      </c>
      <c r="F106" s="12" t="s">
        <v>662</v>
      </c>
      <c r="G106" s="12">
        <v>2006.0</v>
      </c>
      <c r="H106" s="12" t="s">
        <v>601</v>
      </c>
      <c r="I106" s="12">
        <v>16.0</v>
      </c>
      <c r="J106" s="12"/>
      <c r="K106" s="20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4.0" customHeight="1">
      <c r="A107" s="12">
        <v>102.0</v>
      </c>
      <c r="B107" s="11"/>
      <c r="C107" s="12" t="s">
        <v>800</v>
      </c>
      <c r="D107" s="12" t="str">
        <f>IF('Quản lý sách'!$C107&lt;&gt;"",VLOOKUP(LEFT('Quản lý sách'!$C107,2),'Biên mục sách'!$A$1:$B$13,2,FALSE),"")</f>
        <v>Thiếu nhi</v>
      </c>
      <c r="E107" s="12" t="s">
        <v>802</v>
      </c>
      <c r="F107" s="12" t="s">
        <v>662</v>
      </c>
      <c r="G107" s="12">
        <v>2006.0</v>
      </c>
      <c r="H107" s="12" t="s">
        <v>601</v>
      </c>
      <c r="I107" s="12">
        <v>16.0</v>
      </c>
      <c r="J107" s="12">
        <v>2.0</v>
      </c>
      <c r="K107" s="20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4.0" customHeight="1">
      <c r="A108" s="12">
        <v>103.0</v>
      </c>
      <c r="B108" s="11"/>
      <c r="C108" s="12" t="s">
        <v>803</v>
      </c>
      <c r="D108" s="12" t="str">
        <f>IF('Quản lý sách'!$C108&lt;&gt;"",VLOOKUP(LEFT('Quản lý sách'!$C108,2),'Biên mục sách'!$A$1:$B$13,2,FALSE),"")</f>
        <v>Thiếu nhi</v>
      </c>
      <c r="E108" s="12" t="s">
        <v>805</v>
      </c>
      <c r="F108" s="12" t="s">
        <v>806</v>
      </c>
      <c r="G108" s="12">
        <v>2009.0</v>
      </c>
      <c r="H108" s="12" t="s">
        <v>473</v>
      </c>
      <c r="I108" s="12">
        <v>32.0</v>
      </c>
      <c r="J108" s="12">
        <v>2.0</v>
      </c>
      <c r="K108" s="20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4.0" customHeight="1">
      <c r="A109" s="12">
        <v>104.0</v>
      </c>
      <c r="B109" s="11"/>
      <c r="C109" s="12" t="s">
        <v>376</v>
      </c>
      <c r="D109" s="12" t="str">
        <f>IF('Quản lý sách'!$C109&lt;&gt;"",VLOOKUP(LEFT('Quản lý sách'!$C109,2),'Biên mục sách'!$A$1:$B$13,2,FALSE),"")</f>
        <v>Thiếu nhi</v>
      </c>
      <c r="E109" s="12" t="s">
        <v>808</v>
      </c>
      <c r="F109" s="12" t="s">
        <v>809</v>
      </c>
      <c r="G109" s="12">
        <v>2007.0</v>
      </c>
      <c r="H109" s="12" t="s">
        <v>601</v>
      </c>
      <c r="I109" s="12">
        <v>15.0</v>
      </c>
      <c r="J109" s="12"/>
      <c r="K109" s="20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4.0" customHeight="1">
      <c r="A110" s="12">
        <v>105.0</v>
      </c>
      <c r="B110" s="11"/>
      <c r="C110" s="12" t="s">
        <v>810</v>
      </c>
      <c r="D110" s="12" t="str">
        <f>IF('Quản lý sách'!$C110&lt;&gt;"",VLOOKUP(LEFT('Quản lý sách'!$C110,2),'Biên mục sách'!$A$1:$B$13,2,FALSE),"")</f>
        <v>Thiếu nhi</v>
      </c>
      <c r="E110" s="12" t="s">
        <v>813</v>
      </c>
      <c r="F110" s="12" t="s">
        <v>814</v>
      </c>
      <c r="G110" s="12">
        <v>2009.0</v>
      </c>
      <c r="H110" s="12" t="s">
        <v>473</v>
      </c>
      <c r="I110" s="12">
        <v>19.0</v>
      </c>
      <c r="J110" s="12">
        <v>4.0</v>
      </c>
      <c r="K110" s="20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4.0" customHeight="1">
      <c r="A111" s="12">
        <v>106.0</v>
      </c>
      <c r="B111" s="11"/>
      <c r="C111" s="12" t="s">
        <v>816</v>
      </c>
      <c r="D111" s="12" t="str">
        <f>IF('Quản lý sách'!$C111&lt;&gt;"",VLOOKUP(LEFT('Quản lý sách'!$C111,2),'Biên mục sách'!$A$1:$B$13,2,FALSE),"")</f>
        <v>Thiếu nhi</v>
      </c>
      <c r="E111" s="12" t="s">
        <v>818</v>
      </c>
      <c r="F111" s="12" t="s">
        <v>819</v>
      </c>
      <c r="G111" s="12">
        <v>1997.0</v>
      </c>
      <c r="H111" s="12" t="s">
        <v>473</v>
      </c>
      <c r="I111" s="12">
        <v>63.0</v>
      </c>
      <c r="J111" s="12">
        <v>2.0</v>
      </c>
      <c r="K111" s="20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4.0" customHeight="1">
      <c r="A112" s="12">
        <v>107.0</v>
      </c>
      <c r="B112" s="11"/>
      <c r="C112" s="12" t="s">
        <v>821</v>
      </c>
      <c r="D112" s="12" t="str">
        <f>IF('Quản lý sách'!$C112&lt;&gt;"",VLOOKUP(LEFT('Quản lý sách'!$C112,2),'Biên mục sách'!$A$1:$B$13,2,FALSE),"")</f>
        <v>Thiếu nhi</v>
      </c>
      <c r="E112" s="12" t="s">
        <v>824</v>
      </c>
      <c r="F112" s="12" t="s">
        <v>526</v>
      </c>
      <c r="G112" s="12">
        <v>2008.0</v>
      </c>
      <c r="H112" s="12" t="s">
        <v>473</v>
      </c>
      <c r="I112" s="12">
        <v>32.0</v>
      </c>
      <c r="J112" s="12">
        <v>6.0</v>
      </c>
      <c r="K112" s="20">
        <v>8000.0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4.0" customHeight="1">
      <c r="A113" s="12">
        <v>108.0</v>
      </c>
      <c r="B113" s="11"/>
      <c r="C113" s="12" t="s">
        <v>827</v>
      </c>
      <c r="D113" s="12" t="str">
        <f>IF('Quản lý sách'!$C113&lt;&gt;"",VLOOKUP(LEFT('Quản lý sách'!$C113,2),'Biên mục sách'!$A$1:$B$13,2,FALSE),"")</f>
        <v>Thiếu nhi</v>
      </c>
      <c r="E113" s="12" t="s">
        <v>832</v>
      </c>
      <c r="F113" s="12" t="s">
        <v>700</v>
      </c>
      <c r="G113" s="12">
        <v>2009.0</v>
      </c>
      <c r="H113" s="12" t="s">
        <v>473</v>
      </c>
      <c r="I113" s="12">
        <v>11.0</v>
      </c>
      <c r="J113" s="12">
        <v>3.0</v>
      </c>
      <c r="K113" s="20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4.0" customHeight="1">
      <c r="A114" s="12">
        <v>109.0</v>
      </c>
      <c r="B114" s="11"/>
      <c r="C114" s="12" t="s">
        <v>834</v>
      </c>
      <c r="D114" s="12" t="str">
        <f>IF('Quản lý sách'!$C114&lt;&gt;"",VLOOKUP(LEFT('Quản lý sách'!$C114,2),'Biên mục sách'!$A$1:$B$13,2,FALSE),"")</f>
        <v>Thiếu nhi</v>
      </c>
      <c r="E114" s="12" t="s">
        <v>837</v>
      </c>
      <c r="F114" s="12" t="s">
        <v>838</v>
      </c>
      <c r="G114" s="12">
        <v>2009.0</v>
      </c>
      <c r="H114" s="12" t="s">
        <v>498</v>
      </c>
      <c r="I114" s="12">
        <v>24.0</v>
      </c>
      <c r="J114" s="12">
        <v>4.0</v>
      </c>
      <c r="K114" s="20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4.0" customHeight="1">
      <c r="A115" s="12">
        <v>110.0</v>
      </c>
      <c r="B115" s="11"/>
      <c r="C115" s="12" t="s">
        <v>843</v>
      </c>
      <c r="D115" s="12" t="str">
        <f>IF('Quản lý sách'!$C115&lt;&gt;"",VLOOKUP(LEFT('Quản lý sách'!$C115,2),'Biên mục sách'!$A$1:$B$13,2,FALSE),"")</f>
        <v>Thiếu nhi</v>
      </c>
      <c r="E115" s="12" t="s">
        <v>844</v>
      </c>
      <c r="F115" s="12" t="s">
        <v>846</v>
      </c>
      <c r="G115" s="12">
        <v>2010.0</v>
      </c>
      <c r="H115" s="12" t="s">
        <v>473</v>
      </c>
      <c r="I115" s="12">
        <v>12.0</v>
      </c>
      <c r="J115" s="12"/>
      <c r="K115" s="20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4.0" customHeight="1">
      <c r="A116" s="12">
        <v>111.0</v>
      </c>
      <c r="B116" s="11"/>
      <c r="C116" s="12" t="s">
        <v>850</v>
      </c>
      <c r="D116" s="12" t="str">
        <f>IF('Quản lý sách'!$C116&lt;&gt;"",VLOOKUP(LEFT('Quản lý sách'!$C116,2),'Biên mục sách'!$A$1:$B$13,2,FALSE),"")</f>
        <v>Thiếu nhi</v>
      </c>
      <c r="E116" s="12" t="s">
        <v>853</v>
      </c>
      <c r="F116" s="12" t="s">
        <v>753</v>
      </c>
      <c r="G116" s="12">
        <v>2009.0</v>
      </c>
      <c r="H116" s="12" t="s">
        <v>473</v>
      </c>
      <c r="I116" s="12">
        <v>23.0</v>
      </c>
      <c r="J116" s="12"/>
      <c r="K116" s="20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4.0" customHeight="1">
      <c r="A117" s="12">
        <v>112.0</v>
      </c>
      <c r="B117" s="11"/>
      <c r="C117" s="12" t="s">
        <v>855</v>
      </c>
      <c r="D117" s="12" t="str">
        <f>IF('Quản lý sách'!$C117&lt;&gt;"",VLOOKUP(LEFT('Quản lý sách'!$C117,2),'Biên mục sách'!$A$1:$B$13,2,FALSE),"")</f>
        <v>Thiếu nhi</v>
      </c>
      <c r="E117" s="12" t="s">
        <v>858</v>
      </c>
      <c r="F117" s="12" t="s">
        <v>700</v>
      </c>
      <c r="G117" s="12">
        <v>2009.0</v>
      </c>
      <c r="H117" s="12" t="s">
        <v>473</v>
      </c>
      <c r="I117" s="12">
        <v>11.0</v>
      </c>
      <c r="J117" s="12">
        <v>4.0</v>
      </c>
      <c r="K117" s="20">
        <v>6000.0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4.0" customHeight="1">
      <c r="A118" s="12">
        <v>113.0</v>
      </c>
      <c r="B118" s="11"/>
      <c r="C118" s="12" t="s">
        <v>861</v>
      </c>
      <c r="D118" s="12" t="str">
        <f>IF('Quản lý sách'!$C118&lt;&gt;"",VLOOKUP(LEFT('Quản lý sách'!$C118,2),'Biên mục sách'!$A$1:$B$13,2,FALSE),"")</f>
        <v>Thiếu nhi</v>
      </c>
      <c r="E118" s="12" t="s">
        <v>864</v>
      </c>
      <c r="F118" s="12" t="s">
        <v>700</v>
      </c>
      <c r="G118" s="12">
        <v>2009.0</v>
      </c>
      <c r="H118" s="12" t="s">
        <v>473</v>
      </c>
      <c r="I118" s="12">
        <v>11.0</v>
      </c>
      <c r="J118" s="12">
        <v>4.0</v>
      </c>
      <c r="K118" s="20">
        <v>6000.0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4.0" customHeight="1">
      <c r="A119" s="12">
        <v>114.0</v>
      </c>
      <c r="B119" s="11"/>
      <c r="C119" s="12" t="s">
        <v>374</v>
      </c>
      <c r="D119" s="12" t="str">
        <f>IF('Quản lý sách'!$C119&lt;&gt;"",VLOOKUP(LEFT('Quản lý sách'!$C119,2),'Biên mục sách'!$A$1:$B$13,2,FALSE),"")</f>
        <v>Thiếu nhi</v>
      </c>
      <c r="E119" s="12" t="s">
        <v>867</v>
      </c>
      <c r="F119" s="12" t="s">
        <v>700</v>
      </c>
      <c r="G119" s="12">
        <v>2009.0</v>
      </c>
      <c r="H119" s="12" t="s">
        <v>473</v>
      </c>
      <c r="I119" s="12">
        <v>11.0</v>
      </c>
      <c r="J119" s="12">
        <v>4.0</v>
      </c>
      <c r="K119" s="20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4.0" customHeight="1">
      <c r="A120" s="12">
        <v>115.0</v>
      </c>
      <c r="B120" s="11"/>
      <c r="C120" s="12" t="s">
        <v>871</v>
      </c>
      <c r="D120" s="12" t="str">
        <f>IF('Quản lý sách'!$C120&lt;&gt;"",VLOOKUP(LEFT('Quản lý sách'!$C120,2),'Biên mục sách'!$A$1:$B$13,2,FALSE),"")</f>
        <v>Thiếu nhi</v>
      </c>
      <c r="E120" s="12" t="s">
        <v>872</v>
      </c>
      <c r="F120" s="12" t="s">
        <v>662</v>
      </c>
      <c r="G120" s="12">
        <v>2006.0</v>
      </c>
      <c r="H120" s="12" t="s">
        <v>601</v>
      </c>
      <c r="I120" s="12">
        <v>16.0</v>
      </c>
      <c r="J120" s="12">
        <v>2.0</v>
      </c>
      <c r="K120" s="20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4.0" customHeight="1">
      <c r="A121" s="12">
        <v>116.0</v>
      </c>
      <c r="B121" s="11"/>
      <c r="C121" s="12" t="s">
        <v>875</v>
      </c>
      <c r="D121" s="12" t="str">
        <f>IF('Quản lý sách'!$C121&lt;&gt;"",VLOOKUP(LEFT('Quản lý sách'!$C121,2),'Biên mục sách'!$A$1:$B$13,2,FALSE),"")</f>
        <v>Thiếu nhi</v>
      </c>
      <c r="E121" s="12" t="s">
        <v>876</v>
      </c>
      <c r="F121" s="12" t="s">
        <v>700</v>
      </c>
      <c r="G121" s="12">
        <v>2009.0</v>
      </c>
      <c r="H121" s="12" t="s">
        <v>473</v>
      </c>
      <c r="I121" s="12">
        <v>11.0</v>
      </c>
      <c r="J121" s="12">
        <v>2.0</v>
      </c>
      <c r="K121" s="20">
        <v>6000.0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4.0" customHeight="1">
      <c r="A122" s="12">
        <v>117.0</v>
      </c>
      <c r="B122" s="11"/>
      <c r="C122" s="12" t="s">
        <v>366</v>
      </c>
      <c r="D122" s="12" t="str">
        <f>IF('Quản lý sách'!$C122&lt;&gt;"",VLOOKUP(LEFT('Quản lý sách'!$C122,2),'Biên mục sách'!$A$1:$B$13,2,FALSE),"")</f>
        <v>Thiếu nhi</v>
      </c>
      <c r="E122" s="12" t="s">
        <v>881</v>
      </c>
      <c r="F122" s="12" t="s">
        <v>700</v>
      </c>
      <c r="G122" s="12">
        <v>2010.0</v>
      </c>
      <c r="H122" s="12" t="s">
        <v>473</v>
      </c>
      <c r="I122" s="12">
        <v>11.0</v>
      </c>
      <c r="J122" s="12">
        <v>4.0</v>
      </c>
      <c r="K122" s="20">
        <v>6000.0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4.0" customHeight="1">
      <c r="A123" s="12">
        <v>118.0</v>
      </c>
      <c r="B123" s="11"/>
      <c r="C123" s="12" t="s">
        <v>882</v>
      </c>
      <c r="D123" s="12" t="str">
        <f>IF('Quản lý sách'!$C123&lt;&gt;"",VLOOKUP(LEFT('Quản lý sách'!$C123,2),'Biên mục sách'!$A$1:$B$13,2,FALSE),"")</f>
        <v>Thiếu nhi</v>
      </c>
      <c r="E123" s="12" t="s">
        <v>885</v>
      </c>
      <c r="F123" s="12" t="s">
        <v>886</v>
      </c>
      <c r="G123" s="12">
        <v>2009.0</v>
      </c>
      <c r="H123" s="12" t="s">
        <v>498</v>
      </c>
      <c r="I123" s="12">
        <v>11.0</v>
      </c>
      <c r="J123" s="12">
        <v>2.0</v>
      </c>
      <c r="K123" s="20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4.0" customHeight="1">
      <c r="A124" s="12">
        <v>119.0</v>
      </c>
      <c r="B124" s="11"/>
      <c r="C124" s="12" t="s">
        <v>889</v>
      </c>
      <c r="D124" s="12" t="str">
        <f>IF('Quản lý sách'!$C124&lt;&gt;"",VLOOKUP(LEFT('Quản lý sách'!$C124,2),'Biên mục sách'!$A$1:$B$13,2,FALSE),"")</f>
        <v>Thiếu nhi</v>
      </c>
      <c r="E124" s="12" t="s">
        <v>890</v>
      </c>
      <c r="F124" s="12" t="s">
        <v>773</v>
      </c>
      <c r="G124" s="12">
        <v>2010.0</v>
      </c>
      <c r="H124" s="12" t="s">
        <v>498</v>
      </c>
      <c r="I124" s="12">
        <v>15.0</v>
      </c>
      <c r="J124" s="12">
        <v>3.0</v>
      </c>
      <c r="K124" s="20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4.0" customHeight="1">
      <c r="A125" s="12">
        <v>120.0</v>
      </c>
      <c r="B125" s="11"/>
      <c r="C125" s="12" t="s">
        <v>893</v>
      </c>
      <c r="D125" s="12" t="str">
        <f>IF('Quản lý sách'!$C125&lt;&gt;"",VLOOKUP(LEFT('Quản lý sách'!$C125,2),'Biên mục sách'!$A$1:$B$13,2,FALSE),"")</f>
        <v>Thiếu nhi</v>
      </c>
      <c r="E125" s="12" t="s">
        <v>895</v>
      </c>
      <c r="F125" s="12" t="s">
        <v>897</v>
      </c>
      <c r="G125" s="12">
        <v>2009.0</v>
      </c>
      <c r="H125" s="12" t="s">
        <v>498</v>
      </c>
      <c r="I125" s="12">
        <v>19.0</v>
      </c>
      <c r="J125" s="12"/>
      <c r="K125" s="20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4.0" customHeight="1">
      <c r="A126" s="12">
        <v>121.0</v>
      </c>
      <c r="B126" s="11"/>
      <c r="C126" s="12" t="s">
        <v>364</v>
      </c>
      <c r="D126" s="12" t="str">
        <f>IF('Quản lý sách'!$C126&lt;&gt;"",VLOOKUP(LEFT('Quản lý sách'!$C126,2),'Biên mục sách'!$A$1:$B$13,2,FALSE),"")</f>
        <v>Thiếu nhi</v>
      </c>
      <c r="E126" s="12" t="s">
        <v>900</v>
      </c>
      <c r="F126" s="12" t="s">
        <v>901</v>
      </c>
      <c r="G126" s="12">
        <v>2008.0</v>
      </c>
      <c r="H126" s="12" t="s">
        <v>498</v>
      </c>
      <c r="I126" s="12">
        <v>11.0</v>
      </c>
      <c r="J126" s="12">
        <v>2.0</v>
      </c>
      <c r="K126" s="20">
        <v>2500.0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4.0" customHeight="1">
      <c r="A127" s="12">
        <v>122.0</v>
      </c>
      <c r="B127" s="11"/>
      <c r="C127" s="12" t="s">
        <v>904</v>
      </c>
      <c r="D127" s="12" t="str">
        <f>IF('Quản lý sách'!$C127&lt;&gt;"",VLOOKUP(LEFT('Quản lý sách'!$C127,2),'Biên mục sách'!$A$1:$B$13,2,FALSE),"")</f>
        <v>Thiếu nhi</v>
      </c>
      <c r="E127" s="12" t="s">
        <v>907</v>
      </c>
      <c r="F127" s="12" t="s">
        <v>908</v>
      </c>
      <c r="G127" s="12">
        <v>2007.0</v>
      </c>
      <c r="H127" s="12" t="s">
        <v>473</v>
      </c>
      <c r="I127" s="12">
        <v>67.0</v>
      </c>
      <c r="J127" s="12">
        <v>2.0</v>
      </c>
      <c r="K127" s="20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4.0" customHeight="1">
      <c r="A128" s="12">
        <v>123.0</v>
      </c>
      <c r="B128" s="11"/>
      <c r="C128" s="12" t="s">
        <v>409</v>
      </c>
      <c r="D128" s="12" t="str">
        <f>IF('Quản lý sách'!$C128&lt;&gt;"",VLOOKUP(LEFT('Quản lý sách'!$C128,2),'Biên mục sách'!$A$1:$B$13,2,FALSE),"")</f>
        <v>Thiếu nhi</v>
      </c>
      <c r="E128" s="12" t="s">
        <v>911</v>
      </c>
      <c r="F128" s="12" t="s">
        <v>760</v>
      </c>
      <c r="G128" s="12">
        <v>2010.0</v>
      </c>
      <c r="H128" s="12" t="s">
        <v>473</v>
      </c>
      <c r="I128" s="12">
        <v>27.0</v>
      </c>
      <c r="J128" s="12">
        <v>2.0</v>
      </c>
      <c r="K128" s="20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4.0" customHeight="1">
      <c r="A129" s="12">
        <v>124.0</v>
      </c>
      <c r="B129" s="11"/>
      <c r="C129" s="12" t="s">
        <v>912</v>
      </c>
      <c r="D129" s="12" t="str">
        <f>IF('Quản lý sách'!$C129&lt;&gt;"",VLOOKUP(LEFT('Quản lý sách'!$C129,2),'Biên mục sách'!$A$1:$B$13,2,FALSE),"")</f>
        <v>Thiếu nhi</v>
      </c>
      <c r="E129" s="12" t="s">
        <v>915</v>
      </c>
      <c r="F129" s="12" t="s">
        <v>916</v>
      </c>
      <c r="G129" s="12">
        <v>2010.0</v>
      </c>
      <c r="H129" s="12" t="s">
        <v>473</v>
      </c>
      <c r="I129" s="12">
        <v>30.0</v>
      </c>
      <c r="J129" s="12">
        <v>2.0</v>
      </c>
      <c r="K129" s="20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4.0" customHeight="1">
      <c r="A130" s="12">
        <v>125.0</v>
      </c>
      <c r="B130" s="11"/>
      <c r="C130" s="12" t="s">
        <v>150</v>
      </c>
      <c r="D130" s="12" t="str">
        <f>IF('Quản lý sách'!$C130&lt;&gt;"",VLOOKUP(LEFT('Quản lý sách'!$C130,2),'Biên mục sách'!$A$1:$B$13,2,FALSE),"")</f>
        <v>Thiếu nhi</v>
      </c>
      <c r="E130" s="12" t="s">
        <v>919</v>
      </c>
      <c r="F130" s="12" t="s">
        <v>662</v>
      </c>
      <c r="G130" s="12">
        <v>2007.0</v>
      </c>
      <c r="H130" s="12" t="s">
        <v>601</v>
      </c>
      <c r="I130" s="12">
        <v>16.0</v>
      </c>
      <c r="J130" s="12">
        <v>3.0</v>
      </c>
      <c r="K130" s="20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4.0" customHeight="1">
      <c r="A131" s="12">
        <v>126.0</v>
      </c>
      <c r="B131" s="11"/>
      <c r="C131" s="12" t="s">
        <v>154</v>
      </c>
      <c r="D131" s="12" t="str">
        <f>IF('Quản lý sách'!$C131&lt;&gt;"",VLOOKUP(LEFT('Quản lý sách'!$C131,2),'Biên mục sách'!$A$1:$B$13,2,FALSE),"")</f>
        <v>Thiếu nhi</v>
      </c>
      <c r="E131" s="12" t="s">
        <v>924</v>
      </c>
      <c r="F131" s="12" t="s">
        <v>667</v>
      </c>
      <c r="G131" s="12">
        <v>2007.0</v>
      </c>
      <c r="H131" s="12" t="s">
        <v>601</v>
      </c>
      <c r="I131" s="12">
        <v>12.0</v>
      </c>
      <c r="J131" s="12">
        <v>2.0</v>
      </c>
      <c r="K131" s="20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4.0" customHeight="1">
      <c r="A132" s="12">
        <v>127.0</v>
      </c>
      <c r="B132" s="11"/>
      <c r="C132" s="12" t="s">
        <v>159</v>
      </c>
      <c r="D132" s="12" t="str">
        <f>IF('Quản lý sách'!$C132&lt;&gt;"",VLOOKUP(LEFT('Quản lý sách'!$C132,2),'Biên mục sách'!$A$1:$B$13,2,FALSE),"")</f>
        <v>Thiếu nhi</v>
      </c>
      <c r="E132" s="12" t="s">
        <v>927</v>
      </c>
      <c r="F132" s="12" t="s">
        <v>662</v>
      </c>
      <c r="G132" s="12">
        <v>2007.0</v>
      </c>
      <c r="H132" s="12" t="s">
        <v>601</v>
      </c>
      <c r="I132" s="12">
        <v>16.0</v>
      </c>
      <c r="J132" s="12">
        <v>2.0</v>
      </c>
      <c r="K132" s="20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4.0" customHeight="1">
      <c r="A133" s="12">
        <v>128.0</v>
      </c>
      <c r="B133" s="11"/>
      <c r="C133" s="12" t="s">
        <v>163</v>
      </c>
      <c r="D133" s="12" t="str">
        <f>IF('Quản lý sách'!$C133&lt;&gt;"",VLOOKUP(LEFT('Quản lý sách'!$C133,2),'Biên mục sách'!$A$1:$B$13,2,FALSE),"")</f>
        <v>Thiếu nhi</v>
      </c>
      <c r="E133" s="12" t="s">
        <v>930</v>
      </c>
      <c r="F133" s="12" t="s">
        <v>662</v>
      </c>
      <c r="G133" s="12">
        <v>2007.0</v>
      </c>
      <c r="H133" s="12" t="s">
        <v>601</v>
      </c>
      <c r="I133" s="12">
        <v>16.0</v>
      </c>
      <c r="J133" s="12">
        <v>2.0</v>
      </c>
      <c r="K133" s="20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4.0" customHeight="1">
      <c r="A134" s="12">
        <v>129.0</v>
      </c>
      <c r="B134" s="11"/>
      <c r="C134" s="12" t="s">
        <v>167</v>
      </c>
      <c r="D134" s="12" t="str">
        <f>IF('Quản lý sách'!$C134&lt;&gt;"",VLOOKUP(LEFT('Quản lý sách'!$C134,2),'Biên mục sách'!$A$1:$B$13,2,FALSE),"")</f>
        <v>Thiếu nhi</v>
      </c>
      <c r="E134" s="12" t="s">
        <v>933</v>
      </c>
      <c r="F134" s="12" t="s">
        <v>662</v>
      </c>
      <c r="G134" s="12">
        <v>2007.0</v>
      </c>
      <c r="H134" s="12" t="s">
        <v>601</v>
      </c>
      <c r="I134" s="12">
        <v>16.0</v>
      </c>
      <c r="J134" s="12">
        <v>3.0</v>
      </c>
      <c r="K134" s="20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4.0" customHeight="1">
      <c r="A135" s="12">
        <v>130.0</v>
      </c>
      <c r="B135" s="11"/>
      <c r="C135" s="12" t="s">
        <v>170</v>
      </c>
      <c r="D135" s="12" t="str">
        <f>IF('Quản lý sách'!$C135&lt;&gt;"",VLOOKUP(LEFT('Quản lý sách'!$C135,2),'Biên mục sách'!$A$1:$B$13,2,FALSE),"")</f>
        <v>Thiếu nhi</v>
      </c>
      <c r="E135" s="12" t="s">
        <v>938</v>
      </c>
      <c r="F135" s="12" t="s">
        <v>939</v>
      </c>
      <c r="G135" s="12">
        <v>2009.0</v>
      </c>
      <c r="H135" s="12" t="s">
        <v>498</v>
      </c>
      <c r="I135" s="12">
        <v>19.0</v>
      </c>
      <c r="J135" s="12">
        <v>4.0</v>
      </c>
      <c r="K135" s="20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4.0" customHeight="1">
      <c r="A136" s="12">
        <v>131.0</v>
      </c>
      <c r="B136" s="11"/>
      <c r="C136" s="12" t="s">
        <v>173</v>
      </c>
      <c r="D136" s="12" t="str">
        <f>IF('Quản lý sách'!$C136&lt;&gt;"",VLOOKUP(LEFT('Quản lý sách'!$C136,2),'Biên mục sách'!$A$1:$B$13,2,FALSE),"")</f>
        <v>Thiếu nhi</v>
      </c>
      <c r="E136" s="12" t="s">
        <v>942</v>
      </c>
      <c r="F136" s="12" t="s">
        <v>662</v>
      </c>
      <c r="G136" s="12">
        <v>2007.0</v>
      </c>
      <c r="H136" s="12" t="s">
        <v>601</v>
      </c>
      <c r="I136" s="12">
        <v>16.0</v>
      </c>
      <c r="J136" s="12">
        <v>2.0</v>
      </c>
      <c r="K136" s="20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4.0" customHeight="1">
      <c r="A137" s="12">
        <v>132.0</v>
      </c>
      <c r="B137" s="11"/>
      <c r="C137" s="12" t="s">
        <v>945</v>
      </c>
      <c r="D137" s="12" t="str">
        <f>IF('Quản lý sách'!$C137&lt;&gt;"",VLOOKUP(LEFT('Quản lý sách'!$C137,2),'Biên mục sách'!$A$1:$B$13,2,FALSE),"")</f>
        <v>Thiếu nhi</v>
      </c>
      <c r="E137" s="12" t="s">
        <v>947</v>
      </c>
      <c r="F137" s="12" t="s">
        <v>662</v>
      </c>
      <c r="G137" s="12">
        <v>2007.0</v>
      </c>
      <c r="H137" s="12" t="s">
        <v>601</v>
      </c>
      <c r="I137" s="12">
        <v>16.0</v>
      </c>
      <c r="J137" s="12">
        <v>3.0</v>
      </c>
      <c r="K137" s="20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4.0" customHeight="1">
      <c r="A138" s="12">
        <v>133.0</v>
      </c>
      <c r="B138" s="11"/>
      <c r="C138" s="12" t="s">
        <v>950</v>
      </c>
      <c r="D138" s="12" t="str">
        <f>IF('Quản lý sách'!$C138&lt;&gt;"",VLOOKUP(LEFT('Quản lý sách'!$C138,2),'Biên mục sách'!$A$1:$B$13,2,FALSE),"")</f>
        <v>Thiếu nhi</v>
      </c>
      <c r="E138" s="12" t="s">
        <v>952</v>
      </c>
      <c r="F138" s="12" t="s">
        <v>481</v>
      </c>
      <c r="G138" s="12">
        <v>2010.0</v>
      </c>
      <c r="H138" s="12" t="s">
        <v>473</v>
      </c>
      <c r="I138" s="12">
        <v>23.0</v>
      </c>
      <c r="J138" s="12">
        <v>3.0</v>
      </c>
      <c r="K138" s="20">
        <v>12000.0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4.0" customHeight="1">
      <c r="A139" s="12">
        <v>134.0</v>
      </c>
      <c r="B139" s="11"/>
      <c r="C139" s="12" t="s">
        <v>226</v>
      </c>
      <c r="D139" s="12" t="str">
        <f>IF('Quản lý sách'!$C139&lt;&gt;"",VLOOKUP(LEFT('Quản lý sách'!$C139,2),'Biên mục sách'!$A$1:$B$13,2,FALSE),"")</f>
        <v>Thiếu nhi</v>
      </c>
      <c r="E139" s="12" t="s">
        <v>955</v>
      </c>
      <c r="F139" s="12" t="s">
        <v>662</v>
      </c>
      <c r="G139" s="12">
        <v>2007.0</v>
      </c>
      <c r="H139" s="12" t="s">
        <v>601</v>
      </c>
      <c r="I139" s="12">
        <v>16.0</v>
      </c>
      <c r="J139" s="12">
        <v>3.0</v>
      </c>
      <c r="K139" s="20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4.0" customHeight="1">
      <c r="A140" s="12">
        <v>135.0</v>
      </c>
      <c r="B140" s="11"/>
      <c r="C140" s="12" t="s">
        <v>230</v>
      </c>
      <c r="D140" s="12" t="str">
        <f>IF('Quản lý sách'!$C140&lt;&gt;"",VLOOKUP(LEFT('Quản lý sách'!$C140,2),'Biên mục sách'!$A$1:$B$13,2,FALSE),"")</f>
        <v>Thiếu nhi</v>
      </c>
      <c r="E140" s="12" t="s">
        <v>956</v>
      </c>
      <c r="F140" s="12" t="s">
        <v>694</v>
      </c>
      <c r="G140" s="12">
        <v>2010.0</v>
      </c>
      <c r="H140" s="12" t="s">
        <v>473</v>
      </c>
      <c r="I140" s="12">
        <v>12.0</v>
      </c>
      <c r="J140" s="12">
        <v>4.0</v>
      </c>
      <c r="K140" s="20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4.0" customHeight="1">
      <c r="A141" s="12">
        <v>136.0</v>
      </c>
      <c r="B141" s="11"/>
      <c r="C141" s="12" t="s">
        <v>232</v>
      </c>
      <c r="D141" s="12" t="str">
        <f>IF('Quản lý sách'!$C141&lt;&gt;"",VLOOKUP(LEFT('Quản lý sách'!$C141,2),'Biên mục sách'!$A$1:$B$13,2,FALSE),"")</f>
        <v>Thiếu nhi</v>
      </c>
      <c r="E141" s="12" t="s">
        <v>957</v>
      </c>
      <c r="F141" s="12" t="s">
        <v>958</v>
      </c>
      <c r="G141" s="12">
        <v>2009.0</v>
      </c>
      <c r="H141" s="12" t="s">
        <v>498</v>
      </c>
      <c r="I141" s="12">
        <v>15.0</v>
      </c>
      <c r="J141" s="12">
        <v>2.0</v>
      </c>
      <c r="K141" s="20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4.0" customHeight="1">
      <c r="A142" s="12">
        <v>137.0</v>
      </c>
      <c r="B142" s="11"/>
      <c r="C142" s="12" t="s">
        <v>236</v>
      </c>
      <c r="D142" s="12" t="str">
        <f>IF('Quản lý sách'!$C142&lt;&gt;"",VLOOKUP(LEFT('Quản lý sách'!$C142,2),'Biên mục sách'!$A$1:$B$13,2,FALSE),"")</f>
        <v>Thiếu nhi</v>
      </c>
      <c r="E142" s="12" t="s">
        <v>959</v>
      </c>
      <c r="F142" s="12" t="s">
        <v>753</v>
      </c>
      <c r="G142" s="12">
        <v>2009.0</v>
      </c>
      <c r="H142" s="12" t="s">
        <v>473</v>
      </c>
      <c r="I142" s="12">
        <v>23.0</v>
      </c>
      <c r="J142" s="12"/>
      <c r="K142" s="20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4.0" customHeight="1">
      <c r="A143" s="12">
        <v>138.0</v>
      </c>
      <c r="B143" s="11"/>
      <c r="C143" s="12" t="s">
        <v>240</v>
      </c>
      <c r="D143" s="12" t="str">
        <f>IF('Quản lý sách'!$C143&lt;&gt;"",VLOOKUP(LEFT('Quản lý sách'!$C143,2),'Biên mục sách'!$A$1:$B$13,2,FALSE),"")</f>
        <v>Thiếu nhi</v>
      </c>
      <c r="E143" s="12" t="s">
        <v>960</v>
      </c>
      <c r="F143" s="12" t="s">
        <v>961</v>
      </c>
      <c r="G143" s="12">
        <v>2015.0</v>
      </c>
      <c r="H143" s="12" t="s">
        <v>601</v>
      </c>
      <c r="I143" s="12"/>
      <c r="J143" s="12">
        <v>3.0</v>
      </c>
      <c r="K143" s="20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4.0" customHeight="1">
      <c r="A144" s="12">
        <v>139.0</v>
      </c>
      <c r="B144" s="11"/>
      <c r="C144" s="12" t="s">
        <v>245</v>
      </c>
      <c r="D144" s="12" t="str">
        <f>IF('Quản lý sách'!$C144&lt;&gt;"",VLOOKUP(LEFT('Quản lý sách'!$C144,2),'Biên mục sách'!$A$1:$B$13,2,FALSE),"")</f>
        <v>Thiếu nhi</v>
      </c>
      <c r="E144" s="12" t="s">
        <v>962</v>
      </c>
      <c r="F144" s="12" t="s">
        <v>963</v>
      </c>
      <c r="G144" s="12">
        <v>2015.0</v>
      </c>
      <c r="H144" s="12" t="s">
        <v>601</v>
      </c>
      <c r="I144" s="12"/>
      <c r="J144" s="12">
        <v>3.0</v>
      </c>
      <c r="K144" s="20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4.0" customHeight="1">
      <c r="A145" s="12">
        <v>140.0</v>
      </c>
      <c r="B145" s="11"/>
      <c r="C145" s="12" t="s">
        <v>249</v>
      </c>
      <c r="D145" s="12" t="str">
        <f>IF('Quản lý sách'!$C145&lt;&gt;"",VLOOKUP(LEFT('Quản lý sách'!$C145,2),'Biên mục sách'!$A$1:$B$13,2,FALSE),"")</f>
        <v>Thiếu nhi</v>
      </c>
      <c r="E145" s="12" t="s">
        <v>966</v>
      </c>
      <c r="F145" s="12" t="s">
        <v>967</v>
      </c>
      <c r="G145" s="12">
        <v>2009.0</v>
      </c>
      <c r="H145" s="12" t="s">
        <v>498</v>
      </c>
      <c r="I145" s="12">
        <v>15.0</v>
      </c>
      <c r="J145" s="12"/>
      <c r="K145" s="20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4.0" customHeight="1">
      <c r="A146" s="12">
        <v>141.0</v>
      </c>
      <c r="B146" s="11"/>
      <c r="C146" s="12" t="s">
        <v>252</v>
      </c>
      <c r="D146" s="12" t="str">
        <f>IF('Quản lý sách'!$C146&lt;&gt;"",VLOOKUP(LEFT('Quản lý sách'!$C146,2),'Biên mục sách'!$A$1:$B$13,2,FALSE),"")</f>
        <v>Thiếu nhi</v>
      </c>
      <c r="E146" s="12" t="s">
        <v>969</v>
      </c>
      <c r="F146" s="12" t="s">
        <v>970</v>
      </c>
      <c r="G146" s="12">
        <v>2011.0</v>
      </c>
      <c r="H146" s="12" t="s">
        <v>473</v>
      </c>
      <c r="I146" s="12">
        <v>55.0</v>
      </c>
      <c r="J146" s="12">
        <v>15.0</v>
      </c>
      <c r="K146" s="20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4.0" customHeight="1">
      <c r="A147" s="12">
        <v>142.0</v>
      </c>
      <c r="B147" s="11"/>
      <c r="C147" s="12" t="s">
        <v>256</v>
      </c>
      <c r="D147" s="12" t="str">
        <f>IF('Quản lý sách'!$C147&lt;&gt;"",VLOOKUP(LEFT('Quản lý sách'!$C147,2),'Biên mục sách'!$A$1:$B$13,2,FALSE),"")</f>
        <v>Thiếu nhi</v>
      </c>
      <c r="E147" s="12" t="s">
        <v>972</v>
      </c>
      <c r="F147" s="12" t="s">
        <v>973</v>
      </c>
      <c r="G147" s="12">
        <v>2009.0</v>
      </c>
      <c r="H147" s="12" t="s">
        <v>498</v>
      </c>
      <c r="I147" s="12">
        <v>15.0</v>
      </c>
      <c r="J147" s="12"/>
      <c r="K147" s="20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4.0" customHeight="1">
      <c r="A148" s="12">
        <v>143.0</v>
      </c>
      <c r="B148" s="11"/>
      <c r="C148" s="12" t="s">
        <v>260</v>
      </c>
      <c r="D148" s="12" t="str">
        <f>IF('Quản lý sách'!$C148&lt;&gt;"",VLOOKUP(LEFT('Quản lý sách'!$C148,2),'Biên mục sách'!$A$1:$B$13,2,FALSE),"")</f>
        <v>Thiếu nhi</v>
      </c>
      <c r="E148" s="12" t="s">
        <v>976</v>
      </c>
      <c r="F148" s="12" t="s">
        <v>977</v>
      </c>
      <c r="G148" s="12">
        <v>2007.0</v>
      </c>
      <c r="H148" s="12" t="s">
        <v>473</v>
      </c>
      <c r="I148" s="12">
        <v>43.0</v>
      </c>
      <c r="J148" s="12">
        <v>2.0</v>
      </c>
      <c r="K148" s="20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4.0" customHeight="1">
      <c r="A149" s="12">
        <v>144.0</v>
      </c>
      <c r="B149" s="11"/>
      <c r="C149" s="12" t="s">
        <v>267</v>
      </c>
      <c r="D149" s="12" t="str">
        <f>IF('Quản lý sách'!$C149&lt;&gt;"",VLOOKUP(LEFT('Quản lý sách'!$C149,2),'Biên mục sách'!$A$1:$B$13,2,FALSE),"")</f>
        <v>Thiếu nhi</v>
      </c>
      <c r="E149" s="12" t="s">
        <v>979</v>
      </c>
      <c r="F149" s="12" t="s">
        <v>980</v>
      </c>
      <c r="G149" s="12">
        <v>2012.0</v>
      </c>
      <c r="H149" s="12" t="s">
        <v>473</v>
      </c>
      <c r="I149" s="12">
        <v>23.0</v>
      </c>
      <c r="J149" s="12"/>
      <c r="K149" s="20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4.0" customHeight="1">
      <c r="A150" s="12">
        <v>145.0</v>
      </c>
      <c r="B150" s="11"/>
      <c r="C150" s="12" t="s">
        <v>383</v>
      </c>
      <c r="D150" s="12" t="str">
        <f>IF('Quản lý sách'!$C150&lt;&gt;"",VLOOKUP(LEFT('Quản lý sách'!$C150,2),'Biên mục sách'!$A$1:$B$13,2,FALSE),"")</f>
        <v>Thiếu nhi</v>
      </c>
      <c r="E150" s="12" t="s">
        <v>982</v>
      </c>
      <c r="F150" s="12" t="s">
        <v>983</v>
      </c>
      <c r="G150" s="12">
        <v>2009.0</v>
      </c>
      <c r="H150" s="12" t="s">
        <v>498</v>
      </c>
      <c r="I150" s="12">
        <v>15.0</v>
      </c>
      <c r="J150" s="12">
        <v>6.0</v>
      </c>
      <c r="K150" s="20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4.0" customHeight="1">
      <c r="A151" s="12">
        <v>146.0</v>
      </c>
      <c r="B151" s="11"/>
      <c r="C151" s="12" t="s">
        <v>985</v>
      </c>
      <c r="D151" s="12" t="str">
        <f>IF('Quản lý sách'!$C151&lt;&gt;"",VLOOKUP(LEFT('Quản lý sách'!$C151,2),'Biên mục sách'!$A$1:$B$13,2,FALSE),"")</f>
        <v>Thiếu nhi</v>
      </c>
      <c r="E151" s="12" t="s">
        <v>986</v>
      </c>
      <c r="F151" s="12" t="s">
        <v>501</v>
      </c>
      <c r="G151" s="12">
        <v>2010.0</v>
      </c>
      <c r="H151" s="12" t="s">
        <v>473</v>
      </c>
      <c r="I151" s="12">
        <v>26.0</v>
      </c>
      <c r="J151" s="12">
        <v>4.0</v>
      </c>
      <c r="K151" s="20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4.0" customHeight="1">
      <c r="A152" s="12">
        <v>147.0</v>
      </c>
      <c r="B152" s="11"/>
      <c r="C152" s="12" t="s">
        <v>393</v>
      </c>
      <c r="D152" s="12" t="str">
        <f>IF('Quản lý sách'!$C152&lt;&gt;"",VLOOKUP(LEFT('Quản lý sách'!$C152,2),'Biên mục sách'!$A$1:$B$13,2,FALSE),"")</f>
        <v>Thiếu nhi</v>
      </c>
      <c r="E152" s="12" t="s">
        <v>989</v>
      </c>
      <c r="F152" s="12" t="s">
        <v>916</v>
      </c>
      <c r="G152" s="12">
        <v>2010.0</v>
      </c>
      <c r="H152" s="12" t="s">
        <v>473</v>
      </c>
      <c r="I152" s="12">
        <v>32.0</v>
      </c>
      <c r="J152" s="12">
        <v>2.0</v>
      </c>
      <c r="K152" s="20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4.0" customHeight="1">
      <c r="A153" s="12">
        <v>148.0</v>
      </c>
      <c r="B153" s="11"/>
      <c r="C153" s="12" t="s">
        <v>413</v>
      </c>
      <c r="D153" s="12" t="str">
        <f>IF('Quản lý sách'!$C153&lt;&gt;"",VLOOKUP(LEFT('Quản lý sách'!$C153,2),'Biên mục sách'!$A$1:$B$13,2,FALSE),"")</f>
        <v>Thiếu nhi</v>
      </c>
      <c r="E153" s="12" t="s">
        <v>990</v>
      </c>
      <c r="F153" s="12" t="s">
        <v>991</v>
      </c>
      <c r="G153" s="12">
        <v>2010.0</v>
      </c>
      <c r="H153" s="12" t="s">
        <v>473</v>
      </c>
      <c r="I153" s="12">
        <v>19.0</v>
      </c>
      <c r="J153" s="12">
        <v>3.0</v>
      </c>
      <c r="K153" s="20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4.0" customHeight="1">
      <c r="A154" s="12">
        <v>149.0</v>
      </c>
      <c r="B154" s="11"/>
      <c r="C154" s="12" t="s">
        <v>993</v>
      </c>
      <c r="D154" s="12" t="str">
        <f>IF('Quản lý sách'!$C154&lt;&gt;"",VLOOKUP(LEFT('Quản lý sách'!$C154,2),'Biên mục sách'!$A$1:$B$13,2,FALSE),"")</f>
        <v>Thiếu nhi</v>
      </c>
      <c r="E154" s="12" t="s">
        <v>995</v>
      </c>
      <c r="F154" s="12" t="s">
        <v>694</v>
      </c>
      <c r="G154" s="12">
        <v>2010.0</v>
      </c>
      <c r="H154" s="12" t="s">
        <v>473</v>
      </c>
      <c r="I154" s="12">
        <v>12.0</v>
      </c>
      <c r="J154" s="12">
        <v>2.0</v>
      </c>
      <c r="K154" s="20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4.0" customHeight="1">
      <c r="A155" s="12">
        <v>150.0</v>
      </c>
      <c r="B155" s="11"/>
      <c r="C155" s="12" t="s">
        <v>996</v>
      </c>
      <c r="D155" s="12" t="str">
        <f>IF('Quản lý sách'!$C155&lt;&gt;"",VLOOKUP(LEFT('Quản lý sách'!$C155,2),'Biên mục sách'!$A$1:$B$13,2,FALSE),"")</f>
        <v>Thiếu nhi</v>
      </c>
      <c r="E155" s="12" t="s">
        <v>997</v>
      </c>
      <c r="F155" s="12" t="s">
        <v>662</v>
      </c>
      <c r="G155" s="12">
        <v>2007.0</v>
      </c>
      <c r="H155" s="12" t="s">
        <v>601</v>
      </c>
      <c r="I155" s="12">
        <v>16.0</v>
      </c>
      <c r="J155" s="12">
        <v>2.0</v>
      </c>
      <c r="K155" s="20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4.0" customHeight="1">
      <c r="A156" s="12">
        <v>151.0</v>
      </c>
      <c r="B156" s="11"/>
      <c r="C156" s="12" t="s">
        <v>999</v>
      </c>
      <c r="D156" s="12" t="str">
        <f>IF('Quản lý sách'!$C156&lt;&gt;"",VLOOKUP(LEFT('Quản lý sách'!$C156,2),'Biên mục sách'!$A$1:$B$13,2,FALSE),"")</f>
        <v>Thiếu nhi</v>
      </c>
      <c r="E156" s="12" t="s">
        <v>1000</v>
      </c>
      <c r="F156" s="12" t="s">
        <v>773</v>
      </c>
      <c r="G156" s="12">
        <v>2009.0</v>
      </c>
      <c r="H156" s="12" t="s">
        <v>498</v>
      </c>
      <c r="I156" s="12">
        <v>15.0</v>
      </c>
      <c r="J156" s="12">
        <v>5.0</v>
      </c>
      <c r="K156" s="20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4.0" customHeight="1">
      <c r="A157" s="12">
        <v>152.0</v>
      </c>
      <c r="B157" s="11"/>
      <c r="C157" s="12" t="s">
        <v>1002</v>
      </c>
      <c r="D157" s="12" t="str">
        <f>IF('Quản lý sách'!$C157&lt;&gt;"",VLOOKUP(LEFT('Quản lý sách'!$C157,2),'Biên mục sách'!$A$1:$B$13,2,FALSE),"")</f>
        <v>Thiếu nhi</v>
      </c>
      <c r="E157" s="12" t="s">
        <v>1003</v>
      </c>
      <c r="F157" s="12" t="s">
        <v>1004</v>
      </c>
      <c r="G157" s="12">
        <v>2009.0</v>
      </c>
      <c r="H157" s="12" t="s">
        <v>498</v>
      </c>
      <c r="I157" s="12">
        <v>19.0</v>
      </c>
      <c r="J157" s="12">
        <v>3.0</v>
      </c>
      <c r="K157" s="20">
        <v>6000.0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4.0" customHeight="1">
      <c r="A158" s="12">
        <v>153.0</v>
      </c>
      <c r="B158" s="11"/>
      <c r="C158" s="12" t="s">
        <v>1006</v>
      </c>
      <c r="D158" s="12" t="str">
        <f>IF('Quản lý sách'!$C158&lt;&gt;"",VLOOKUP(LEFT('Quản lý sách'!$C158,2),'Biên mục sách'!$A$1:$B$13,2,FALSE),"")</f>
        <v>Thiếu nhi</v>
      </c>
      <c r="E158" s="12" t="s">
        <v>1007</v>
      </c>
      <c r="F158" s="12" t="s">
        <v>723</v>
      </c>
      <c r="G158" s="12">
        <v>2010.0</v>
      </c>
      <c r="H158" s="12" t="s">
        <v>498</v>
      </c>
      <c r="I158" s="12">
        <v>19.0</v>
      </c>
      <c r="J158" s="12">
        <v>3.0</v>
      </c>
      <c r="K158" s="20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4.0" customHeight="1">
      <c r="A159" s="12">
        <v>154.0</v>
      </c>
      <c r="B159" s="11"/>
      <c r="C159" s="12" t="s">
        <v>385</v>
      </c>
      <c r="D159" s="12" t="str">
        <f>IF('Quản lý sách'!$C159&lt;&gt;"",VLOOKUP(LEFT('Quản lý sách'!$C159,2),'Biên mục sách'!$A$1:$B$13,2,FALSE),"")</f>
        <v>Thiếu nhi</v>
      </c>
      <c r="E159" s="12" t="s">
        <v>1009</v>
      </c>
      <c r="F159" s="12" t="s">
        <v>723</v>
      </c>
      <c r="G159" s="12">
        <v>2009.0</v>
      </c>
      <c r="H159" s="12" t="s">
        <v>498</v>
      </c>
      <c r="I159" s="12">
        <v>19.0</v>
      </c>
      <c r="J159" s="12"/>
      <c r="K159" s="20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4.0" customHeight="1">
      <c r="A160" s="12">
        <v>155.0</v>
      </c>
      <c r="B160" s="11"/>
      <c r="C160" s="12" t="s">
        <v>1010</v>
      </c>
      <c r="D160" s="12" t="str">
        <f>IF('Quản lý sách'!$C160&lt;&gt;"",VLOOKUP(LEFT('Quản lý sách'!$C160,2),'Biên mục sách'!$A$1:$B$13,2,FALSE),"")</f>
        <v>Thiếu nhi</v>
      </c>
      <c r="E160" s="12" t="s">
        <v>1012</v>
      </c>
      <c r="F160" s="12" t="s">
        <v>662</v>
      </c>
      <c r="G160" s="12">
        <v>2007.0</v>
      </c>
      <c r="H160" s="12" t="s">
        <v>601</v>
      </c>
      <c r="I160" s="12">
        <v>16.0</v>
      </c>
      <c r="J160" s="12">
        <v>3.0</v>
      </c>
      <c r="K160" s="20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4.0" customHeight="1">
      <c r="A161" s="12">
        <v>156.0</v>
      </c>
      <c r="B161" s="11"/>
      <c r="C161" s="12" t="s">
        <v>1014</v>
      </c>
      <c r="D161" s="12" t="str">
        <f>IF('Quản lý sách'!$C161&lt;&gt;"",VLOOKUP(LEFT('Quản lý sách'!$C161,2),'Biên mục sách'!$A$1:$B$13,2,FALSE),"")</f>
        <v>Thiếu nhi</v>
      </c>
      <c r="E161" s="12" t="s">
        <v>1015</v>
      </c>
      <c r="F161" s="12" t="s">
        <v>662</v>
      </c>
      <c r="G161" s="12">
        <v>2006.0</v>
      </c>
      <c r="H161" s="12" t="s">
        <v>601</v>
      </c>
      <c r="I161" s="12">
        <v>16.0</v>
      </c>
      <c r="J161" s="12">
        <v>2.0</v>
      </c>
      <c r="K161" s="20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4.0" customHeight="1">
      <c r="A162" s="12">
        <v>157.0</v>
      </c>
      <c r="B162" s="11"/>
      <c r="C162" s="12" t="s">
        <v>1017</v>
      </c>
      <c r="D162" s="12" t="str">
        <f>IF('Quản lý sách'!$C162&lt;&gt;"",VLOOKUP(LEFT('Quản lý sách'!$C162,2),'Biên mục sách'!$A$1:$B$13,2,FALSE),"")</f>
        <v>Thiếu nhi</v>
      </c>
      <c r="E162" s="12" t="s">
        <v>1018</v>
      </c>
      <c r="F162" s="12" t="s">
        <v>662</v>
      </c>
      <c r="G162" s="12">
        <v>2006.0</v>
      </c>
      <c r="H162" s="12" t="s">
        <v>601</v>
      </c>
      <c r="I162" s="12">
        <v>16.0</v>
      </c>
      <c r="J162" s="12">
        <v>3.0</v>
      </c>
      <c r="K162" s="20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4.0" customHeight="1">
      <c r="A163" s="12">
        <v>158.0</v>
      </c>
      <c r="B163" s="11"/>
      <c r="C163" s="12" t="s">
        <v>1020</v>
      </c>
      <c r="D163" s="12" t="str">
        <f>IF('Quản lý sách'!$C163&lt;&gt;"",VLOOKUP(LEFT('Quản lý sách'!$C163,2),'Biên mục sách'!$A$1:$B$13,2,FALSE),"")</f>
        <v>Thiếu nhi</v>
      </c>
      <c r="E163" s="12" t="s">
        <v>1022</v>
      </c>
      <c r="F163" s="12" t="s">
        <v>973</v>
      </c>
      <c r="G163" s="12">
        <v>2009.0</v>
      </c>
      <c r="H163" s="12" t="s">
        <v>498</v>
      </c>
      <c r="I163" s="12">
        <v>27.0</v>
      </c>
      <c r="J163" s="12"/>
      <c r="K163" s="20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4.0" customHeight="1">
      <c r="A164" s="12">
        <v>159.0</v>
      </c>
      <c r="B164" s="11"/>
      <c r="C164" s="12" t="s">
        <v>1023</v>
      </c>
      <c r="D164" s="12" t="str">
        <f>IF('Quản lý sách'!$C164&lt;&gt;"",VLOOKUP(LEFT('Quản lý sách'!$C164,2),'Biên mục sách'!$A$1:$B$13,2,FALSE),"")</f>
        <v>Thiếu nhi</v>
      </c>
      <c r="E164" s="12" t="s">
        <v>1025</v>
      </c>
      <c r="F164" s="12" t="s">
        <v>1026</v>
      </c>
      <c r="G164" s="12">
        <v>2009.0</v>
      </c>
      <c r="H164" s="12" t="s">
        <v>498</v>
      </c>
      <c r="I164" s="12">
        <v>15.0</v>
      </c>
      <c r="J164" s="12">
        <v>2.0</v>
      </c>
      <c r="K164" s="20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4.0" customHeight="1">
      <c r="A165" s="12">
        <v>160.0</v>
      </c>
      <c r="B165" s="11"/>
      <c r="C165" s="12" t="s">
        <v>1028</v>
      </c>
      <c r="D165" s="12" t="str">
        <f>IF('Quản lý sách'!$C165&lt;&gt;"",VLOOKUP(LEFT('Quản lý sách'!$C165,2),'Biên mục sách'!$A$1:$B$13,2,FALSE),"")</f>
        <v>Thiếu nhi</v>
      </c>
      <c r="E165" s="12" t="s">
        <v>1029</v>
      </c>
      <c r="F165" s="12" t="s">
        <v>1030</v>
      </c>
      <c r="G165" s="12">
        <v>2007.0</v>
      </c>
      <c r="H165" s="12" t="s">
        <v>473</v>
      </c>
      <c r="I165" s="12">
        <v>11.0</v>
      </c>
      <c r="J165" s="12"/>
      <c r="K165" s="20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4.0" customHeight="1">
      <c r="A166" s="12">
        <v>161.0</v>
      </c>
      <c r="B166" s="11"/>
      <c r="C166" s="12" t="s">
        <v>1032</v>
      </c>
      <c r="D166" s="12" t="str">
        <f>IF('Quản lý sách'!$C166&lt;&gt;"",VLOOKUP(LEFT('Quản lý sách'!$C166,2),'Biên mục sách'!$A$1:$B$13,2,FALSE),"")</f>
        <v>Thiếu nhi</v>
      </c>
      <c r="E166" s="12" t="s">
        <v>1033</v>
      </c>
      <c r="F166" s="12" t="s">
        <v>1035</v>
      </c>
      <c r="G166" s="12">
        <v>2010.0</v>
      </c>
      <c r="H166" s="12" t="s">
        <v>498</v>
      </c>
      <c r="I166" s="12">
        <v>13.0</v>
      </c>
      <c r="J166" s="12">
        <v>2.0</v>
      </c>
      <c r="K166" s="20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4.0" customHeight="1">
      <c r="A167" s="12">
        <v>162.0</v>
      </c>
      <c r="B167" s="11"/>
      <c r="C167" s="12" t="s">
        <v>1036</v>
      </c>
      <c r="D167" s="12" t="str">
        <f>IF('Quản lý sách'!$C167&lt;&gt;"",VLOOKUP(LEFT('Quản lý sách'!$C167,2),'Biên mục sách'!$A$1:$B$13,2,FALSE),"")</f>
        <v>Thiếu nhi</v>
      </c>
      <c r="E167" s="12" t="s">
        <v>1037</v>
      </c>
      <c r="F167" s="12" t="s">
        <v>901</v>
      </c>
      <c r="G167" s="12">
        <v>2009.0</v>
      </c>
      <c r="H167" s="12" t="s">
        <v>498</v>
      </c>
      <c r="I167" s="12">
        <v>11.0</v>
      </c>
      <c r="J167" s="12"/>
      <c r="K167" s="20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4.0" customHeight="1">
      <c r="A168" s="12">
        <v>163.0</v>
      </c>
      <c r="B168" s="11"/>
      <c r="C168" s="12" t="s">
        <v>1039</v>
      </c>
      <c r="D168" s="12" t="str">
        <f>IF('Quản lý sách'!$C168&lt;&gt;"",VLOOKUP(LEFT('Quản lý sách'!$C168,2),'Biên mục sách'!$A$1:$B$13,2,FALSE),"")</f>
        <v>Thiếu nhi</v>
      </c>
      <c r="E168" s="12" t="s">
        <v>1040</v>
      </c>
      <c r="F168" s="12" t="s">
        <v>1035</v>
      </c>
      <c r="G168" s="12">
        <v>2009.0</v>
      </c>
      <c r="H168" s="12" t="s">
        <v>498</v>
      </c>
      <c r="I168" s="12">
        <v>13.0</v>
      </c>
      <c r="J168" s="12"/>
      <c r="K168" s="20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4.0" customHeight="1">
      <c r="A169" s="12">
        <v>164.0</v>
      </c>
      <c r="B169" s="11"/>
      <c r="C169" s="12" t="s">
        <v>1042</v>
      </c>
      <c r="D169" s="12" t="str">
        <f>IF('Quản lý sách'!$C169&lt;&gt;"",VLOOKUP(LEFT('Quản lý sách'!$C169,2),'Biên mục sách'!$A$1:$B$13,2,FALSE),"")</f>
        <v>Thiếu nhi</v>
      </c>
      <c r="E169" s="12" t="s">
        <v>1043</v>
      </c>
      <c r="F169" s="12" t="s">
        <v>700</v>
      </c>
      <c r="G169" s="12">
        <v>2009.0</v>
      </c>
      <c r="H169" s="12" t="s">
        <v>473</v>
      </c>
      <c r="I169" s="12">
        <v>11.0</v>
      </c>
      <c r="J169" s="12">
        <v>4.0</v>
      </c>
      <c r="K169" s="20">
        <v>6000.0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4.0" customHeight="1">
      <c r="A170" s="12">
        <v>165.0</v>
      </c>
      <c r="B170" s="11"/>
      <c r="C170" s="12" t="s">
        <v>438</v>
      </c>
      <c r="D170" s="12" t="str">
        <f>IF('Quản lý sách'!$C170&lt;&gt;"",VLOOKUP(LEFT('Quản lý sách'!$C170,2),'Biên mục sách'!$A$1:$B$13,2,FALSE),"")</f>
        <v>Thiếu nhi</v>
      </c>
      <c r="E170" s="12" t="s">
        <v>1045</v>
      </c>
      <c r="F170" s="12" t="s">
        <v>1046</v>
      </c>
      <c r="G170" s="12">
        <v>2011.0</v>
      </c>
      <c r="H170" s="12" t="s">
        <v>473</v>
      </c>
      <c r="I170" s="12">
        <v>31.0</v>
      </c>
      <c r="J170" s="12">
        <v>3.0</v>
      </c>
      <c r="K170" s="20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4.0" customHeight="1">
      <c r="A171" s="12">
        <v>166.0</v>
      </c>
      <c r="B171" s="11"/>
      <c r="C171" s="12" t="s">
        <v>1047</v>
      </c>
      <c r="D171" s="12" t="str">
        <f>IF('Quản lý sách'!$C171&lt;&gt;"",VLOOKUP(LEFT('Quản lý sách'!$C171,2),'Biên mục sách'!$A$1:$B$13,2,FALSE),"")</f>
        <v>Thiếu nhi</v>
      </c>
      <c r="E171" s="12" t="s">
        <v>1048</v>
      </c>
      <c r="F171" s="12" t="s">
        <v>1049</v>
      </c>
      <c r="G171" s="12">
        <v>2011.0</v>
      </c>
      <c r="H171" s="12" t="s">
        <v>473</v>
      </c>
      <c r="I171" s="12">
        <v>32.0</v>
      </c>
      <c r="J171" s="12">
        <v>2.0</v>
      </c>
      <c r="K171" s="20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4.0" customHeight="1">
      <c r="A172" s="12">
        <v>167.0</v>
      </c>
      <c r="B172" s="11"/>
      <c r="C172" s="12" t="s">
        <v>1050</v>
      </c>
      <c r="D172" s="12" t="str">
        <f>IF('Quản lý sách'!$C172&lt;&gt;"",VLOOKUP(LEFT('Quản lý sách'!$C172,2),'Biên mục sách'!$A$1:$B$13,2,FALSE),"")</f>
        <v>Thiếu nhi</v>
      </c>
      <c r="E172" s="12" t="s">
        <v>1051</v>
      </c>
      <c r="F172" s="12" t="s">
        <v>1053</v>
      </c>
      <c r="G172" s="12">
        <v>1996.0</v>
      </c>
      <c r="H172" s="12" t="s">
        <v>473</v>
      </c>
      <c r="I172" s="12">
        <v>5.0</v>
      </c>
      <c r="J172" s="12"/>
      <c r="K172" s="20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4.0" customHeight="1">
      <c r="A173" s="12">
        <v>168.0</v>
      </c>
      <c r="B173" s="11"/>
      <c r="C173" s="12" t="s">
        <v>1054</v>
      </c>
      <c r="D173" s="12" t="str">
        <f>IF('Quản lý sách'!$C173&lt;&gt;"",VLOOKUP(LEFT('Quản lý sách'!$C173,2),'Biên mục sách'!$A$1:$B$13,2,FALSE),"")</f>
        <v>Thiếu nhi</v>
      </c>
      <c r="E173" s="12" t="s">
        <v>1056</v>
      </c>
      <c r="F173" s="12" t="s">
        <v>667</v>
      </c>
      <c r="G173" s="12">
        <v>2007.0</v>
      </c>
      <c r="H173" s="12" t="s">
        <v>601</v>
      </c>
      <c r="I173" s="12">
        <v>12.0</v>
      </c>
      <c r="J173" s="12">
        <v>2.0</v>
      </c>
      <c r="K173" s="20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4.0" customHeight="1">
      <c r="A174" s="12">
        <v>169.0</v>
      </c>
      <c r="B174" s="11"/>
      <c r="C174" s="12" t="s">
        <v>388</v>
      </c>
      <c r="D174" s="12" t="str">
        <f>IF('Quản lý sách'!$C174&lt;&gt;"",VLOOKUP(LEFT('Quản lý sách'!$C174,2),'Biên mục sách'!$A$1:$B$13,2,FALSE),"")</f>
        <v>Thiếu nhi</v>
      </c>
      <c r="E174" s="12" t="s">
        <v>1058</v>
      </c>
      <c r="F174" s="12" t="s">
        <v>481</v>
      </c>
      <c r="G174" s="12">
        <v>2010.0</v>
      </c>
      <c r="H174" s="12" t="s">
        <v>473</v>
      </c>
      <c r="I174" s="12">
        <v>23.0</v>
      </c>
      <c r="J174" s="12">
        <v>3.0</v>
      </c>
      <c r="K174" s="20">
        <v>12000.0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4.0" customHeight="1">
      <c r="A175" s="12">
        <v>170.0</v>
      </c>
      <c r="B175" s="11"/>
      <c r="C175" s="12" t="s">
        <v>1060</v>
      </c>
      <c r="D175" s="12" t="str">
        <f>IF('Quản lý sách'!$C175&lt;&gt;"",VLOOKUP(LEFT('Quản lý sách'!$C175,2),'Biên mục sách'!$A$1:$B$13,2,FALSE),"")</f>
        <v>Thiếu nhi</v>
      </c>
      <c r="E175" s="12" t="s">
        <v>1061</v>
      </c>
      <c r="F175" s="12" t="s">
        <v>809</v>
      </c>
      <c r="G175" s="12">
        <v>2007.0</v>
      </c>
      <c r="H175" s="12" t="s">
        <v>601</v>
      </c>
      <c r="I175" s="12">
        <v>15.0</v>
      </c>
      <c r="J175" s="12">
        <v>2.0</v>
      </c>
      <c r="K175" s="20">
        <v>5000.0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4.0" customHeight="1">
      <c r="A176" s="12">
        <v>171.0</v>
      </c>
      <c r="B176" s="11"/>
      <c r="C176" s="12" t="s">
        <v>1063</v>
      </c>
      <c r="D176" s="12" t="str">
        <f>IF('Quản lý sách'!$C176&lt;&gt;"",VLOOKUP(LEFT('Quản lý sách'!$C176,2),'Biên mục sách'!$A$1:$B$13,2,FALSE),"")</f>
        <v>Thiếu nhi</v>
      </c>
      <c r="E176" s="12" t="s">
        <v>1065</v>
      </c>
      <c r="F176" s="12" t="s">
        <v>662</v>
      </c>
      <c r="G176" s="12">
        <v>2006.0</v>
      </c>
      <c r="H176" s="12" t="s">
        <v>601</v>
      </c>
      <c r="I176" s="12">
        <v>16.0</v>
      </c>
      <c r="J176" s="12">
        <v>3.0</v>
      </c>
      <c r="K176" s="20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4.0" customHeight="1">
      <c r="A177" s="12">
        <v>172.0</v>
      </c>
      <c r="B177" s="11"/>
      <c r="C177" s="12" t="s">
        <v>1066</v>
      </c>
      <c r="D177" s="12" t="str">
        <f>IF('Quản lý sách'!$C177&lt;&gt;"",VLOOKUP(LEFT('Quản lý sách'!$C177,2),'Biên mục sách'!$A$1:$B$13,2,FALSE),"")</f>
        <v>Thiếu nhi</v>
      </c>
      <c r="E177" s="12" t="s">
        <v>1068</v>
      </c>
      <c r="F177" s="12" t="s">
        <v>662</v>
      </c>
      <c r="G177" s="12">
        <v>2006.0</v>
      </c>
      <c r="H177" s="12" t="s">
        <v>601</v>
      </c>
      <c r="I177" s="12">
        <v>16.0</v>
      </c>
      <c r="J177" s="12">
        <v>2.0</v>
      </c>
      <c r="K177" s="20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4.0" customHeight="1">
      <c r="A178" s="12">
        <v>173.0</v>
      </c>
      <c r="B178" s="11"/>
      <c r="C178" s="12" t="s">
        <v>1070</v>
      </c>
      <c r="D178" s="12" t="str">
        <f>IF('Quản lý sách'!$C178&lt;&gt;"",VLOOKUP(LEFT('Quản lý sách'!$C178,2),'Biên mục sách'!$A$1:$B$13,2,FALSE),"")</f>
        <v>Thiếu nhi</v>
      </c>
      <c r="E178" s="12" t="s">
        <v>1071</v>
      </c>
      <c r="F178" s="12" t="s">
        <v>1046</v>
      </c>
      <c r="G178" s="12">
        <v>2011.0</v>
      </c>
      <c r="H178" s="12" t="s">
        <v>473</v>
      </c>
      <c r="I178" s="12">
        <v>30.0</v>
      </c>
      <c r="J178" s="12"/>
      <c r="K178" s="20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4.0" customHeight="1">
      <c r="A179" s="12">
        <v>174.0</v>
      </c>
      <c r="B179" s="11"/>
      <c r="C179" s="12" t="s">
        <v>1073</v>
      </c>
      <c r="D179" s="12" t="str">
        <f>IF('Quản lý sách'!$C179&lt;&gt;"",VLOOKUP(LEFT('Quản lý sách'!$C179,2),'Biên mục sách'!$A$1:$B$13,2,FALSE),"")</f>
        <v>Thiếu nhi</v>
      </c>
      <c r="E179" s="12" t="s">
        <v>1075</v>
      </c>
      <c r="F179" s="12" t="s">
        <v>1076</v>
      </c>
      <c r="G179" s="12">
        <v>2010.0</v>
      </c>
      <c r="H179" s="12" t="s">
        <v>473</v>
      </c>
      <c r="I179" s="12">
        <v>19.0</v>
      </c>
      <c r="J179" s="12">
        <v>2.0</v>
      </c>
      <c r="K179" s="20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4.0" customHeight="1">
      <c r="A180" s="12">
        <v>175.0</v>
      </c>
      <c r="B180" s="11"/>
      <c r="C180" s="12" t="s">
        <v>1078</v>
      </c>
      <c r="D180" s="12" t="str">
        <f>IF('Quản lý sách'!$C180&lt;&gt;"",VLOOKUP(LEFT('Quản lý sách'!$C180,2),'Biên mục sách'!$A$1:$B$13,2,FALSE),"")</f>
        <v>Thiếu nhi</v>
      </c>
      <c r="E180" s="12" t="s">
        <v>1079</v>
      </c>
      <c r="F180" s="12" t="s">
        <v>1080</v>
      </c>
      <c r="G180" s="12">
        <v>2002.0</v>
      </c>
      <c r="H180" s="12" t="s">
        <v>473</v>
      </c>
      <c r="I180" s="12">
        <v>71.0</v>
      </c>
      <c r="J180" s="12">
        <v>5.0</v>
      </c>
      <c r="K180" s="20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4.0" customHeight="1">
      <c r="A181" s="12">
        <v>176.0</v>
      </c>
      <c r="B181" s="11"/>
      <c r="C181" s="12" t="s">
        <v>1082</v>
      </c>
      <c r="D181" s="12" t="str">
        <f>IF('Quản lý sách'!$C181&lt;&gt;"",VLOOKUP(LEFT('Quản lý sách'!$C181,2),'Biên mục sách'!$A$1:$B$13,2,FALSE),"")</f>
        <v>Thiếu nhi</v>
      </c>
      <c r="E181" s="12" t="s">
        <v>1084</v>
      </c>
      <c r="F181" s="12" t="s">
        <v>1085</v>
      </c>
      <c r="G181" s="12">
        <v>2000.0</v>
      </c>
      <c r="H181" s="12" t="s">
        <v>473</v>
      </c>
      <c r="I181" s="12">
        <v>23.0</v>
      </c>
      <c r="J181" s="12">
        <v>4.0</v>
      </c>
      <c r="K181" s="20">
        <v>3100.0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4.0" customHeight="1">
      <c r="A182" s="12">
        <v>177.0</v>
      </c>
      <c r="B182" s="11"/>
      <c r="C182" s="12" t="s">
        <v>1086</v>
      </c>
      <c r="D182" s="12" t="str">
        <f>IF('Quản lý sách'!$C182&lt;&gt;"",VLOOKUP(LEFT('Quản lý sách'!$C182,2),'Biên mục sách'!$A$1:$B$13,2,FALSE),"")</f>
        <v>Thiếu nhi</v>
      </c>
      <c r="E182" s="12" t="s">
        <v>1088</v>
      </c>
      <c r="F182" s="12" t="s">
        <v>1089</v>
      </c>
      <c r="G182" s="12">
        <v>2003.0</v>
      </c>
      <c r="H182" s="12" t="s">
        <v>473</v>
      </c>
      <c r="I182" s="12">
        <v>47.0</v>
      </c>
      <c r="J182" s="12">
        <v>3.0</v>
      </c>
      <c r="K182" s="20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4.0" customHeight="1">
      <c r="A183" s="12">
        <v>178.0</v>
      </c>
      <c r="B183" s="11"/>
      <c r="C183" s="12" t="s">
        <v>180</v>
      </c>
      <c r="D183" s="12" t="str">
        <f>IF('Quản lý sách'!$C183&lt;&gt;"",VLOOKUP(LEFT('Quản lý sách'!$C183,2),'Biên mục sách'!$A$1:$B$13,2,FALSE),"")</f>
        <v>Thiếu nhi</v>
      </c>
      <c r="E183" s="12" t="s">
        <v>1091</v>
      </c>
      <c r="F183" s="12" t="s">
        <v>1092</v>
      </c>
      <c r="G183" s="12">
        <v>2005.0</v>
      </c>
      <c r="H183" s="12" t="s">
        <v>473</v>
      </c>
      <c r="I183" s="12">
        <v>43.0</v>
      </c>
      <c r="J183" s="12">
        <v>5.0</v>
      </c>
      <c r="K183" s="20">
        <v>2300.0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4.0" customHeight="1">
      <c r="A184" s="12">
        <v>179.0</v>
      </c>
      <c r="B184" s="11"/>
      <c r="C184" s="12" t="s">
        <v>185</v>
      </c>
      <c r="D184" s="12" t="str">
        <f>IF('Quản lý sách'!$C184&lt;&gt;"",VLOOKUP(LEFT('Quản lý sách'!$C184,2),'Biên mục sách'!$A$1:$B$13,2,FALSE),"")</f>
        <v>Thiếu nhi</v>
      </c>
      <c r="E184" s="12" t="s">
        <v>1094</v>
      </c>
      <c r="F184" s="12" t="s">
        <v>1095</v>
      </c>
      <c r="G184" s="12">
        <v>2000.0</v>
      </c>
      <c r="H184" s="12" t="s">
        <v>473</v>
      </c>
      <c r="I184" s="12">
        <v>28.0</v>
      </c>
      <c r="J184" s="12">
        <v>4.0</v>
      </c>
      <c r="K184" s="20">
        <v>2900.0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4.0" customHeight="1">
      <c r="A185" s="12">
        <v>180.0</v>
      </c>
      <c r="B185" s="11"/>
      <c r="C185" s="12" t="s">
        <v>190</v>
      </c>
      <c r="D185" s="12" t="str">
        <f>IF('Quản lý sách'!$C185&lt;&gt;"",VLOOKUP(LEFT('Quản lý sách'!$C185,2),'Biên mục sách'!$A$1:$B$13,2,FALSE),"")</f>
        <v>Thiếu nhi</v>
      </c>
      <c r="E185" s="12" t="s">
        <v>1098</v>
      </c>
      <c r="F185" s="12" t="s">
        <v>977</v>
      </c>
      <c r="G185" s="12">
        <v>2005.0</v>
      </c>
      <c r="H185" s="12" t="s">
        <v>473</v>
      </c>
      <c r="I185" s="12">
        <v>20.0</v>
      </c>
      <c r="J185" s="12">
        <v>2.0</v>
      </c>
      <c r="K185" s="20">
        <v>2600.0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4.0" customHeight="1">
      <c r="A186" s="12">
        <v>181.0</v>
      </c>
      <c r="B186" s="11"/>
      <c r="C186" s="12" t="s">
        <v>196</v>
      </c>
      <c r="D186" s="12" t="str">
        <f>IF('Quản lý sách'!$C186&lt;&gt;"",VLOOKUP(LEFT('Quản lý sách'!$C186,2),'Biên mục sách'!$A$1:$B$13,2,FALSE),"")</f>
        <v>Thiếu nhi</v>
      </c>
      <c r="E186" s="12" t="s">
        <v>1100</v>
      </c>
      <c r="F186" s="12" t="s">
        <v>1101</v>
      </c>
      <c r="G186" s="12">
        <v>2003.0</v>
      </c>
      <c r="H186" s="12" t="s">
        <v>473</v>
      </c>
      <c r="I186" s="12">
        <v>24.0</v>
      </c>
      <c r="J186" s="12">
        <v>5.0</v>
      </c>
      <c r="K186" s="20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4.0" customHeight="1">
      <c r="A187" s="12">
        <v>182.0</v>
      </c>
      <c r="B187" s="11"/>
      <c r="C187" s="12" t="s">
        <v>201</v>
      </c>
      <c r="D187" s="12" t="str">
        <f>IF('Quản lý sách'!$C187&lt;&gt;"",VLOOKUP(LEFT('Quản lý sách'!$C187,2),'Biên mục sách'!$A$1:$B$13,2,FALSE),"")</f>
        <v>Thiếu nhi</v>
      </c>
      <c r="E187" s="12" t="s">
        <v>1103</v>
      </c>
      <c r="F187" s="12" t="s">
        <v>501</v>
      </c>
      <c r="G187" s="12">
        <v>2005.0</v>
      </c>
      <c r="H187" s="12" t="s">
        <v>473</v>
      </c>
      <c r="I187" s="12">
        <v>31.0</v>
      </c>
      <c r="J187" s="12"/>
      <c r="K187" s="20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4.0" customHeight="1">
      <c r="A188" s="12">
        <v>183.0</v>
      </c>
      <c r="B188" s="11"/>
      <c r="C188" s="12" t="s">
        <v>207</v>
      </c>
      <c r="D188" s="12" t="str">
        <f>IF('Quản lý sách'!$C188&lt;&gt;"",VLOOKUP(LEFT('Quản lý sách'!$C188,2),'Biên mục sách'!$A$1:$B$13,2,FALSE),"")</f>
        <v>Thiếu nhi</v>
      </c>
      <c r="E188" s="12" t="s">
        <v>1106</v>
      </c>
      <c r="F188" s="12" t="s">
        <v>1107</v>
      </c>
      <c r="G188" s="12">
        <v>2003.0</v>
      </c>
      <c r="H188" s="12" t="s">
        <v>473</v>
      </c>
      <c r="I188" s="12">
        <v>28.0</v>
      </c>
      <c r="J188" s="12">
        <v>3.0</v>
      </c>
      <c r="K188" s="20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4.0" customHeight="1">
      <c r="A189" s="12">
        <v>184.0</v>
      </c>
      <c r="B189" s="11"/>
      <c r="C189" s="12" t="s">
        <v>213</v>
      </c>
      <c r="D189" s="12" t="str">
        <f>IF('Quản lý sách'!$C189&lt;&gt;"",VLOOKUP(LEFT('Quản lý sách'!$C189,2),'Biên mục sách'!$A$1:$B$13,2,FALSE),"")</f>
        <v>Thiếu nhi</v>
      </c>
      <c r="E189" s="12" t="s">
        <v>1109</v>
      </c>
      <c r="F189" s="12" t="s">
        <v>1110</v>
      </c>
      <c r="G189" s="12">
        <v>2003.0</v>
      </c>
      <c r="H189" s="12" t="s">
        <v>473</v>
      </c>
      <c r="I189" s="12">
        <v>59.0</v>
      </c>
      <c r="J189" s="12">
        <v>2.0</v>
      </c>
      <c r="K189" s="20">
        <v>2500.0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4.0" customHeight="1">
      <c r="A190" s="12">
        <v>185.0</v>
      </c>
      <c r="B190" s="11"/>
      <c r="C190" s="12" t="s">
        <v>237</v>
      </c>
      <c r="D190" s="12" t="str">
        <f>IF('Quản lý sách'!$C190&lt;&gt;"",VLOOKUP(LEFT('Quản lý sách'!$C190,2),'Biên mục sách'!$A$1:$B$13,2,FALSE),"")</f>
        <v>Thiếu nhi</v>
      </c>
      <c r="E190" s="12" t="s">
        <v>1112</v>
      </c>
      <c r="F190" s="12" t="s">
        <v>1113</v>
      </c>
      <c r="G190" s="12">
        <v>2001.0</v>
      </c>
      <c r="H190" s="12" t="s">
        <v>473</v>
      </c>
      <c r="I190" s="12">
        <v>47.0</v>
      </c>
      <c r="J190" s="12">
        <v>2.0</v>
      </c>
      <c r="K190" s="20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4.0" customHeight="1">
      <c r="A191" s="12">
        <v>186.0</v>
      </c>
      <c r="B191" s="11"/>
      <c r="C191" s="12" t="s">
        <v>241</v>
      </c>
      <c r="D191" s="12" t="str">
        <f>IF('Quản lý sách'!$C191&lt;&gt;"",VLOOKUP(LEFT('Quản lý sách'!$C191,2),'Biên mục sách'!$A$1:$B$13,2,FALSE),"")</f>
        <v>Thiếu nhi</v>
      </c>
      <c r="E191" s="12" t="s">
        <v>1116</v>
      </c>
      <c r="F191" s="12" t="s">
        <v>1089</v>
      </c>
      <c r="G191" s="12">
        <v>2000.0</v>
      </c>
      <c r="H191" s="12" t="s">
        <v>473</v>
      </c>
      <c r="I191" s="12">
        <v>43.0</v>
      </c>
      <c r="J191" s="12">
        <v>3.0</v>
      </c>
      <c r="K191" s="20">
        <v>1800.0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4.0" customHeight="1">
      <c r="A192" s="12">
        <v>187.0</v>
      </c>
      <c r="B192" s="11"/>
      <c r="C192" s="12" t="s">
        <v>244</v>
      </c>
      <c r="D192" s="12" t="str">
        <f>IF('Quản lý sách'!$C192&lt;&gt;"",VLOOKUP(LEFT('Quản lý sách'!$C192,2),'Biên mục sách'!$A$1:$B$13,2,FALSE),"")</f>
        <v>Thiếu nhi</v>
      </c>
      <c r="E192" s="12" t="s">
        <v>1118</v>
      </c>
      <c r="F192" s="12" t="s">
        <v>533</v>
      </c>
      <c r="G192" s="12">
        <v>2001.0</v>
      </c>
      <c r="H192" s="12" t="s">
        <v>473</v>
      </c>
      <c r="I192" s="12">
        <v>39.0</v>
      </c>
      <c r="J192" s="12">
        <v>4.0</v>
      </c>
      <c r="K192" s="20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4.0" customHeight="1">
      <c r="A193" s="12">
        <v>188.0</v>
      </c>
      <c r="B193" s="11"/>
      <c r="C193" s="12" t="s">
        <v>247</v>
      </c>
      <c r="D193" s="12" t="str">
        <f>IF('Quản lý sách'!$C193&lt;&gt;"",VLOOKUP(LEFT('Quản lý sách'!$C193,2),'Biên mục sách'!$A$1:$B$13,2,FALSE),"")</f>
        <v>Thiếu nhi</v>
      </c>
      <c r="E193" s="12" t="s">
        <v>1121</v>
      </c>
      <c r="F193" s="12" t="s">
        <v>1122</v>
      </c>
      <c r="G193" s="12">
        <v>2000.0</v>
      </c>
      <c r="H193" s="12" t="s">
        <v>473</v>
      </c>
      <c r="I193" s="12">
        <v>67.0</v>
      </c>
      <c r="J193" s="12">
        <v>2.0</v>
      </c>
      <c r="K193" s="20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4.0" customHeight="1">
      <c r="A194" s="12">
        <v>189.0</v>
      </c>
      <c r="B194" s="11"/>
      <c r="C194" s="12" t="s">
        <v>251</v>
      </c>
      <c r="D194" s="12" t="str">
        <f>IF('Quản lý sách'!$C194&lt;&gt;"",VLOOKUP(LEFT('Quản lý sách'!$C194,2),'Biên mục sách'!$A$1:$B$13,2,FALSE),"")</f>
        <v>Thiếu nhi</v>
      </c>
      <c r="E194" s="12" t="s">
        <v>1123</v>
      </c>
      <c r="F194" s="12" t="s">
        <v>1089</v>
      </c>
      <c r="G194" s="12">
        <v>2005.0</v>
      </c>
      <c r="H194" s="12" t="s">
        <v>473</v>
      </c>
      <c r="I194" s="12">
        <v>39.0</v>
      </c>
      <c r="J194" s="12">
        <v>2.0</v>
      </c>
      <c r="K194" s="20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4.0" customHeight="1">
      <c r="A195" s="12">
        <v>190.0</v>
      </c>
      <c r="B195" s="11"/>
      <c r="C195" s="12" t="s">
        <v>255</v>
      </c>
      <c r="D195" s="12" t="str">
        <f>IF('Quản lý sách'!$C195&lt;&gt;"",VLOOKUP(LEFT('Quản lý sách'!$C195,2),'Biên mục sách'!$A$1:$B$13,2,FALSE),"")</f>
        <v>Thiếu nhi</v>
      </c>
      <c r="E195" s="12" t="s">
        <v>1126</v>
      </c>
      <c r="F195" s="12" t="s">
        <v>565</v>
      </c>
      <c r="G195" s="12">
        <v>2002.0</v>
      </c>
      <c r="H195" s="12" t="s">
        <v>473</v>
      </c>
      <c r="I195" s="12">
        <v>63.0</v>
      </c>
      <c r="J195" s="12">
        <v>4.0</v>
      </c>
      <c r="K195" s="20">
        <v>2600.0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4.0" customHeight="1">
      <c r="A196" s="12">
        <v>191.0</v>
      </c>
      <c r="B196" s="11"/>
      <c r="C196" s="12" t="s">
        <v>258</v>
      </c>
      <c r="D196" s="12" t="str">
        <f>IF('Quản lý sách'!$C196&lt;&gt;"",VLOOKUP(LEFT('Quản lý sách'!$C196,2),'Biên mục sách'!$A$1:$B$13,2,FALSE),"")</f>
        <v>Thiếu nhi</v>
      </c>
      <c r="E196" s="12" t="s">
        <v>1129</v>
      </c>
      <c r="F196" s="12" t="s">
        <v>958</v>
      </c>
      <c r="G196" s="12">
        <v>2001.0</v>
      </c>
      <c r="H196" s="12" t="s">
        <v>473</v>
      </c>
      <c r="I196" s="12">
        <v>71.0</v>
      </c>
      <c r="J196" s="12">
        <v>3.0</v>
      </c>
      <c r="K196" s="20">
        <v>2800.0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4.0" customHeight="1">
      <c r="A197" s="12">
        <v>192.0</v>
      </c>
      <c r="B197" s="11"/>
      <c r="C197" s="12" t="s">
        <v>262</v>
      </c>
      <c r="D197" s="12" t="str">
        <f>IF('Quản lý sách'!$C197&lt;&gt;"",VLOOKUP(LEFT('Quản lý sách'!$C197,2),'Biên mục sách'!$A$1:$B$13,2,FALSE),"")</f>
        <v>Thiếu nhi</v>
      </c>
      <c r="E197" s="12" t="s">
        <v>1133</v>
      </c>
      <c r="F197" s="12" t="s">
        <v>1135</v>
      </c>
      <c r="G197" s="12">
        <v>1999.0</v>
      </c>
      <c r="H197" s="12" t="s">
        <v>473</v>
      </c>
      <c r="I197" s="12">
        <v>43.0</v>
      </c>
      <c r="J197" s="12"/>
      <c r="K197" s="20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4.0" customHeight="1">
      <c r="A198" s="12">
        <v>193.0</v>
      </c>
      <c r="B198" s="11"/>
      <c r="C198" s="12" t="s">
        <v>265</v>
      </c>
      <c r="D198" s="12" t="str">
        <f>IF('Quản lý sách'!$C198&lt;&gt;"",VLOOKUP(LEFT('Quản lý sách'!$C198,2),'Biên mục sách'!$A$1:$B$13,2,FALSE),"")</f>
        <v>Thiếu nhi</v>
      </c>
      <c r="E198" s="12" t="s">
        <v>1138</v>
      </c>
      <c r="F198" s="12" t="s">
        <v>1139</v>
      </c>
      <c r="G198" s="12">
        <v>2005.0</v>
      </c>
      <c r="H198" s="12" t="s">
        <v>473</v>
      </c>
      <c r="I198" s="12">
        <v>43.0</v>
      </c>
      <c r="J198" s="12">
        <v>3.0</v>
      </c>
      <c r="K198" s="20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4.0" customHeight="1">
      <c r="A199" s="12">
        <v>194.0</v>
      </c>
      <c r="B199" s="11"/>
      <c r="C199" s="12" t="s">
        <v>269</v>
      </c>
      <c r="D199" s="12" t="str">
        <f>IF('Quản lý sách'!$C199&lt;&gt;"",VLOOKUP(LEFT('Quản lý sách'!$C199,2),'Biên mục sách'!$A$1:$B$13,2,FALSE),"")</f>
        <v>Thiếu nhi</v>
      </c>
      <c r="E199" s="12" t="s">
        <v>1142</v>
      </c>
      <c r="F199" s="12" t="s">
        <v>809</v>
      </c>
      <c r="G199" s="12">
        <v>2000.0</v>
      </c>
      <c r="H199" s="12" t="s">
        <v>473</v>
      </c>
      <c r="I199" s="12">
        <v>68.0</v>
      </c>
      <c r="J199" s="12">
        <v>4.0</v>
      </c>
      <c r="K199" s="20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4.0" customHeight="1">
      <c r="A200" s="12">
        <v>195.0</v>
      </c>
      <c r="B200" s="11"/>
      <c r="C200" s="12" t="s">
        <v>24</v>
      </c>
      <c r="D200" s="12" t="str">
        <f>IF('Quản lý sách'!$C200&lt;&gt;"",VLOOKUP(LEFT('Quản lý sách'!$C200,2),'Biên mục sách'!$A$1:$B$13,2,FALSE),"")</f>
        <v>Thiếu nhi</v>
      </c>
      <c r="E200" s="12" t="s">
        <v>1145</v>
      </c>
      <c r="F200" s="12" t="s">
        <v>1146</v>
      </c>
      <c r="G200" s="12">
        <v>2001.0</v>
      </c>
      <c r="H200" s="12" t="s">
        <v>473</v>
      </c>
      <c r="I200" s="12">
        <v>55.0</v>
      </c>
      <c r="J200" s="12">
        <v>4.0</v>
      </c>
      <c r="K200" s="20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4.0" customHeight="1">
      <c r="A201" s="12">
        <v>196.0</v>
      </c>
      <c r="B201" s="11"/>
      <c r="C201" s="12" t="s">
        <v>28</v>
      </c>
      <c r="D201" s="12" t="str">
        <f>IF('Quản lý sách'!$C201&lt;&gt;"",VLOOKUP(LEFT('Quản lý sách'!$C201,2),'Biên mục sách'!$A$1:$B$13,2,FALSE),"")</f>
        <v>Thiếu nhi</v>
      </c>
      <c r="E201" s="12" t="s">
        <v>1151</v>
      </c>
      <c r="F201" s="12" t="s">
        <v>1152</v>
      </c>
      <c r="G201" s="12">
        <v>1996.0</v>
      </c>
      <c r="H201" s="12" t="s">
        <v>473</v>
      </c>
      <c r="I201" s="12">
        <v>75.0</v>
      </c>
      <c r="J201" s="12"/>
      <c r="K201" s="20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4.0" customHeight="1">
      <c r="A202" s="12">
        <v>197.0</v>
      </c>
      <c r="B202" s="11"/>
      <c r="C202" s="12" t="s">
        <v>33</v>
      </c>
      <c r="D202" s="12" t="str">
        <f>IF('Quản lý sách'!$C202&lt;&gt;"",VLOOKUP(LEFT('Quản lý sách'!$C202,2),'Biên mục sách'!$A$1:$B$13,2,FALSE),"")</f>
        <v>Thiếu nhi</v>
      </c>
      <c r="E202" s="12" t="s">
        <v>1155</v>
      </c>
      <c r="F202" s="12" t="s">
        <v>1156</v>
      </c>
      <c r="G202" s="12">
        <v>2000.0</v>
      </c>
      <c r="H202" s="12" t="s">
        <v>473</v>
      </c>
      <c r="I202" s="12">
        <v>32.0</v>
      </c>
      <c r="J202" s="12">
        <v>2.0</v>
      </c>
      <c r="K202" s="20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4.0" customHeight="1">
      <c r="A203" s="12">
        <v>198.0</v>
      </c>
      <c r="B203" s="11"/>
      <c r="C203" s="12" t="s">
        <v>39</v>
      </c>
      <c r="D203" s="12" t="str">
        <f>IF('Quản lý sách'!$C203&lt;&gt;"",VLOOKUP(LEFT('Quản lý sách'!$C203,2),'Biên mục sách'!$A$1:$B$13,2,FALSE),"")</f>
        <v>Thiếu nhi</v>
      </c>
      <c r="E203" s="12" t="s">
        <v>1159</v>
      </c>
      <c r="F203" s="12" t="s">
        <v>510</v>
      </c>
      <c r="G203" s="12">
        <v>2000.0</v>
      </c>
      <c r="H203" s="12" t="s">
        <v>473</v>
      </c>
      <c r="I203" s="12">
        <v>84.0</v>
      </c>
      <c r="J203" s="12"/>
      <c r="K203" s="20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4.0" customHeight="1">
      <c r="A204" s="12">
        <v>199.0</v>
      </c>
      <c r="B204" s="11"/>
      <c r="C204" s="12" t="s">
        <v>45</v>
      </c>
      <c r="D204" s="12" t="str">
        <f>IF('Quản lý sách'!$C204&lt;&gt;"",VLOOKUP(LEFT('Quản lý sách'!$C204,2),'Biên mục sách'!$A$1:$B$13,2,FALSE),"")</f>
        <v>Thiếu nhi</v>
      </c>
      <c r="E204" s="12" t="s">
        <v>1160</v>
      </c>
      <c r="F204" s="12" t="s">
        <v>1161</v>
      </c>
      <c r="G204" s="12">
        <v>2000.0</v>
      </c>
      <c r="H204" s="12" t="s">
        <v>473</v>
      </c>
      <c r="I204" s="12">
        <v>51.0</v>
      </c>
      <c r="J204" s="12">
        <v>2.0</v>
      </c>
      <c r="K204" s="20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4.0" customHeight="1">
      <c r="A205" s="12">
        <v>200.0</v>
      </c>
      <c r="B205" s="11"/>
      <c r="C205" s="12" t="s">
        <v>51</v>
      </c>
      <c r="D205" s="12" t="str">
        <f>IF('Quản lý sách'!$C205&lt;&gt;"",VLOOKUP(LEFT('Quản lý sách'!$C205,2),'Biên mục sách'!$A$1:$B$13,2,FALSE),"")</f>
        <v>Thiếu nhi</v>
      </c>
      <c r="E205" s="12" t="s">
        <v>1163</v>
      </c>
      <c r="F205" s="12" t="s">
        <v>1164</v>
      </c>
      <c r="G205" s="12">
        <v>2005.0</v>
      </c>
      <c r="H205" s="12" t="s">
        <v>473</v>
      </c>
      <c r="I205" s="12">
        <v>47.0</v>
      </c>
      <c r="J205" s="12">
        <v>2.0</v>
      </c>
      <c r="K205" s="20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4.0" customHeight="1">
      <c r="A206" s="12">
        <v>201.0</v>
      </c>
      <c r="B206" s="11"/>
      <c r="C206" s="12" t="s">
        <v>56</v>
      </c>
      <c r="D206" s="12" t="str">
        <f>IF('Quản lý sách'!$C206&lt;&gt;"",VLOOKUP(LEFT('Quản lý sách'!$C206,2),'Biên mục sách'!$A$1:$B$13,2,FALSE),"")</f>
        <v>Thiếu nhi</v>
      </c>
      <c r="E206" s="12" t="s">
        <v>1167</v>
      </c>
      <c r="F206" s="12" t="s">
        <v>1152</v>
      </c>
      <c r="G206" s="12">
        <v>2005.0</v>
      </c>
      <c r="H206" s="12" t="s">
        <v>473</v>
      </c>
      <c r="I206" s="12">
        <v>63.0</v>
      </c>
      <c r="J206" s="12">
        <v>4.0</v>
      </c>
      <c r="K206" s="20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4.0" customHeight="1">
      <c r="A207" s="12">
        <v>202.0</v>
      </c>
      <c r="B207" s="11"/>
      <c r="C207" s="12" t="s">
        <v>61</v>
      </c>
      <c r="D207" s="12" t="str">
        <f>IF('Quản lý sách'!$C207&lt;&gt;"",VLOOKUP(LEFT('Quản lý sách'!$C207,2),'Biên mục sách'!$A$1:$B$13,2,FALSE),"")</f>
        <v>Thiếu nhi</v>
      </c>
      <c r="E207" s="12" t="s">
        <v>1169</v>
      </c>
      <c r="F207" s="12" t="s">
        <v>1171</v>
      </c>
      <c r="G207" s="12">
        <v>2003.0</v>
      </c>
      <c r="H207" s="12" t="s">
        <v>473</v>
      </c>
      <c r="I207" s="12">
        <v>30.0</v>
      </c>
      <c r="J207" s="12">
        <v>3.0</v>
      </c>
      <c r="K207" s="20">
        <v>1400.0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4.0" customHeight="1">
      <c r="A208" s="12">
        <v>203.0</v>
      </c>
      <c r="B208" s="11"/>
      <c r="C208" s="12" t="s">
        <v>67</v>
      </c>
      <c r="D208" s="12" t="str">
        <f>IF('Quản lý sách'!$C208&lt;&gt;"",VLOOKUP(LEFT('Quản lý sách'!$C208,2),'Biên mục sách'!$A$1:$B$13,2,FALSE),"")</f>
        <v>Thiếu nhi</v>
      </c>
      <c r="E208" s="12" t="s">
        <v>1173</v>
      </c>
      <c r="F208" s="12" t="s">
        <v>1174</v>
      </c>
      <c r="G208" s="12">
        <v>2005.0</v>
      </c>
      <c r="H208" s="12" t="s">
        <v>473</v>
      </c>
      <c r="I208" s="12">
        <v>43.0</v>
      </c>
      <c r="J208" s="12">
        <v>3.0</v>
      </c>
      <c r="K208" s="20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4.0" customHeight="1">
      <c r="A209" s="12">
        <v>204.0</v>
      </c>
      <c r="B209" s="11"/>
      <c r="C209" s="12" t="s">
        <v>73</v>
      </c>
      <c r="D209" s="12" t="str">
        <f>IF('Quản lý sách'!$C209&lt;&gt;"",VLOOKUP(LEFT('Quản lý sách'!$C209,2),'Biên mục sách'!$A$1:$B$13,2,FALSE),"")</f>
        <v>Thiếu nhi</v>
      </c>
      <c r="E209" s="12" t="s">
        <v>1175</v>
      </c>
      <c r="F209" s="12" t="s">
        <v>1176</v>
      </c>
      <c r="G209" s="12">
        <v>2011.0</v>
      </c>
      <c r="H209" s="12" t="s">
        <v>473</v>
      </c>
      <c r="I209" s="12">
        <v>59.0</v>
      </c>
      <c r="J209" s="12">
        <v>3.0</v>
      </c>
      <c r="K209" s="20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4.0" customHeight="1">
      <c r="A210" s="12">
        <v>205.0</v>
      </c>
      <c r="B210" s="11"/>
      <c r="C210" s="12" t="s">
        <v>81</v>
      </c>
      <c r="D210" s="12" t="str">
        <f>IF('Quản lý sách'!$C210&lt;&gt;"",VLOOKUP(LEFT('Quản lý sách'!$C210,2),'Biên mục sách'!$A$1:$B$13,2,FALSE),"")</f>
        <v>Thiếu nhi</v>
      </c>
      <c r="E210" s="12" t="s">
        <v>1178</v>
      </c>
      <c r="F210" s="12" t="s">
        <v>1152</v>
      </c>
      <c r="G210" s="12">
        <v>2013.0</v>
      </c>
      <c r="H210" s="12" t="s">
        <v>473</v>
      </c>
      <c r="I210" s="12">
        <v>31.0</v>
      </c>
      <c r="J210" s="12">
        <v>2.0</v>
      </c>
      <c r="K210" s="20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4.0" customHeight="1">
      <c r="A211" s="12">
        <v>206.0</v>
      </c>
      <c r="B211" s="11"/>
      <c r="C211" s="12" t="s">
        <v>86</v>
      </c>
      <c r="D211" s="12" t="str">
        <f>IF('Quản lý sách'!$C211&lt;&gt;"",VLOOKUP(LEFT('Quản lý sách'!$C211,2),'Biên mục sách'!$A$1:$B$13,2,FALSE),"")</f>
        <v>Thiếu nhi</v>
      </c>
      <c r="E211" s="12" t="s">
        <v>1180</v>
      </c>
      <c r="F211" s="12" t="s">
        <v>1181</v>
      </c>
      <c r="G211" s="12">
        <v>2013.0</v>
      </c>
      <c r="H211" s="12" t="s">
        <v>473</v>
      </c>
      <c r="I211" s="12">
        <v>66.0</v>
      </c>
      <c r="J211" s="12">
        <v>4.0</v>
      </c>
      <c r="K211" s="20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4.0" customHeight="1">
      <c r="A212" s="12">
        <v>207.0</v>
      </c>
      <c r="B212" s="11"/>
      <c r="C212" s="12" t="s">
        <v>1183</v>
      </c>
      <c r="D212" s="12" t="str">
        <f>IF('Quản lý sách'!$C212&lt;&gt;"",VLOOKUP(LEFT('Quản lý sách'!$C212,2),'Biên mục sách'!$A$1:$B$13,2,FALSE),"")</f>
        <v>Thiếu nhi</v>
      </c>
      <c r="E212" s="12" t="s">
        <v>1184</v>
      </c>
      <c r="F212" s="12" t="s">
        <v>1181</v>
      </c>
      <c r="G212" s="12">
        <v>2015.0</v>
      </c>
      <c r="H212" s="12" t="s">
        <v>473</v>
      </c>
      <c r="I212" s="12">
        <v>58.0</v>
      </c>
      <c r="J212" s="12">
        <v>3.0</v>
      </c>
      <c r="K212" s="20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4.0" customHeight="1">
      <c r="A213" s="12">
        <v>208.0</v>
      </c>
      <c r="B213" s="11"/>
      <c r="C213" s="12" t="s">
        <v>1186</v>
      </c>
      <c r="D213" s="12" t="str">
        <f>IF('Quản lý sách'!$C213&lt;&gt;"",VLOOKUP(LEFT('Quản lý sách'!$C213,2),'Biên mục sách'!$A$1:$B$13,2,FALSE),"")</f>
        <v>Thiếu nhi</v>
      </c>
      <c r="E213" s="12" t="s">
        <v>1188</v>
      </c>
      <c r="F213" s="12" t="s">
        <v>1189</v>
      </c>
      <c r="G213" s="12">
        <v>2007.0</v>
      </c>
      <c r="H213" s="12" t="s">
        <v>473</v>
      </c>
      <c r="I213" s="12">
        <v>55.0</v>
      </c>
      <c r="J213" s="12">
        <v>2.0</v>
      </c>
      <c r="K213" s="20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4.0" customHeight="1">
      <c r="A214" s="12">
        <v>209.0</v>
      </c>
      <c r="B214" s="11"/>
      <c r="C214" s="12" t="s">
        <v>92</v>
      </c>
      <c r="D214" s="12" t="str">
        <f>IF('Quản lý sách'!$C214&lt;&gt;"",VLOOKUP(LEFT('Quản lý sách'!$C214,2),'Biên mục sách'!$A$1:$B$13,2,FALSE),"")</f>
        <v>Thiếu nhi</v>
      </c>
      <c r="E214" s="12" t="s">
        <v>1191</v>
      </c>
      <c r="F214" s="12" t="s">
        <v>1152</v>
      </c>
      <c r="G214" s="12">
        <v>2011.0</v>
      </c>
      <c r="H214" s="12" t="s">
        <v>473</v>
      </c>
      <c r="I214" s="12">
        <v>32.0</v>
      </c>
      <c r="J214" s="12">
        <v>2.0</v>
      </c>
      <c r="K214" s="20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4.0" customHeight="1">
      <c r="A215" s="12">
        <v>210.0</v>
      </c>
      <c r="B215" s="11"/>
      <c r="C215" s="12" t="s">
        <v>97</v>
      </c>
      <c r="D215" s="12" t="str">
        <f>IF('Quản lý sách'!$C215&lt;&gt;"",VLOOKUP(LEFT('Quản lý sách'!$C215,2),'Biên mục sách'!$A$1:$B$13,2,FALSE),"")</f>
        <v>Thiếu nhi</v>
      </c>
      <c r="E215" s="12" t="s">
        <v>1193</v>
      </c>
      <c r="F215" s="12" t="s">
        <v>1194</v>
      </c>
      <c r="G215" s="12">
        <v>2012.0</v>
      </c>
      <c r="H215" s="12" t="s">
        <v>473</v>
      </c>
      <c r="I215" s="12">
        <v>66.0</v>
      </c>
      <c r="J215" s="12">
        <v>3.0</v>
      </c>
      <c r="K215" s="20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4.0" customHeight="1">
      <c r="A216" s="12">
        <v>211.0</v>
      </c>
      <c r="B216" s="11"/>
      <c r="C216" s="12" t="s">
        <v>102</v>
      </c>
      <c r="D216" s="12" t="str">
        <f>IF('Quản lý sách'!$C216&lt;&gt;"",VLOOKUP(LEFT('Quản lý sách'!$C216,2),'Biên mục sách'!$A$1:$B$13,2,FALSE),"")</f>
        <v>Thiếu nhi</v>
      </c>
      <c r="E216" s="12" t="s">
        <v>1197</v>
      </c>
      <c r="F216" s="12" t="s">
        <v>475</v>
      </c>
      <c r="G216" s="12">
        <v>2012.0</v>
      </c>
      <c r="H216" s="12" t="s">
        <v>473</v>
      </c>
      <c r="I216" s="12">
        <v>66.0</v>
      </c>
      <c r="J216" s="12">
        <v>2.0</v>
      </c>
      <c r="K216" s="20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4.0" customHeight="1">
      <c r="A217" s="12">
        <v>212.0</v>
      </c>
      <c r="B217" s="11"/>
      <c r="C217" s="12" t="s">
        <v>107</v>
      </c>
      <c r="D217" s="12" t="str">
        <f>IF('Quản lý sách'!$C217&lt;&gt;"",VLOOKUP(LEFT('Quản lý sách'!$C217,2),'Biên mục sách'!$A$1:$B$13,2,FALSE),"")</f>
        <v>Thiếu nhi</v>
      </c>
      <c r="E217" s="12" t="s">
        <v>1199</v>
      </c>
      <c r="F217" s="12" t="s">
        <v>1200</v>
      </c>
      <c r="G217" s="12">
        <v>2013.0</v>
      </c>
      <c r="H217" s="12" t="s">
        <v>473</v>
      </c>
      <c r="I217" s="12">
        <v>66.0</v>
      </c>
      <c r="J217" s="12">
        <v>3.0</v>
      </c>
      <c r="K217" s="20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4.0" customHeight="1">
      <c r="A218" s="12">
        <v>213.0</v>
      </c>
      <c r="B218" s="11"/>
      <c r="C218" s="12" t="s">
        <v>112</v>
      </c>
      <c r="D218" s="12" t="str">
        <f>IF('Quản lý sách'!$C218&lt;&gt;"",VLOOKUP(LEFT('Quản lý sách'!$C218,2),'Biên mục sách'!$A$1:$B$13,2,FALSE),"")</f>
        <v>Thiếu nhi</v>
      </c>
      <c r="E218" s="12" t="s">
        <v>1203</v>
      </c>
      <c r="F218" s="12" t="s">
        <v>1204</v>
      </c>
      <c r="G218" s="12">
        <v>2007.0</v>
      </c>
      <c r="H218" s="12" t="s">
        <v>473</v>
      </c>
      <c r="I218" s="12">
        <v>23.0</v>
      </c>
      <c r="J218" s="12"/>
      <c r="K218" s="20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4.0" customHeight="1">
      <c r="A219" s="12">
        <v>214.0</v>
      </c>
      <c r="B219" s="11"/>
      <c r="C219" s="12" t="s">
        <v>116</v>
      </c>
      <c r="D219" s="12" t="str">
        <f>IF('Quản lý sách'!$C219&lt;&gt;"",VLOOKUP(LEFT('Quản lý sách'!$C219,2),'Biên mục sách'!$A$1:$B$13,2,FALSE),"")</f>
        <v>Thiếu nhi</v>
      </c>
      <c r="E219" s="12" t="s">
        <v>1207</v>
      </c>
      <c r="F219" s="12" t="s">
        <v>1208</v>
      </c>
      <c r="G219" s="12">
        <v>2010.0</v>
      </c>
      <c r="H219" s="12" t="s">
        <v>473</v>
      </c>
      <c r="I219" s="12">
        <v>54.0</v>
      </c>
      <c r="J219" s="12"/>
      <c r="K219" s="20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4.0" customHeight="1">
      <c r="A220" s="12">
        <v>215.0</v>
      </c>
      <c r="B220" s="11"/>
      <c r="C220" s="12" t="s">
        <v>121</v>
      </c>
      <c r="D220" s="12" t="str">
        <f>IF('Quản lý sách'!$C220&lt;&gt;"",VLOOKUP(LEFT('Quản lý sách'!$C220,2),'Biên mục sách'!$A$1:$B$13,2,FALSE),"")</f>
        <v>Thiếu nhi</v>
      </c>
      <c r="E220" s="12" t="s">
        <v>1210</v>
      </c>
      <c r="F220" s="12" t="s">
        <v>1211</v>
      </c>
      <c r="G220" s="12">
        <v>2012.0</v>
      </c>
      <c r="H220" s="12" t="s">
        <v>473</v>
      </c>
      <c r="I220" s="12">
        <v>88.0</v>
      </c>
      <c r="J220" s="12">
        <v>3.0</v>
      </c>
      <c r="K220" s="20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4.0" customHeight="1">
      <c r="A221" s="12">
        <v>216.0</v>
      </c>
      <c r="B221" s="11"/>
      <c r="C221" s="12" t="s">
        <v>127</v>
      </c>
      <c r="D221" s="12" t="str">
        <f>IF('Quản lý sách'!$C221&lt;&gt;"",VLOOKUP(LEFT('Quản lý sách'!$C221,2),'Biên mục sách'!$A$1:$B$13,2,FALSE),"")</f>
        <v>Thiếu nhi</v>
      </c>
      <c r="E221" s="12" t="s">
        <v>1214</v>
      </c>
      <c r="F221" s="12" t="s">
        <v>1215</v>
      </c>
      <c r="G221" s="12">
        <v>2003.0</v>
      </c>
      <c r="H221" s="12" t="s">
        <v>473</v>
      </c>
      <c r="I221" s="12">
        <v>28.0</v>
      </c>
      <c r="J221" s="12">
        <v>3.0</v>
      </c>
      <c r="K221" s="20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4.0" customHeight="1">
      <c r="A222" s="12">
        <v>217.0</v>
      </c>
      <c r="B222" s="11"/>
      <c r="C222" s="12" t="s">
        <v>131</v>
      </c>
      <c r="D222" s="12" t="str">
        <f>IF('Quản lý sách'!$C222&lt;&gt;"",VLOOKUP(LEFT('Quản lý sách'!$C222,2),'Biên mục sách'!$A$1:$B$13,2,FALSE),"")</f>
        <v>Thiếu nhi</v>
      </c>
      <c r="E222" s="12" t="s">
        <v>1219</v>
      </c>
      <c r="F222" s="12" t="s">
        <v>1220</v>
      </c>
      <c r="G222" s="12">
        <v>2003.0</v>
      </c>
      <c r="H222" s="12" t="s">
        <v>473</v>
      </c>
      <c r="I222" s="12">
        <v>78.0</v>
      </c>
      <c r="J222" s="12"/>
      <c r="K222" s="20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4.0" customHeight="1">
      <c r="A223" s="12">
        <v>218.0</v>
      </c>
      <c r="B223" s="11"/>
      <c r="C223" s="12" t="s">
        <v>135</v>
      </c>
      <c r="D223" s="12" t="str">
        <f>IF('Quản lý sách'!$C223&lt;&gt;"",VLOOKUP(LEFT('Quản lý sách'!$C223,2),'Biên mục sách'!$A$1:$B$13,2,FALSE),"")</f>
        <v>Thiếu nhi</v>
      </c>
      <c r="E223" s="12" t="s">
        <v>1222</v>
      </c>
      <c r="F223" s="12" t="s">
        <v>1223</v>
      </c>
      <c r="G223" s="12">
        <v>2002.0</v>
      </c>
      <c r="H223" s="12" t="s">
        <v>473</v>
      </c>
      <c r="I223" s="12">
        <v>75.0</v>
      </c>
      <c r="J223" s="12">
        <v>5.0</v>
      </c>
      <c r="K223" s="20">
        <v>2900.0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4.0" customHeight="1">
      <c r="A224" s="12">
        <v>219.0</v>
      </c>
      <c r="B224" s="11"/>
      <c r="C224" s="12" t="s">
        <v>138</v>
      </c>
      <c r="D224" s="12" t="str">
        <f>IF('Quản lý sách'!$C224&lt;&gt;"",VLOOKUP(LEFT('Quản lý sách'!$C224,2),'Biên mục sách'!$A$1:$B$13,2,FALSE),"")</f>
        <v>Thiếu nhi</v>
      </c>
      <c r="E224" s="12" t="s">
        <v>570</v>
      </c>
      <c r="F224" s="12" t="s">
        <v>571</v>
      </c>
      <c r="G224" s="12">
        <v>2002.0</v>
      </c>
      <c r="H224" s="12" t="s">
        <v>473</v>
      </c>
      <c r="I224" s="12">
        <v>47.0</v>
      </c>
      <c r="J224" s="12">
        <v>2.0</v>
      </c>
      <c r="K224" s="20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4.0" customHeight="1">
      <c r="A225" s="12">
        <v>220.0</v>
      </c>
      <c r="B225" s="11"/>
      <c r="C225" s="12" t="s">
        <v>1226</v>
      </c>
      <c r="D225" s="12" t="str">
        <f>IF('Quản lý sách'!$C225&lt;&gt;"",VLOOKUP(LEFT('Quản lý sách'!$C225,2),'Biên mục sách'!$A$1:$B$13,2,FALSE),"")</f>
        <v>Thiếu nhi</v>
      </c>
      <c r="E225" s="12" t="s">
        <v>1228</v>
      </c>
      <c r="F225" s="12" t="s">
        <v>1229</v>
      </c>
      <c r="G225" s="12">
        <v>2003.0</v>
      </c>
      <c r="H225" s="12" t="s">
        <v>473</v>
      </c>
      <c r="I225" s="12">
        <v>55.0</v>
      </c>
      <c r="J225" s="12">
        <v>4.0</v>
      </c>
      <c r="K225" s="20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4.0" customHeight="1">
      <c r="A226" s="12">
        <v>221.0</v>
      </c>
      <c r="B226" s="11"/>
      <c r="C226" s="12" t="s">
        <v>1230</v>
      </c>
      <c r="D226" s="12" t="str">
        <f>IF('Quản lý sách'!$C226&lt;&gt;"",VLOOKUP(LEFT('Quản lý sách'!$C226,2),'Biên mục sách'!$A$1:$B$13,2,FALSE),"")</f>
        <v>Thiếu nhi</v>
      </c>
      <c r="E226" s="12" t="s">
        <v>1231</v>
      </c>
      <c r="F226" s="12" t="s">
        <v>1232</v>
      </c>
      <c r="G226" s="12">
        <v>2003.0</v>
      </c>
      <c r="H226" s="12" t="s">
        <v>473</v>
      </c>
      <c r="I226" s="12">
        <v>67.0</v>
      </c>
      <c r="J226" s="12"/>
      <c r="K226" s="20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4.0" customHeight="1">
      <c r="A227" s="12">
        <v>222.0</v>
      </c>
      <c r="B227" s="11"/>
      <c r="C227" s="12" t="s">
        <v>1233</v>
      </c>
      <c r="D227" s="12" t="str">
        <f>IF('Quản lý sách'!$C227&lt;&gt;"",VLOOKUP(LEFT('Quản lý sách'!$C227,2),'Biên mục sách'!$A$1:$B$13,2,FALSE),"")</f>
        <v>Thiếu nhi</v>
      </c>
      <c r="E227" s="12" t="s">
        <v>1234</v>
      </c>
      <c r="F227" s="12" t="s">
        <v>1235</v>
      </c>
      <c r="G227" s="12">
        <v>2002.0</v>
      </c>
      <c r="H227" s="12" t="s">
        <v>473</v>
      </c>
      <c r="I227" s="12">
        <v>75.0</v>
      </c>
      <c r="J227" s="12">
        <v>2.0</v>
      </c>
      <c r="K227" s="20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4.0" customHeight="1">
      <c r="A228" s="12">
        <v>223.0</v>
      </c>
      <c r="B228" s="11"/>
      <c r="C228" s="12" t="s">
        <v>1238</v>
      </c>
      <c r="D228" s="12" t="str">
        <f>IF('Quản lý sách'!$C228&lt;&gt;"",VLOOKUP(LEFT('Quản lý sách'!$C228,2),'Biên mục sách'!$A$1:$B$13,2,FALSE),"")</f>
        <v>Thiếu nhi</v>
      </c>
      <c r="E228" s="12" t="s">
        <v>1240</v>
      </c>
      <c r="F228" s="12" t="s">
        <v>1241</v>
      </c>
      <c r="G228" s="12">
        <v>2004.0</v>
      </c>
      <c r="H228" s="12" t="s">
        <v>473</v>
      </c>
      <c r="I228" s="12">
        <v>59.0</v>
      </c>
      <c r="J228" s="12">
        <v>2.0</v>
      </c>
      <c r="K228" s="20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4.0" customHeight="1">
      <c r="A229" s="12">
        <v>224.0</v>
      </c>
      <c r="B229" s="11"/>
      <c r="C229" s="12" t="s">
        <v>1242</v>
      </c>
      <c r="D229" s="12" t="str">
        <f>IF('Quản lý sách'!$C229&lt;&gt;"",VLOOKUP(LEFT('Quản lý sách'!$C229,2),'Biên mục sách'!$A$1:$B$13,2,FALSE),"")</f>
        <v>Thiếu nhi</v>
      </c>
      <c r="E229" s="12" t="s">
        <v>1244</v>
      </c>
      <c r="F229" s="12" t="s">
        <v>1245</v>
      </c>
      <c r="G229" s="12">
        <v>2002.0</v>
      </c>
      <c r="H229" s="12" t="s">
        <v>473</v>
      </c>
      <c r="I229" s="12">
        <v>75.0</v>
      </c>
      <c r="J229" s="12">
        <v>3.0</v>
      </c>
      <c r="K229" s="20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4.0" customHeight="1">
      <c r="A230" s="12">
        <v>225.0</v>
      </c>
      <c r="B230" s="11"/>
      <c r="C230" s="12" t="s">
        <v>396</v>
      </c>
      <c r="D230" s="12" t="str">
        <f>IF('Quản lý sách'!$C230&lt;&gt;"",VLOOKUP(LEFT('Quản lý sách'!$C230,2),'Biên mục sách'!$A$1:$B$13,2,FALSE),"")</f>
        <v>Thiếu nhi</v>
      </c>
      <c r="E230" s="12" t="s">
        <v>1247</v>
      </c>
      <c r="F230" s="12" t="s">
        <v>1248</v>
      </c>
      <c r="G230" s="12">
        <v>2002.0</v>
      </c>
      <c r="H230" s="12" t="s">
        <v>473</v>
      </c>
      <c r="I230" s="12">
        <v>55.0</v>
      </c>
      <c r="J230" s="12">
        <v>4.0</v>
      </c>
      <c r="K230" s="20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4.0" customHeight="1">
      <c r="A231" s="12">
        <v>226.0</v>
      </c>
      <c r="B231" s="11"/>
      <c r="C231" s="12" t="s">
        <v>1250</v>
      </c>
      <c r="D231" s="12" t="str">
        <f>IF('Quản lý sách'!$C231&lt;&gt;"",VLOOKUP(LEFT('Quản lý sách'!$C231,2),'Biên mục sách'!$A$1:$B$13,2,FALSE),"")</f>
        <v>Thiếu nhi</v>
      </c>
      <c r="E231" s="12" t="s">
        <v>1251</v>
      </c>
      <c r="F231" s="12" t="s">
        <v>1220</v>
      </c>
      <c r="G231" s="12">
        <v>2002.0</v>
      </c>
      <c r="H231" s="12" t="s">
        <v>473</v>
      </c>
      <c r="I231" s="12">
        <v>75.0</v>
      </c>
      <c r="J231" s="12">
        <v>3.0</v>
      </c>
      <c r="K231" s="20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4.0" customHeight="1">
      <c r="A232" s="12">
        <v>227.0</v>
      </c>
      <c r="B232" s="11"/>
      <c r="C232" s="12" t="s">
        <v>1253</v>
      </c>
      <c r="D232" s="12" t="str">
        <f>IF('Quản lý sách'!$C232&lt;&gt;"",VLOOKUP(LEFT('Quản lý sách'!$C232,2),'Biên mục sách'!$A$1:$B$13,2,FALSE),"")</f>
        <v>Thiếu nhi</v>
      </c>
      <c r="E232" s="12" t="s">
        <v>1255</v>
      </c>
      <c r="F232" s="12" t="s">
        <v>1256</v>
      </c>
      <c r="G232" s="12">
        <v>2013.0</v>
      </c>
      <c r="H232" s="12" t="s">
        <v>473</v>
      </c>
      <c r="I232" s="12">
        <v>67.0</v>
      </c>
      <c r="J232" s="12">
        <v>2.0</v>
      </c>
      <c r="K232" s="20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4.0" customHeight="1">
      <c r="A233" s="12">
        <v>228.0</v>
      </c>
      <c r="B233" s="11"/>
      <c r="C233" s="12" t="s">
        <v>141</v>
      </c>
      <c r="D233" s="12" t="str">
        <f>IF('Quản lý sách'!$C233&lt;&gt;"",VLOOKUP(LEFT('Quản lý sách'!$C233,2),'Biên mục sách'!$A$1:$B$13,2,FALSE),"")</f>
        <v>Thiếu nhi</v>
      </c>
      <c r="E233" s="12" t="s">
        <v>1258</v>
      </c>
      <c r="F233" s="12" t="s">
        <v>1259</v>
      </c>
      <c r="G233" s="12">
        <v>2013.0</v>
      </c>
      <c r="H233" s="12" t="s">
        <v>473</v>
      </c>
      <c r="I233" s="12">
        <v>74.0</v>
      </c>
      <c r="J233" s="12">
        <v>3.0</v>
      </c>
      <c r="K233" s="20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4.0" customHeight="1">
      <c r="A234" s="12">
        <v>229.0</v>
      </c>
      <c r="B234" s="11"/>
      <c r="C234" s="12" t="s">
        <v>144</v>
      </c>
      <c r="D234" s="12" t="str">
        <f>IF('Quản lý sách'!$C234&lt;&gt;"",VLOOKUP(LEFT('Quản lý sách'!$C234,2),'Biên mục sách'!$A$1:$B$13,2,FALSE),"")</f>
        <v>Thiếu nhi</v>
      </c>
      <c r="E234" s="12" t="s">
        <v>1262</v>
      </c>
      <c r="F234" s="12" t="s">
        <v>1263</v>
      </c>
      <c r="G234" s="12">
        <v>2011.0</v>
      </c>
      <c r="H234" s="12" t="s">
        <v>473</v>
      </c>
      <c r="I234" s="12">
        <v>47.0</v>
      </c>
      <c r="J234" s="12">
        <v>4.0</v>
      </c>
      <c r="K234" s="20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4.0" customHeight="1">
      <c r="A235" s="12">
        <v>230.0</v>
      </c>
      <c r="B235" s="11"/>
      <c r="C235" s="12" t="s">
        <v>148</v>
      </c>
      <c r="D235" s="12" t="str">
        <f>IF('Quản lý sách'!$C235&lt;&gt;"",VLOOKUP(LEFT('Quản lý sách'!$C235,2),'Biên mục sách'!$A$1:$B$13,2,FALSE),"")</f>
        <v>Thiếu nhi</v>
      </c>
      <c r="E235" s="12" t="s">
        <v>1265</v>
      </c>
      <c r="F235" s="12" t="s">
        <v>510</v>
      </c>
      <c r="G235" s="12">
        <v>2013.0</v>
      </c>
      <c r="H235" s="12" t="s">
        <v>473</v>
      </c>
      <c r="I235" s="12">
        <v>66.0</v>
      </c>
      <c r="J235" s="12">
        <v>3.0</v>
      </c>
      <c r="K235" s="20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4.0" customHeight="1">
      <c r="A236" s="12">
        <v>231.0</v>
      </c>
      <c r="B236" s="11"/>
      <c r="C236" s="12" t="s">
        <v>152</v>
      </c>
      <c r="D236" s="12" t="str">
        <f>IF('Quản lý sách'!$C236&lt;&gt;"",VLOOKUP(LEFT('Quản lý sách'!$C236,2),'Biên mục sách'!$A$1:$B$13,2,FALSE),"")</f>
        <v>Thiếu nhi</v>
      </c>
      <c r="E236" s="12" t="s">
        <v>1269</v>
      </c>
      <c r="F236" s="12" t="s">
        <v>1270</v>
      </c>
      <c r="G236" s="12">
        <v>2012.0</v>
      </c>
      <c r="H236" s="12" t="s">
        <v>473</v>
      </c>
      <c r="I236" s="12">
        <v>58.0</v>
      </c>
      <c r="J236" s="12">
        <v>4.0</v>
      </c>
      <c r="K236" s="20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4.0" customHeight="1">
      <c r="A237" s="12">
        <v>232.0</v>
      </c>
      <c r="B237" s="11"/>
      <c r="C237" s="12" t="s">
        <v>157</v>
      </c>
      <c r="D237" s="12" t="str">
        <f>IF('Quản lý sách'!$C237&lt;&gt;"",VLOOKUP(LEFT('Quản lý sách'!$C237,2),'Biên mục sách'!$A$1:$B$13,2,FALSE),"")</f>
        <v>Thiếu nhi</v>
      </c>
      <c r="E237" s="12" t="s">
        <v>1272</v>
      </c>
      <c r="F237" s="12" t="s">
        <v>1273</v>
      </c>
      <c r="G237" s="12">
        <v>2011.0</v>
      </c>
      <c r="H237" s="12" t="s">
        <v>473</v>
      </c>
      <c r="I237" s="12">
        <v>67.0</v>
      </c>
      <c r="J237" s="12">
        <v>3.0</v>
      </c>
      <c r="K237" s="20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4.0" customHeight="1">
      <c r="A238" s="12">
        <v>233.0</v>
      </c>
      <c r="B238" s="11"/>
      <c r="C238" s="12" t="s">
        <v>161</v>
      </c>
      <c r="D238" s="12" t="str">
        <f>IF('Quản lý sách'!$C238&lt;&gt;"",VLOOKUP(LEFT('Quản lý sách'!$C238,2),'Biên mục sách'!$A$1:$B$13,2,FALSE),"")</f>
        <v>Thiếu nhi</v>
      </c>
      <c r="E238" s="12" t="s">
        <v>1275</v>
      </c>
      <c r="F238" s="12" t="s">
        <v>1276</v>
      </c>
      <c r="G238" s="12">
        <v>2015.0</v>
      </c>
      <c r="H238" s="12" t="s">
        <v>473</v>
      </c>
      <c r="I238" s="12">
        <v>43.0</v>
      </c>
      <c r="J238" s="12">
        <v>3.0</v>
      </c>
      <c r="K238" s="20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4.0" customHeight="1">
      <c r="A239" s="12">
        <v>234.0</v>
      </c>
      <c r="B239" s="11"/>
      <c r="C239" s="12" t="s">
        <v>165</v>
      </c>
      <c r="D239" s="12" t="str">
        <f>IF('Quản lý sách'!$C239&lt;&gt;"",VLOOKUP(LEFT('Quản lý sách'!$C239,2),'Biên mục sách'!$A$1:$B$13,2,FALSE),"")</f>
        <v>Thiếu nhi</v>
      </c>
      <c r="E239" s="12" t="s">
        <v>1280</v>
      </c>
      <c r="F239" s="12" t="s">
        <v>1281</v>
      </c>
      <c r="G239" s="12">
        <v>2012.0</v>
      </c>
      <c r="H239" s="12" t="s">
        <v>473</v>
      </c>
      <c r="I239" s="12">
        <v>66.0</v>
      </c>
      <c r="J239" s="12">
        <v>4.0</v>
      </c>
      <c r="K239" s="20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4.0" customHeight="1">
      <c r="A240" s="12">
        <v>235.0</v>
      </c>
      <c r="B240" s="11"/>
      <c r="C240" s="12" t="s">
        <v>168</v>
      </c>
      <c r="D240" s="12" t="str">
        <f>IF('Quản lý sách'!$C240&lt;&gt;"",VLOOKUP(LEFT('Quản lý sách'!$C240,2),'Biên mục sách'!$A$1:$B$13,2,FALSE),"")</f>
        <v>Thiếu nhi</v>
      </c>
      <c r="E240" s="12" t="s">
        <v>1283</v>
      </c>
      <c r="F240" s="12" t="s">
        <v>1270</v>
      </c>
      <c r="G240" s="12">
        <v>2013.0</v>
      </c>
      <c r="H240" s="12" t="s">
        <v>473</v>
      </c>
      <c r="I240" s="12">
        <v>66.0</v>
      </c>
      <c r="J240" s="12">
        <v>4.0</v>
      </c>
      <c r="K240" s="20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4.0" customHeight="1">
      <c r="A241" s="12">
        <v>236.0</v>
      </c>
      <c r="B241" s="11"/>
      <c r="C241" s="12" t="s">
        <v>171</v>
      </c>
      <c r="D241" s="12" t="str">
        <f>IF('Quản lý sách'!$C241&lt;&gt;"",VLOOKUP(LEFT('Quản lý sách'!$C241,2),'Biên mục sách'!$A$1:$B$13,2,FALSE),"")</f>
        <v>Thiếu nhi</v>
      </c>
      <c r="E241" s="12" t="s">
        <v>1286</v>
      </c>
      <c r="F241" s="12" t="s">
        <v>809</v>
      </c>
      <c r="G241" s="12">
        <v>2000.0</v>
      </c>
      <c r="H241" s="12" t="s">
        <v>473</v>
      </c>
      <c r="I241" s="12">
        <v>23.0</v>
      </c>
      <c r="J241" s="12"/>
      <c r="K241" s="20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4.0" customHeight="1">
      <c r="A242" s="12">
        <v>237.0</v>
      </c>
      <c r="B242" s="11"/>
      <c r="C242" s="12" t="s">
        <v>174</v>
      </c>
      <c r="D242" s="12" t="str">
        <f>IF('Quản lý sách'!$C242&lt;&gt;"",VLOOKUP(LEFT('Quản lý sách'!$C242,2),'Biên mục sách'!$A$1:$B$13,2,FALSE),"")</f>
        <v>Thiếu nhi</v>
      </c>
      <c r="E242" s="12" t="s">
        <v>1291</v>
      </c>
      <c r="F242" s="12" t="s">
        <v>1292</v>
      </c>
      <c r="G242" s="12">
        <v>2004.0</v>
      </c>
      <c r="H242" s="12" t="s">
        <v>1293</v>
      </c>
      <c r="I242" s="12">
        <v>24.0</v>
      </c>
      <c r="J242" s="12"/>
      <c r="K242" s="20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4.0" customHeight="1">
      <c r="A243" s="12">
        <v>238.0</v>
      </c>
      <c r="B243" s="11"/>
      <c r="C243" s="12" t="s">
        <v>1294</v>
      </c>
      <c r="D243" s="12" t="str">
        <f>IF('Quản lý sách'!$C243&lt;&gt;"",VLOOKUP(LEFT('Quản lý sách'!$C243,2),'Biên mục sách'!$A$1:$B$13,2,FALSE),"")</f>
        <v>Thiếu nhi</v>
      </c>
      <c r="E243" s="12" t="s">
        <v>1297</v>
      </c>
      <c r="F243" s="12" t="s">
        <v>760</v>
      </c>
      <c r="G243" s="12">
        <v>2012.0</v>
      </c>
      <c r="H243" s="12" t="s">
        <v>473</v>
      </c>
      <c r="I243" s="12">
        <v>30.0</v>
      </c>
      <c r="J243" s="12">
        <v>3.0</v>
      </c>
      <c r="K243" s="20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4.0" customHeight="1">
      <c r="A244" s="12">
        <v>239.0</v>
      </c>
      <c r="B244" s="11"/>
      <c r="C244" s="12" t="s">
        <v>1299</v>
      </c>
      <c r="D244" s="12" t="str">
        <f>IF('Quản lý sách'!$C244&lt;&gt;"",VLOOKUP(LEFT('Quản lý sách'!$C244,2),'Biên mục sách'!$A$1:$B$13,2,FALSE),"")</f>
        <v>Thiếu nhi</v>
      </c>
      <c r="E244" s="12" t="s">
        <v>1300</v>
      </c>
      <c r="F244" s="12" t="s">
        <v>1302</v>
      </c>
      <c r="G244" s="12">
        <v>2011.0</v>
      </c>
      <c r="H244" s="12" t="s">
        <v>473</v>
      </c>
      <c r="I244" s="12">
        <v>73.0</v>
      </c>
      <c r="J244" s="12">
        <v>3.0</v>
      </c>
      <c r="K244" s="20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4.0" customHeight="1">
      <c r="A245" s="12">
        <v>240.0</v>
      </c>
      <c r="B245" s="11"/>
      <c r="C245" s="12" t="s">
        <v>177</v>
      </c>
      <c r="D245" s="12" t="str">
        <f>IF('Quản lý sách'!$C245&lt;&gt;"",VLOOKUP(LEFT('Quản lý sách'!$C245,2),'Biên mục sách'!$A$1:$B$13,2,FALSE),"")</f>
        <v>Thiếu nhi</v>
      </c>
      <c r="E245" s="12" t="s">
        <v>1304</v>
      </c>
      <c r="F245" s="12" t="s">
        <v>1305</v>
      </c>
      <c r="G245" s="12">
        <v>2011.0</v>
      </c>
      <c r="H245" s="12" t="s">
        <v>473</v>
      </c>
      <c r="I245" s="12">
        <v>59.0</v>
      </c>
      <c r="J245" s="12">
        <v>3.0</v>
      </c>
      <c r="K245" s="20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4.0" customHeight="1">
      <c r="A246" s="12">
        <v>241.0</v>
      </c>
      <c r="B246" s="11"/>
      <c r="C246" s="12" t="s">
        <v>183</v>
      </c>
      <c r="D246" s="12" t="str">
        <f>IF('Quản lý sách'!$C246&lt;&gt;"",VLOOKUP(LEFT('Quản lý sách'!$C246,2),'Biên mục sách'!$A$1:$B$13,2,FALSE),"")</f>
        <v>Thiếu nhi</v>
      </c>
      <c r="E246" s="12" t="s">
        <v>1306</v>
      </c>
      <c r="F246" s="12" t="s">
        <v>1307</v>
      </c>
      <c r="G246" s="12">
        <v>2000.0</v>
      </c>
      <c r="H246" s="12" t="s">
        <v>473</v>
      </c>
      <c r="I246" s="12">
        <v>23.0</v>
      </c>
      <c r="J246" s="12"/>
      <c r="K246" s="20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4.0" customHeight="1">
      <c r="A247" s="12">
        <v>242.0</v>
      </c>
      <c r="B247" s="11"/>
      <c r="C247" s="12" t="s">
        <v>188</v>
      </c>
      <c r="D247" s="12" t="str">
        <f>IF('Quản lý sách'!$C247&lt;&gt;"",VLOOKUP(LEFT('Quản lý sách'!$C247,2),'Biên mục sách'!$A$1:$B$13,2,FALSE),"")</f>
        <v>Thiếu nhi</v>
      </c>
      <c r="E247" s="12" t="s">
        <v>1308</v>
      </c>
      <c r="F247" s="12" t="s">
        <v>1309</v>
      </c>
      <c r="G247" s="12">
        <v>2005.0</v>
      </c>
      <c r="H247" s="12" t="s">
        <v>473</v>
      </c>
      <c r="I247" s="12">
        <v>23.0</v>
      </c>
      <c r="J247" s="12">
        <v>6.0</v>
      </c>
      <c r="K247" s="20">
        <v>2900.0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4.0" customHeight="1">
      <c r="A248" s="12">
        <v>243.0</v>
      </c>
      <c r="B248" s="11"/>
      <c r="C248" s="12" t="s">
        <v>194</v>
      </c>
      <c r="D248" s="12" t="str">
        <f>IF('Quản lý sách'!$C248&lt;&gt;"",VLOOKUP(LEFT('Quản lý sách'!$C248,2),'Biên mục sách'!$A$1:$B$13,2,FALSE),"")</f>
        <v>Thiếu nhi</v>
      </c>
      <c r="E248" s="12" t="s">
        <v>1310</v>
      </c>
      <c r="F248" s="12" t="s">
        <v>1085</v>
      </c>
      <c r="G248" s="12">
        <v>2005.0</v>
      </c>
      <c r="H248" s="12" t="s">
        <v>473</v>
      </c>
      <c r="I248" s="12">
        <v>23.0</v>
      </c>
      <c r="J248" s="12">
        <v>3.0</v>
      </c>
      <c r="K248" s="20">
        <v>2900.0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4.0" customHeight="1">
      <c r="A249" s="12">
        <v>244.0</v>
      </c>
      <c r="B249" s="11"/>
      <c r="C249" s="12" t="s">
        <v>202</v>
      </c>
      <c r="D249" s="12" t="str">
        <f>IF('Quản lý sách'!$C249&lt;&gt;"",VLOOKUP(LEFT('Quản lý sách'!$C249,2),'Biên mục sách'!$A$1:$B$13,2,FALSE),"")</f>
        <v>Thiếu nhi</v>
      </c>
      <c r="E249" s="12" t="s">
        <v>1313</v>
      </c>
      <c r="F249" s="12" t="s">
        <v>1315</v>
      </c>
      <c r="G249" s="12">
        <v>2004.0</v>
      </c>
      <c r="H249" s="12" t="s">
        <v>473</v>
      </c>
      <c r="I249" s="12">
        <v>31.0</v>
      </c>
      <c r="J249" s="12">
        <v>3.0</v>
      </c>
      <c r="K249" s="20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4.0" customHeight="1">
      <c r="A250" s="12">
        <v>245.0</v>
      </c>
      <c r="B250" s="11"/>
      <c r="C250" s="12" t="s">
        <v>208</v>
      </c>
      <c r="D250" s="12" t="str">
        <f>IF('Quản lý sách'!$C250&lt;&gt;"",VLOOKUP(LEFT('Quản lý sách'!$C250,2),'Biên mục sách'!$A$1:$B$13,2,FALSE),"")</f>
        <v>Thiếu nhi</v>
      </c>
      <c r="E250" s="12" t="s">
        <v>1319</v>
      </c>
      <c r="F250" s="12" t="s">
        <v>479</v>
      </c>
      <c r="G250" s="12">
        <v>2015.0</v>
      </c>
      <c r="H250" s="12" t="s">
        <v>473</v>
      </c>
      <c r="I250" s="12">
        <v>32.0</v>
      </c>
      <c r="J250" s="12"/>
      <c r="K250" s="20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4.0" customHeight="1">
      <c r="A251" s="12">
        <v>246.0</v>
      </c>
      <c r="B251" s="11"/>
      <c r="C251" s="12" t="s">
        <v>214</v>
      </c>
      <c r="D251" s="12" t="str">
        <f>IF('Quản lý sách'!$C251&lt;&gt;"",VLOOKUP(LEFT('Quản lý sách'!$C251,2),'Biên mục sách'!$A$1:$B$13,2,FALSE),"")</f>
        <v>Thiếu nhi</v>
      </c>
      <c r="E251" s="12" t="s">
        <v>1322</v>
      </c>
      <c r="F251" s="12" t="s">
        <v>667</v>
      </c>
      <c r="G251" s="12">
        <v>2007.0</v>
      </c>
      <c r="H251" s="12" t="s">
        <v>601</v>
      </c>
      <c r="I251" s="12">
        <v>12.0</v>
      </c>
      <c r="J251" s="12">
        <v>2.0</v>
      </c>
      <c r="K251" s="20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4.0" customHeight="1">
      <c r="A252" s="12">
        <v>247.0</v>
      </c>
      <c r="B252" s="11"/>
      <c r="C252" s="12" t="s">
        <v>219</v>
      </c>
      <c r="D252" s="12" t="str">
        <f>IF('Quản lý sách'!$C252&lt;&gt;"",VLOOKUP(LEFT('Quản lý sách'!$C252,2),'Biên mục sách'!$A$1:$B$13,2,FALSE),"")</f>
        <v>Thiếu nhi</v>
      </c>
      <c r="E252" s="12" t="s">
        <v>1327</v>
      </c>
      <c r="F252" s="12" t="s">
        <v>1328</v>
      </c>
      <c r="G252" s="12">
        <v>2007.0</v>
      </c>
      <c r="H252" s="12" t="s">
        <v>473</v>
      </c>
      <c r="I252" s="12">
        <v>28.0</v>
      </c>
      <c r="J252" s="12">
        <v>2.0</v>
      </c>
      <c r="K252" s="20">
        <v>6500.0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4.0" customHeight="1">
      <c r="A253" s="12">
        <v>248.0</v>
      </c>
      <c r="B253" s="11"/>
      <c r="C253" s="12" t="s">
        <v>224</v>
      </c>
      <c r="D253" s="12" t="str">
        <f>IF('Quản lý sách'!$C253&lt;&gt;"",VLOOKUP(LEFT('Quản lý sách'!$C253,2),'Biên mục sách'!$A$1:$B$13,2,FALSE),"")</f>
        <v>Thiếu nhi</v>
      </c>
      <c r="E253" s="12" t="s">
        <v>1331</v>
      </c>
      <c r="F253" s="12" t="s">
        <v>1030</v>
      </c>
      <c r="G253" s="12">
        <v>2007.0</v>
      </c>
      <c r="H253" s="12" t="s">
        <v>473</v>
      </c>
      <c r="I253" s="12">
        <v>32.0</v>
      </c>
      <c r="J253" s="12"/>
      <c r="K253" s="20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4.0" customHeight="1">
      <c r="A254" s="12">
        <v>249.0</v>
      </c>
      <c r="B254" s="11"/>
      <c r="C254" s="12" t="s">
        <v>229</v>
      </c>
      <c r="D254" s="12" t="str">
        <f>IF('Quản lý sách'!$C254&lt;&gt;"",VLOOKUP(LEFT('Quản lý sách'!$C254,2),'Biên mục sách'!$A$1:$B$13,2,FALSE),"")</f>
        <v>Thiếu nhi</v>
      </c>
      <c r="E254" s="12" t="s">
        <v>1335</v>
      </c>
      <c r="F254" s="12" t="s">
        <v>1337</v>
      </c>
      <c r="G254" s="12">
        <v>2015.0</v>
      </c>
      <c r="H254" s="12" t="s">
        <v>473</v>
      </c>
      <c r="I254" s="12">
        <v>45.0</v>
      </c>
      <c r="J254" s="12">
        <v>2.0</v>
      </c>
      <c r="K254" s="20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4.0" customHeight="1">
      <c r="A255" s="12">
        <v>250.0</v>
      </c>
      <c r="B255" s="11"/>
      <c r="C255" s="12" t="s">
        <v>1338</v>
      </c>
      <c r="D255" s="12" t="str">
        <f>IF('Quản lý sách'!$C255&lt;&gt;"",VLOOKUP(LEFT('Quản lý sách'!$C255,2),'Biên mục sách'!$A$1:$B$13,2,FALSE),"")</f>
        <v>Thiếu nhi</v>
      </c>
      <c r="E255" s="12" t="s">
        <v>1339</v>
      </c>
      <c r="F255" s="12" t="s">
        <v>1340</v>
      </c>
      <c r="G255" s="12">
        <v>2004.0</v>
      </c>
      <c r="H255" s="12" t="s">
        <v>473</v>
      </c>
      <c r="I255" s="12">
        <v>47.0</v>
      </c>
      <c r="J255" s="12"/>
      <c r="K255" s="20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4.0" customHeight="1">
      <c r="A256" s="12">
        <v>251.0</v>
      </c>
      <c r="B256" s="11"/>
      <c r="C256" s="12" t="s">
        <v>1341</v>
      </c>
      <c r="D256" s="12" t="str">
        <f>IF('Quản lý sách'!$C256&lt;&gt;"",VLOOKUP(LEFT('Quản lý sách'!$C256,2),'Biên mục sách'!$A$1:$B$13,2,FALSE),"")</f>
        <v>Thiếu nhi</v>
      </c>
      <c r="E256" s="12" t="s">
        <v>1342</v>
      </c>
      <c r="F256" s="12" t="s">
        <v>1343</v>
      </c>
      <c r="G256" s="12">
        <v>2003.0</v>
      </c>
      <c r="H256" s="12" t="s">
        <v>473</v>
      </c>
      <c r="I256" s="12">
        <v>28.0</v>
      </c>
      <c r="J256" s="12">
        <v>4.0</v>
      </c>
      <c r="K256" s="20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4.0" customHeight="1">
      <c r="A257" s="12">
        <v>252.0</v>
      </c>
      <c r="B257" s="11"/>
      <c r="C257" s="12" t="s">
        <v>1344</v>
      </c>
      <c r="D257" s="12" t="str">
        <f>IF('Quản lý sách'!$C257&lt;&gt;"",VLOOKUP(LEFT('Quản lý sách'!$C257,2),'Biên mục sách'!$A$1:$B$13,2,FALSE),"")</f>
        <v>Thiếu nhi</v>
      </c>
      <c r="E257" s="12" t="s">
        <v>1345</v>
      </c>
      <c r="F257" s="12" t="s">
        <v>1346</v>
      </c>
      <c r="G257" s="12">
        <v>2000.0</v>
      </c>
      <c r="H257" s="12" t="s">
        <v>473</v>
      </c>
      <c r="I257" s="12">
        <v>72.0</v>
      </c>
      <c r="J257" s="12">
        <v>2.0</v>
      </c>
      <c r="K257" s="20">
        <v>2800.0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4.0" customHeight="1">
      <c r="A258" s="12">
        <v>253.0</v>
      </c>
      <c r="B258" s="11"/>
      <c r="C258" s="12" t="s">
        <v>1349</v>
      </c>
      <c r="D258" s="12" t="str">
        <f>IF('Quản lý sách'!$C258&lt;&gt;"",VLOOKUP(LEFT('Quản lý sách'!$C258,2),'Biên mục sách'!$A$1:$B$13,2,FALSE),"")</f>
        <v>Thiếu nhi</v>
      </c>
      <c r="E258" s="12" t="s">
        <v>1352</v>
      </c>
      <c r="F258" s="12" t="s">
        <v>1353</v>
      </c>
      <c r="G258" s="12">
        <v>2005.0</v>
      </c>
      <c r="H258" s="12" t="s">
        <v>473</v>
      </c>
      <c r="I258" s="12">
        <v>43.0</v>
      </c>
      <c r="J258" s="12">
        <v>2.0</v>
      </c>
      <c r="K258" s="20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4.0" customHeight="1">
      <c r="A259" s="12">
        <v>254.0</v>
      </c>
      <c r="B259" s="11"/>
      <c r="C259" s="12" t="s">
        <v>1354</v>
      </c>
      <c r="D259" s="12" t="str">
        <f>IF('Quản lý sách'!$C259&lt;&gt;"",VLOOKUP(LEFT('Quản lý sách'!$C259,2),'Biên mục sách'!$A$1:$B$13,2,FALSE),"")</f>
        <v>Thiếu nhi</v>
      </c>
      <c r="E259" s="12" t="s">
        <v>1356</v>
      </c>
      <c r="F259" s="12" t="s">
        <v>1357</v>
      </c>
      <c r="G259" s="12">
        <v>2003.0</v>
      </c>
      <c r="H259" s="12" t="s">
        <v>473</v>
      </c>
      <c r="I259" s="12">
        <v>71.0</v>
      </c>
      <c r="J259" s="12">
        <v>3.0</v>
      </c>
      <c r="K259" s="20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4.0" customHeight="1">
      <c r="A260" s="12">
        <v>255.0</v>
      </c>
      <c r="B260" s="11"/>
      <c r="C260" s="12" t="s">
        <v>1359</v>
      </c>
      <c r="D260" s="12" t="str">
        <f>IF('Quản lý sách'!$C260&lt;&gt;"",VLOOKUP(LEFT('Quản lý sách'!$C260,2),'Biên mục sách'!$A$1:$B$13,2,FALSE),"")</f>
        <v>Thiếu nhi</v>
      </c>
      <c r="E260" s="12" t="s">
        <v>1360</v>
      </c>
      <c r="F260" s="12" t="s">
        <v>1361</v>
      </c>
      <c r="G260" s="12">
        <v>2003.0</v>
      </c>
      <c r="H260" s="12" t="s">
        <v>473</v>
      </c>
      <c r="I260" s="12">
        <v>27.0</v>
      </c>
      <c r="J260" s="12">
        <v>3.0</v>
      </c>
      <c r="K260" s="20">
        <v>2900.0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4.0" customHeight="1">
      <c r="A261" s="12">
        <v>256.0</v>
      </c>
      <c r="B261" s="11"/>
      <c r="C261" s="12" t="s">
        <v>1364</v>
      </c>
      <c r="D261" s="12" t="str">
        <f>IF('Quản lý sách'!$C261&lt;&gt;"",VLOOKUP(LEFT('Quản lý sách'!$C261,2),'Biên mục sách'!$A$1:$B$13,2,FALSE),"")</f>
        <v>Thiếu nhi</v>
      </c>
      <c r="E261" s="12" t="s">
        <v>1367</v>
      </c>
      <c r="F261" s="12" t="s">
        <v>549</v>
      </c>
      <c r="G261" s="12">
        <v>2001.0</v>
      </c>
      <c r="H261" s="12" t="s">
        <v>473</v>
      </c>
      <c r="I261" s="12">
        <v>42.0</v>
      </c>
      <c r="J261" s="12">
        <v>2.0</v>
      </c>
      <c r="K261" s="20">
        <v>1800.0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4.0" customHeight="1">
      <c r="A262" s="12">
        <v>257.0</v>
      </c>
      <c r="B262" s="11"/>
      <c r="C262" s="12" t="s">
        <v>1368</v>
      </c>
      <c r="D262" s="12" t="str">
        <f>IF('Quản lý sách'!$C262&lt;&gt;"",VLOOKUP(LEFT('Quản lý sách'!$C262,2),'Biên mục sách'!$A$1:$B$13,2,FALSE),"")</f>
        <v>Thiếu nhi</v>
      </c>
      <c r="E262" s="12" t="s">
        <v>1371</v>
      </c>
      <c r="F262" s="12" t="s">
        <v>490</v>
      </c>
      <c r="G262" s="12">
        <v>2003.0</v>
      </c>
      <c r="H262" s="12" t="s">
        <v>473</v>
      </c>
      <c r="I262" s="12">
        <v>39.0</v>
      </c>
      <c r="J262" s="12">
        <v>3.0</v>
      </c>
      <c r="K262" s="20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4.0" customHeight="1">
      <c r="A263" s="12">
        <v>258.0</v>
      </c>
      <c r="B263" s="11"/>
      <c r="C263" s="12" t="s">
        <v>1372</v>
      </c>
      <c r="D263" s="12" t="str">
        <f>IF('Quản lý sách'!$C263&lt;&gt;"",VLOOKUP(LEFT('Quản lý sách'!$C263,2),'Biên mục sách'!$A$1:$B$13,2,FALSE),"")</f>
        <v>Thiếu nhi</v>
      </c>
      <c r="E263" s="12" t="s">
        <v>1375</v>
      </c>
      <c r="F263" s="12" t="s">
        <v>1376</v>
      </c>
      <c r="G263" s="12">
        <v>2004.0</v>
      </c>
      <c r="H263" s="12" t="s">
        <v>473</v>
      </c>
      <c r="I263" s="12">
        <v>47.0</v>
      </c>
      <c r="J263" s="12">
        <v>2.0</v>
      </c>
      <c r="K263" s="20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4.0" customHeight="1">
      <c r="A264" s="12">
        <v>259.0</v>
      </c>
      <c r="B264" s="11"/>
      <c r="C264" s="12" t="s">
        <v>1379</v>
      </c>
      <c r="D264" s="12" t="str">
        <f>IF('Quản lý sách'!$C264&lt;&gt;"",VLOOKUP(LEFT('Quản lý sách'!$C264,2),'Biên mục sách'!$A$1:$B$13,2,FALSE),"")</f>
        <v>Thiếu nhi</v>
      </c>
      <c r="E264" s="12" t="s">
        <v>1380</v>
      </c>
      <c r="F264" s="12" t="s">
        <v>1381</v>
      </c>
      <c r="G264" s="12">
        <v>2000.0</v>
      </c>
      <c r="H264" s="12" t="s">
        <v>473</v>
      </c>
      <c r="I264" s="12">
        <v>52.0</v>
      </c>
      <c r="J264" s="12">
        <v>3.0</v>
      </c>
      <c r="K264" s="20">
        <v>2000.0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4.0" customHeight="1">
      <c r="A265" s="12">
        <v>260.0</v>
      </c>
      <c r="B265" s="11"/>
      <c r="C265" s="12" t="s">
        <v>233</v>
      </c>
      <c r="D265" s="12" t="str">
        <f>IF('Quản lý sách'!$C265&lt;&gt;"",VLOOKUP(LEFT('Quản lý sách'!$C265,2),'Biên mục sách'!$A$1:$B$13,2,FALSE),"")</f>
        <v>Thiếu nhi</v>
      </c>
      <c r="E265" s="12" t="s">
        <v>1385</v>
      </c>
      <c r="F265" s="12" t="s">
        <v>1386</v>
      </c>
      <c r="G265" s="12">
        <v>2000.0</v>
      </c>
      <c r="H265" s="12" t="s">
        <v>473</v>
      </c>
      <c r="I265" s="12">
        <v>39.0</v>
      </c>
      <c r="J265" s="12">
        <v>3.0</v>
      </c>
      <c r="K265" s="20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4.0" customHeight="1">
      <c r="A266" s="12">
        <v>261.0</v>
      </c>
      <c r="B266" s="11"/>
      <c r="C266" s="12" t="s">
        <v>238</v>
      </c>
      <c r="D266" s="12" t="str">
        <f>IF('Quản lý sách'!$C266&lt;&gt;"",VLOOKUP(LEFT('Quản lý sách'!$C266,2),'Biên mục sách'!$A$1:$B$13,2,FALSE),"")</f>
        <v>Thiếu nhi</v>
      </c>
      <c r="E266" s="12" t="s">
        <v>1388</v>
      </c>
      <c r="F266" s="12" t="s">
        <v>1389</v>
      </c>
      <c r="G266" s="12">
        <v>2001.0</v>
      </c>
      <c r="H266" s="12" t="s">
        <v>473</v>
      </c>
      <c r="I266" s="12">
        <v>47.0</v>
      </c>
      <c r="J266" s="12">
        <v>3.0</v>
      </c>
      <c r="K266" s="20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4.0" customHeight="1">
      <c r="A267" s="12">
        <v>262.0</v>
      </c>
      <c r="B267" s="11"/>
      <c r="C267" s="12" t="s">
        <v>243</v>
      </c>
      <c r="D267" s="12" t="str">
        <f>IF('Quản lý sách'!$C267&lt;&gt;"",VLOOKUP(LEFT('Quản lý sách'!$C267,2),'Biên mục sách'!$A$1:$B$13,2,FALSE),"")</f>
        <v>Thiếu nhi</v>
      </c>
      <c r="E267" s="12" t="s">
        <v>1391</v>
      </c>
      <c r="F267" s="12" t="s">
        <v>1392</v>
      </c>
      <c r="G267" s="12">
        <v>2000.0</v>
      </c>
      <c r="H267" s="12" t="s">
        <v>473</v>
      </c>
      <c r="I267" s="12">
        <v>48.0</v>
      </c>
      <c r="J267" s="12">
        <v>2.0</v>
      </c>
      <c r="K267" s="20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4.0" customHeight="1">
      <c r="A268" s="12">
        <v>263.0</v>
      </c>
      <c r="B268" s="11"/>
      <c r="C268" s="12" t="s">
        <v>248</v>
      </c>
      <c r="D268" s="12" t="str">
        <f>IF('Quản lý sách'!$C268&lt;&gt;"",VLOOKUP(LEFT('Quản lý sách'!$C268,2),'Biên mục sách'!$A$1:$B$13,2,FALSE),"")</f>
        <v>Thiếu nhi</v>
      </c>
      <c r="E268" s="12" t="s">
        <v>1395</v>
      </c>
      <c r="F268" s="12" t="s">
        <v>1396</v>
      </c>
      <c r="G268" s="12">
        <v>2004.0</v>
      </c>
      <c r="H268" s="12" t="s">
        <v>473</v>
      </c>
      <c r="I268" s="12">
        <v>32.0</v>
      </c>
      <c r="J268" s="12"/>
      <c r="K268" s="20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4.0" customHeight="1">
      <c r="A269" s="12">
        <v>264.0</v>
      </c>
      <c r="B269" s="11"/>
      <c r="C269" s="12" t="s">
        <v>253</v>
      </c>
      <c r="D269" s="12" t="str">
        <f>IF('Quản lý sách'!$C269&lt;&gt;"",VLOOKUP(LEFT('Quản lý sách'!$C269,2),'Biên mục sách'!$A$1:$B$13,2,FALSE),"")</f>
        <v>Thiếu nhi</v>
      </c>
      <c r="E269" s="12" t="s">
        <v>1398</v>
      </c>
      <c r="F269" s="12" t="s">
        <v>1399</v>
      </c>
      <c r="G269" s="12">
        <v>2001.0</v>
      </c>
      <c r="H269" s="12" t="s">
        <v>473</v>
      </c>
      <c r="I269" s="12">
        <v>79.0</v>
      </c>
      <c r="J269" s="12">
        <v>3.0</v>
      </c>
      <c r="K269" s="20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4.0" customHeight="1">
      <c r="A270" s="12">
        <v>265.0</v>
      </c>
      <c r="B270" s="11"/>
      <c r="C270" s="12" t="s">
        <v>259</v>
      </c>
      <c r="D270" s="12" t="str">
        <f>IF('Quản lý sách'!$C270&lt;&gt;"",VLOOKUP(LEFT('Quản lý sách'!$C270,2),'Biên mục sách'!$A$1:$B$13,2,FALSE),"")</f>
        <v>Thiếu nhi</v>
      </c>
      <c r="E270" s="12" t="s">
        <v>1401</v>
      </c>
      <c r="F270" s="12" t="s">
        <v>1402</v>
      </c>
      <c r="G270" s="12">
        <v>2000.0</v>
      </c>
      <c r="H270" s="12" t="s">
        <v>473</v>
      </c>
      <c r="I270" s="12">
        <v>71.0</v>
      </c>
      <c r="J270" s="12">
        <v>2.0</v>
      </c>
      <c r="K270" s="20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4.0" customHeight="1">
      <c r="A271" s="12">
        <v>266.0</v>
      </c>
      <c r="B271" s="11"/>
      <c r="C271" s="12" t="s">
        <v>266</v>
      </c>
      <c r="D271" s="12" t="str">
        <f>IF('Quản lý sách'!$C271&lt;&gt;"",VLOOKUP(LEFT('Quản lý sách'!$C271,2),'Biên mục sách'!$A$1:$B$13,2,FALSE),"")</f>
        <v>Thiếu nhi</v>
      </c>
      <c r="E271" s="12" t="s">
        <v>1405</v>
      </c>
      <c r="F271" s="12" t="s">
        <v>1406</v>
      </c>
      <c r="G271" s="12">
        <v>2000.0</v>
      </c>
      <c r="H271" s="12" t="s">
        <v>473</v>
      </c>
      <c r="I271" s="12">
        <v>27.0</v>
      </c>
      <c r="J271" s="12">
        <v>2.0</v>
      </c>
      <c r="K271" s="20">
        <v>1200.0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4.0" customHeight="1">
      <c r="A272" s="12">
        <v>267.0</v>
      </c>
      <c r="B272" s="11"/>
      <c r="C272" s="12" t="s">
        <v>270</v>
      </c>
      <c r="D272" s="12" t="str">
        <f>IF('Quản lý sách'!$C272&lt;&gt;"",VLOOKUP(LEFT('Quản lý sách'!$C272,2),'Biên mục sách'!$A$1:$B$13,2,FALSE),"")</f>
        <v>Thiếu nhi</v>
      </c>
      <c r="E272" s="12" t="s">
        <v>1409</v>
      </c>
      <c r="F272" s="12" t="s">
        <v>1152</v>
      </c>
      <c r="G272" s="12">
        <v>2000.0</v>
      </c>
      <c r="H272" s="12" t="s">
        <v>473</v>
      </c>
      <c r="I272" s="12">
        <v>91.0</v>
      </c>
      <c r="J272" s="12">
        <v>4.0</v>
      </c>
      <c r="K272" s="20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4.0" customHeight="1">
      <c r="A273" s="12">
        <v>268.0</v>
      </c>
      <c r="B273" s="11"/>
      <c r="C273" s="12" t="s">
        <v>272</v>
      </c>
      <c r="D273" s="12" t="str">
        <f>IF('Quản lý sách'!$C273&lt;&gt;"",VLOOKUP(LEFT('Quản lý sách'!$C273,2),'Biên mục sách'!$A$1:$B$13,2,FALSE),"")</f>
        <v>Thiếu nhi</v>
      </c>
      <c r="E273" s="12" t="s">
        <v>1411</v>
      </c>
      <c r="F273" s="12" t="s">
        <v>1152</v>
      </c>
      <c r="G273" s="12">
        <v>2004.0</v>
      </c>
      <c r="H273" s="12" t="s">
        <v>473</v>
      </c>
      <c r="I273" s="12">
        <v>59.0</v>
      </c>
      <c r="J273" s="12">
        <v>4.0</v>
      </c>
      <c r="K273" s="20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4.0" customHeight="1">
      <c r="A274" s="12">
        <v>269.0</v>
      </c>
      <c r="B274" s="11"/>
      <c r="C274" s="12" t="s">
        <v>274</v>
      </c>
      <c r="D274" s="12" t="str">
        <f>IF('Quản lý sách'!$C274&lt;&gt;"",VLOOKUP(LEFT('Quản lý sách'!$C274,2),'Biên mục sách'!$A$1:$B$13,2,FALSE),"")</f>
        <v>Thiếu nhi</v>
      </c>
      <c r="E274" s="12" t="s">
        <v>1415</v>
      </c>
      <c r="F274" s="12" t="s">
        <v>1416</v>
      </c>
      <c r="G274" s="12">
        <v>2004.0</v>
      </c>
      <c r="H274" s="12" t="s">
        <v>473</v>
      </c>
      <c r="I274" s="12">
        <v>27.0</v>
      </c>
      <c r="J274" s="12">
        <v>4.0</v>
      </c>
      <c r="K274" s="20">
        <v>2800.0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4.0" customHeight="1">
      <c r="A275" s="12">
        <v>270.0</v>
      </c>
      <c r="B275" s="11"/>
      <c r="C275" s="12" t="s">
        <v>276</v>
      </c>
      <c r="D275" s="12" t="str">
        <f>IF('Quản lý sách'!$C275&lt;&gt;"",VLOOKUP(LEFT('Quản lý sách'!$C275,2),'Biên mục sách'!$A$1:$B$13,2,FALSE),"")</f>
        <v>Thiếu nhi</v>
      </c>
      <c r="E275" s="12" t="s">
        <v>1419</v>
      </c>
      <c r="F275" s="12" t="s">
        <v>1245</v>
      </c>
      <c r="G275" s="12">
        <v>2010.0</v>
      </c>
      <c r="H275" s="12" t="s">
        <v>473</v>
      </c>
      <c r="I275" s="12">
        <v>58.0</v>
      </c>
      <c r="J275" s="12"/>
      <c r="K275" s="20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4.0" customHeight="1">
      <c r="A276" s="12">
        <v>271.0</v>
      </c>
      <c r="B276" s="11"/>
      <c r="C276" s="12" t="s">
        <v>277</v>
      </c>
      <c r="D276" s="12" t="str">
        <f>IF('Quản lý sách'!$C276&lt;&gt;"",VLOOKUP(LEFT('Quản lý sách'!$C276,2),'Biên mục sách'!$A$1:$B$13,2,FALSE),"")</f>
        <v>Thiếu nhi</v>
      </c>
      <c r="E276" s="12" t="s">
        <v>1422</v>
      </c>
      <c r="F276" s="12" t="s">
        <v>1423</v>
      </c>
      <c r="G276" s="12">
        <v>2004.0</v>
      </c>
      <c r="H276" s="12" t="s">
        <v>473</v>
      </c>
      <c r="I276" s="12">
        <v>35.0</v>
      </c>
      <c r="J276" s="12">
        <v>2.0</v>
      </c>
      <c r="K276" s="20">
        <v>1600.0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4.0" customHeight="1">
      <c r="A277" s="12">
        <v>272.0</v>
      </c>
      <c r="B277" s="11"/>
      <c r="C277" s="12" t="s">
        <v>279</v>
      </c>
      <c r="D277" s="12" t="str">
        <f>IF('Quản lý sách'!$C277&lt;&gt;"",VLOOKUP(LEFT('Quản lý sách'!$C277,2),'Biên mục sách'!$A$1:$B$13,2,FALSE),"")</f>
        <v>Thiếu nhi</v>
      </c>
      <c r="E277" s="12" t="s">
        <v>1424</v>
      </c>
      <c r="F277" s="12" t="s">
        <v>1425</v>
      </c>
      <c r="G277" s="12">
        <v>2001.0</v>
      </c>
      <c r="H277" s="12" t="s">
        <v>473</v>
      </c>
      <c r="I277" s="12">
        <v>63.0</v>
      </c>
      <c r="J277" s="12">
        <v>3.0</v>
      </c>
      <c r="K277" s="20">
        <v>2500.0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4.0" customHeight="1">
      <c r="A278" s="12">
        <v>273.0</v>
      </c>
      <c r="B278" s="11"/>
      <c r="C278" s="12" t="s">
        <v>280</v>
      </c>
      <c r="D278" s="12" t="str">
        <f>IF('Quản lý sách'!$C278&lt;&gt;"",VLOOKUP(LEFT('Quản lý sách'!$C278,2),'Biên mục sách'!$A$1:$B$13,2,FALSE),"")</f>
        <v>Thiếu nhi</v>
      </c>
      <c r="E278" s="12" t="s">
        <v>1426</v>
      </c>
      <c r="F278" s="12" t="s">
        <v>1427</v>
      </c>
      <c r="G278" s="12">
        <v>2001.0</v>
      </c>
      <c r="H278" s="12" t="s">
        <v>473</v>
      </c>
      <c r="I278" s="12">
        <v>71.0</v>
      </c>
      <c r="J278" s="12">
        <v>3.0</v>
      </c>
      <c r="K278" s="20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4.0" customHeight="1">
      <c r="A279" s="12">
        <v>274.0</v>
      </c>
      <c r="B279" s="11"/>
      <c r="C279" s="12" t="s">
        <v>1428</v>
      </c>
      <c r="D279" s="12" t="str">
        <f>IF('Quản lý sách'!$C279&lt;&gt;"",VLOOKUP(LEFT('Quản lý sách'!$C279,2),'Biên mục sách'!$A$1:$B$13,2,FALSE),"")</f>
        <v>Thiếu nhi</v>
      </c>
      <c r="E279" s="12" t="s">
        <v>1429</v>
      </c>
      <c r="F279" s="12" t="s">
        <v>1430</v>
      </c>
      <c r="G279" s="12">
        <v>2005.0</v>
      </c>
      <c r="H279" s="12" t="s">
        <v>473</v>
      </c>
      <c r="I279" s="12">
        <v>51.0</v>
      </c>
      <c r="J279" s="12">
        <v>2.0</v>
      </c>
      <c r="K279" s="20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4.0" customHeight="1">
      <c r="A280" s="12">
        <v>275.0</v>
      </c>
      <c r="B280" s="11"/>
      <c r="C280" s="12" t="s">
        <v>339</v>
      </c>
      <c r="D280" s="12" t="str">
        <f>IF('Quản lý sách'!$C280&lt;&gt;"",VLOOKUP(LEFT('Quản lý sách'!$C280,2),'Biên mục sách'!$A$1:$B$13,2,FALSE),"")</f>
        <v>Thiếu nhi</v>
      </c>
      <c r="E280" s="12" t="s">
        <v>1433</v>
      </c>
      <c r="F280" s="12" t="s">
        <v>1434</v>
      </c>
      <c r="G280" s="12">
        <v>2004.0</v>
      </c>
      <c r="H280" s="12" t="s">
        <v>473</v>
      </c>
      <c r="I280" s="12">
        <v>47.0</v>
      </c>
      <c r="J280" s="12">
        <v>4.0</v>
      </c>
      <c r="K280" s="20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4.0" customHeight="1">
      <c r="A281" s="12">
        <v>276.0</v>
      </c>
      <c r="B281" s="11"/>
      <c r="C281" s="12" t="s">
        <v>1436</v>
      </c>
      <c r="D281" s="12" t="str">
        <f>IF('Quản lý sách'!$C281&lt;&gt;"",VLOOKUP(LEFT('Quản lý sách'!$C281,2),'Biên mục sách'!$A$1:$B$13,2,FALSE),"")</f>
        <v>Thiếu nhi</v>
      </c>
      <c r="E281" s="12" t="s">
        <v>1438</v>
      </c>
      <c r="F281" s="12" t="s">
        <v>1439</v>
      </c>
      <c r="G281" s="12">
        <v>2004.0</v>
      </c>
      <c r="H281" s="12" t="s">
        <v>473</v>
      </c>
      <c r="I281" s="12">
        <v>55.0</v>
      </c>
      <c r="J281" s="12">
        <v>5.0</v>
      </c>
      <c r="K281" s="20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4.0" customHeight="1">
      <c r="A282" s="12">
        <v>277.0</v>
      </c>
      <c r="B282" s="11"/>
      <c r="C282" s="12" t="s">
        <v>1442</v>
      </c>
      <c r="D282" s="12" t="str">
        <f>IF('Quản lý sách'!$C282&lt;&gt;"",VLOOKUP(LEFT('Quản lý sách'!$C282,2),'Biên mục sách'!$A$1:$B$13,2,FALSE),"")</f>
        <v>Thiếu nhi</v>
      </c>
      <c r="E282" s="12" t="s">
        <v>1443</v>
      </c>
      <c r="F282" s="12" t="s">
        <v>1223</v>
      </c>
      <c r="G282" s="12">
        <v>2001.0</v>
      </c>
      <c r="H282" s="12" t="s">
        <v>473</v>
      </c>
      <c r="I282" s="12">
        <v>63.0</v>
      </c>
      <c r="J282" s="12">
        <v>3.0</v>
      </c>
      <c r="K282" s="20">
        <v>2500.0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4.0" customHeight="1">
      <c r="A283" s="12">
        <v>278.0</v>
      </c>
      <c r="B283" s="11"/>
      <c r="C283" s="12" t="s">
        <v>1446</v>
      </c>
      <c r="D283" s="12" t="str">
        <f>IF('Quản lý sách'!$C283&lt;&gt;"",VLOOKUP(LEFT('Quản lý sách'!$C283,2),'Biên mục sách'!$A$1:$B$13,2,FALSE),"")</f>
        <v>Thiếu nhi</v>
      </c>
      <c r="E283" s="12" t="s">
        <v>1449</v>
      </c>
      <c r="F283" s="12" t="s">
        <v>1450</v>
      </c>
      <c r="G283" s="12">
        <v>2002.0</v>
      </c>
      <c r="H283" s="12" t="s">
        <v>473</v>
      </c>
      <c r="I283" s="12">
        <v>75.0</v>
      </c>
      <c r="J283" s="12"/>
      <c r="K283" s="20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4.0" customHeight="1">
      <c r="A284" s="12">
        <v>279.0</v>
      </c>
      <c r="B284" s="11"/>
      <c r="C284" s="12" t="s">
        <v>441</v>
      </c>
      <c r="D284" s="12" t="str">
        <f>IF('Quản lý sách'!$C284&lt;&gt;"",VLOOKUP(LEFT('Quản lý sách'!$C284,2),'Biên mục sách'!$A$1:$B$13,2,FALSE),"")</f>
        <v>Thiếu nhi</v>
      </c>
      <c r="E284" s="12" t="s">
        <v>1453</v>
      </c>
      <c r="F284" s="12" t="s">
        <v>1454</v>
      </c>
      <c r="G284" s="12">
        <v>2004.0</v>
      </c>
      <c r="H284" s="12" t="s">
        <v>473</v>
      </c>
      <c r="I284" s="12">
        <v>55.0</v>
      </c>
      <c r="J284" s="12">
        <v>3.0</v>
      </c>
      <c r="K284" s="20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4.0" customHeight="1">
      <c r="A285" s="12">
        <v>280.0</v>
      </c>
      <c r="B285" s="11"/>
      <c r="C285" s="12" t="s">
        <v>1457</v>
      </c>
      <c r="D285" s="12" t="str">
        <f>IF('Quản lý sách'!$C285&lt;&gt;"",VLOOKUP(LEFT('Quản lý sách'!$C285,2),'Biên mục sách'!$A$1:$B$13,2,FALSE),"")</f>
        <v>Thiếu nhi</v>
      </c>
      <c r="E285" s="12" t="s">
        <v>1458</v>
      </c>
      <c r="F285" s="12" t="s">
        <v>1204</v>
      </c>
      <c r="G285" s="12">
        <v>2000.0</v>
      </c>
      <c r="H285" s="12" t="s">
        <v>473</v>
      </c>
      <c r="I285" s="12">
        <v>39.0</v>
      </c>
      <c r="J285" s="12"/>
      <c r="K285" s="20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4.0" customHeight="1">
      <c r="A286" s="12">
        <v>281.0</v>
      </c>
      <c r="B286" s="11"/>
      <c r="C286" s="12" t="s">
        <v>1461</v>
      </c>
      <c r="D286" s="12" t="str">
        <f>IF('Quản lý sách'!$C286&lt;&gt;"",VLOOKUP(LEFT('Quản lý sách'!$C286,2),'Biên mục sách'!$A$1:$B$13,2,FALSE),"")</f>
        <v>Thiếu nhi</v>
      </c>
      <c r="E286" s="12" t="s">
        <v>1464</v>
      </c>
      <c r="F286" s="12" t="s">
        <v>1465</v>
      </c>
      <c r="G286" s="12">
        <v>2012.0</v>
      </c>
      <c r="H286" s="12" t="s">
        <v>473</v>
      </c>
      <c r="I286" s="12">
        <v>66.0</v>
      </c>
      <c r="J286" s="12">
        <v>4.0</v>
      </c>
      <c r="K286" s="20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4.0" customHeight="1">
      <c r="A287" s="12">
        <v>282.0</v>
      </c>
      <c r="B287" s="11"/>
      <c r="C287" s="12" t="s">
        <v>1466</v>
      </c>
      <c r="D287" s="12" t="str">
        <f>IF('Quản lý sách'!$C287&lt;&gt;"",VLOOKUP(LEFT('Quản lý sách'!$C287,2),'Biên mục sách'!$A$1:$B$13,2,FALSE),"")</f>
        <v>Thiếu nhi</v>
      </c>
      <c r="E287" s="12" t="s">
        <v>1469</v>
      </c>
      <c r="F287" s="12" t="s">
        <v>1470</v>
      </c>
      <c r="G287" s="12">
        <v>2013.0</v>
      </c>
      <c r="H287" s="12" t="s">
        <v>473</v>
      </c>
      <c r="I287" s="12">
        <v>59.0</v>
      </c>
      <c r="J287" s="12">
        <v>2.0</v>
      </c>
      <c r="K287" s="20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4.0" customHeight="1">
      <c r="A288" s="12">
        <v>283.0</v>
      </c>
      <c r="B288" s="11"/>
      <c r="C288" s="12" t="s">
        <v>1473</v>
      </c>
      <c r="D288" s="12" t="str">
        <f>IF('Quản lý sách'!$C288&lt;&gt;"",VLOOKUP(LEFT('Quản lý sách'!$C288,2),'Biên mục sách'!$A$1:$B$13,2,FALSE),"")</f>
        <v>Thiếu nhi</v>
      </c>
      <c r="E288" s="12" t="s">
        <v>1474</v>
      </c>
      <c r="F288" s="12" t="s">
        <v>1475</v>
      </c>
      <c r="G288" s="12">
        <v>2013.0</v>
      </c>
      <c r="H288" s="12" t="s">
        <v>473</v>
      </c>
      <c r="I288" s="12">
        <v>66.0</v>
      </c>
      <c r="J288" s="12">
        <v>3.0</v>
      </c>
      <c r="K288" s="20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4.0" customHeight="1">
      <c r="A289" s="12">
        <v>284.0</v>
      </c>
      <c r="B289" s="11"/>
      <c r="C289" s="12" t="s">
        <v>1478</v>
      </c>
      <c r="D289" s="12" t="str">
        <f>IF('Quản lý sách'!$C289&lt;&gt;"",VLOOKUP(LEFT('Quản lý sách'!$C289,2),'Biên mục sách'!$A$1:$B$13,2,FALSE),"")</f>
        <v>Thiếu nhi</v>
      </c>
      <c r="E289" s="12" t="s">
        <v>1480</v>
      </c>
      <c r="F289" s="12" t="s">
        <v>1481</v>
      </c>
      <c r="G289" s="12">
        <v>2013.0</v>
      </c>
      <c r="H289" s="12" t="s">
        <v>473</v>
      </c>
      <c r="I289" s="12">
        <v>51.0</v>
      </c>
      <c r="J289" s="12">
        <v>3.0</v>
      </c>
      <c r="K289" s="20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4.0" customHeight="1">
      <c r="A290" s="12">
        <v>285.0</v>
      </c>
      <c r="B290" s="11"/>
      <c r="C290" s="12" t="s">
        <v>375</v>
      </c>
      <c r="D290" s="12" t="str">
        <f>IF('Quản lý sách'!$C290&lt;&gt;"",VLOOKUP(LEFT('Quản lý sách'!$C290,2),'Biên mục sách'!$A$1:$B$13,2,FALSE),"")</f>
        <v>Thiếu nhi</v>
      </c>
      <c r="E290" s="12" t="s">
        <v>1484</v>
      </c>
      <c r="F290" s="12" t="s">
        <v>1485</v>
      </c>
      <c r="G290" s="12">
        <v>2011.0</v>
      </c>
      <c r="H290" s="12" t="s">
        <v>473</v>
      </c>
      <c r="I290" s="12">
        <v>66.0</v>
      </c>
      <c r="J290" s="12">
        <v>4.0</v>
      </c>
      <c r="K290" s="20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4.0" customHeight="1">
      <c r="A291" s="12">
        <v>286.0</v>
      </c>
      <c r="B291" s="11"/>
      <c r="C291" s="12" t="s">
        <v>414</v>
      </c>
      <c r="D291" s="12" t="str">
        <f>IF('Quản lý sách'!$C291&lt;&gt;"",VLOOKUP(LEFT('Quản lý sách'!$C291,2),'Biên mục sách'!$A$1:$B$13,2,FALSE),"")</f>
        <v>Thiếu nhi</v>
      </c>
      <c r="E291" s="12" t="s">
        <v>1488</v>
      </c>
      <c r="F291" s="12" t="s">
        <v>1489</v>
      </c>
      <c r="G291" s="12">
        <v>2011.0</v>
      </c>
      <c r="H291" s="12" t="s">
        <v>473</v>
      </c>
      <c r="I291" s="12">
        <v>19.0</v>
      </c>
      <c r="J291" s="12">
        <v>2.0</v>
      </c>
      <c r="K291" s="20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4.0" customHeight="1">
      <c r="A292" s="12">
        <v>287.0</v>
      </c>
      <c r="B292" s="11"/>
      <c r="C292" s="12" t="s">
        <v>1491</v>
      </c>
      <c r="D292" s="12" t="str">
        <f>IF('Quản lý sách'!$C292&lt;&gt;"",VLOOKUP(LEFT('Quản lý sách'!$C292,2),'Biên mục sách'!$A$1:$B$13,2,FALSE),"")</f>
        <v>Thiếu nhi</v>
      </c>
      <c r="E292" s="12" t="s">
        <v>1492</v>
      </c>
      <c r="F292" s="12" t="s">
        <v>526</v>
      </c>
      <c r="G292" s="12">
        <v>2007.0</v>
      </c>
      <c r="H292" s="12" t="s">
        <v>473</v>
      </c>
      <c r="I292" s="12">
        <v>32.0</v>
      </c>
      <c r="J292" s="12">
        <v>3.0</v>
      </c>
      <c r="K292" s="20">
        <v>8000.0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4.0" customHeight="1">
      <c r="A293" s="12">
        <v>288.0</v>
      </c>
      <c r="B293" s="11"/>
      <c r="C293" s="12" t="s">
        <v>1494</v>
      </c>
      <c r="D293" s="12" t="str">
        <f>IF('Quản lý sách'!$C293&lt;&gt;"",VLOOKUP(LEFT('Quản lý sách'!$C293,2),'Biên mục sách'!$A$1:$B$13,2,FALSE),"")</f>
        <v>Thiếu nhi</v>
      </c>
      <c r="E293" s="12" t="s">
        <v>1496</v>
      </c>
      <c r="F293" s="12" t="s">
        <v>1089</v>
      </c>
      <c r="G293" s="12">
        <v>2010.0</v>
      </c>
      <c r="H293" s="12" t="s">
        <v>473</v>
      </c>
      <c r="I293" s="12">
        <v>58.0</v>
      </c>
      <c r="J293" s="12"/>
      <c r="K293" s="20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4.0" customHeight="1">
      <c r="A294" s="12">
        <v>289.0</v>
      </c>
      <c r="B294" s="11"/>
      <c r="C294" s="12" t="s">
        <v>1498</v>
      </c>
      <c r="D294" s="12" t="str">
        <f>IF('Quản lý sách'!$C294&lt;&gt;"",VLOOKUP(LEFT('Quản lý sách'!$C294,2),'Biên mục sách'!$A$1:$B$13,2,FALSE),"")</f>
        <v>Thiếu nhi</v>
      </c>
      <c r="E294" s="12" t="s">
        <v>1496</v>
      </c>
      <c r="F294" s="12" t="s">
        <v>1499</v>
      </c>
      <c r="G294" s="12">
        <v>2010.0</v>
      </c>
      <c r="H294" s="12" t="s">
        <v>473</v>
      </c>
      <c r="I294" s="12">
        <v>12.0</v>
      </c>
      <c r="J294" s="12"/>
      <c r="K294" s="20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4.0" customHeight="1">
      <c r="A295" s="12">
        <v>290.0</v>
      </c>
      <c r="B295" s="11"/>
      <c r="C295" s="12" t="s">
        <v>1501</v>
      </c>
      <c r="D295" s="12" t="str">
        <f>IF('Quản lý sách'!$C295&lt;&gt;"",VLOOKUP(LEFT('Quản lý sách'!$C295,2),'Biên mục sách'!$A$1:$B$13,2,FALSE),"")</f>
        <v>Thiếu nhi</v>
      </c>
      <c r="E295" s="12" t="s">
        <v>1502</v>
      </c>
      <c r="F295" s="12" t="s">
        <v>551</v>
      </c>
      <c r="G295" s="12">
        <v>2007.0</v>
      </c>
      <c r="H295" s="12" t="s">
        <v>473</v>
      </c>
      <c r="I295" s="12">
        <v>35.0</v>
      </c>
      <c r="J295" s="12">
        <v>7.0</v>
      </c>
      <c r="K295" s="20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4.0" customHeight="1">
      <c r="A296" s="12">
        <v>291.0</v>
      </c>
      <c r="B296" s="11"/>
      <c r="C296" s="12" t="s">
        <v>1503</v>
      </c>
      <c r="D296" s="12" t="str">
        <f>IF('Quản lý sách'!$C296&lt;&gt;"",VLOOKUP(LEFT('Quản lý sách'!$C296,2),'Biên mục sách'!$A$1:$B$13,2,FALSE),"")</f>
        <v>Thiếu nhi</v>
      </c>
      <c r="E296" s="12" t="s">
        <v>1505</v>
      </c>
      <c r="F296" s="12" t="s">
        <v>1506</v>
      </c>
      <c r="G296" s="12">
        <v>2008.0</v>
      </c>
      <c r="H296" s="12" t="s">
        <v>473</v>
      </c>
      <c r="I296" s="12">
        <v>31.0</v>
      </c>
      <c r="J296" s="12">
        <v>2.0</v>
      </c>
      <c r="K296" s="20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4.0" customHeight="1">
      <c r="A297" s="12">
        <v>292.0</v>
      </c>
      <c r="B297" s="11"/>
      <c r="C297" s="12" t="s">
        <v>1507</v>
      </c>
      <c r="D297" s="12" t="str">
        <f>IF('Quản lý sách'!$C297&lt;&gt;"",VLOOKUP(LEFT('Quản lý sách'!$C297,2),'Biên mục sách'!$A$1:$B$13,2,FALSE),"")</f>
        <v>Thiếu nhi</v>
      </c>
      <c r="E297" s="12" t="s">
        <v>1509</v>
      </c>
      <c r="F297" s="12" t="s">
        <v>1510</v>
      </c>
      <c r="G297" s="12">
        <v>2007.0</v>
      </c>
      <c r="H297" s="12" t="s">
        <v>473</v>
      </c>
      <c r="I297" s="12">
        <v>67.0</v>
      </c>
      <c r="J297" s="12">
        <v>3.0</v>
      </c>
      <c r="K297" s="20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4.0" customHeight="1">
      <c r="A298" s="12">
        <v>293.0</v>
      </c>
      <c r="B298" s="11"/>
      <c r="C298" s="12" t="s">
        <v>1513</v>
      </c>
      <c r="D298" s="12" t="str">
        <f>IF('Quản lý sách'!$C298&lt;&gt;"",VLOOKUP(LEFT('Quản lý sách'!$C298,2),'Biên mục sách'!$A$1:$B$13,2,FALSE),"")</f>
        <v>Thiếu nhi</v>
      </c>
      <c r="E298" s="12" t="s">
        <v>1514</v>
      </c>
      <c r="F298" s="12" t="s">
        <v>1515</v>
      </c>
      <c r="G298" s="12">
        <v>2011.0</v>
      </c>
      <c r="H298" s="12" t="s">
        <v>473</v>
      </c>
      <c r="I298" s="12">
        <v>51.0</v>
      </c>
      <c r="J298" s="12"/>
      <c r="K298" s="20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4.0" customHeight="1">
      <c r="A299" s="12">
        <v>294.0</v>
      </c>
      <c r="B299" s="11"/>
      <c r="C299" s="12" t="s">
        <v>1518</v>
      </c>
      <c r="D299" s="12" t="str">
        <f>IF('Quản lý sách'!$C299&lt;&gt;"",VLOOKUP(LEFT('Quản lý sách'!$C299,2),'Biên mục sách'!$A$1:$B$13,2,FALSE),"")</f>
        <v>Thiếu nhi</v>
      </c>
      <c r="E299" s="12" t="s">
        <v>1519</v>
      </c>
      <c r="F299" s="12" t="s">
        <v>1520</v>
      </c>
      <c r="G299" s="12">
        <v>2006.0</v>
      </c>
      <c r="H299" s="12" t="s">
        <v>473</v>
      </c>
      <c r="I299" s="12">
        <v>63.0</v>
      </c>
      <c r="J299" s="12">
        <v>3.0</v>
      </c>
      <c r="K299" s="20">
        <v>12000.0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4.0" customHeight="1">
      <c r="A300" s="12">
        <v>295.0</v>
      </c>
      <c r="B300" s="11"/>
      <c r="C300" s="12" t="s">
        <v>1521</v>
      </c>
      <c r="D300" s="12" t="str">
        <f>IF('Quản lý sách'!$C300&lt;&gt;"",VLOOKUP(LEFT('Quản lý sách'!$C300,2),'Biên mục sách'!$A$1:$B$13,2,FALSE),"")</f>
        <v>Thiếu nhi</v>
      </c>
      <c r="E300" s="12" t="s">
        <v>1522</v>
      </c>
      <c r="F300" s="12" t="s">
        <v>1523</v>
      </c>
      <c r="G300" s="12">
        <v>2007.0</v>
      </c>
      <c r="H300" s="12" t="s">
        <v>473</v>
      </c>
      <c r="I300" s="12">
        <v>28.0</v>
      </c>
      <c r="J300" s="12">
        <v>3.0</v>
      </c>
      <c r="K300" s="20">
        <v>6500.0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4.0" customHeight="1">
      <c r="A301" s="12">
        <v>296.0</v>
      </c>
      <c r="B301" s="11"/>
      <c r="C301" s="12" t="s">
        <v>416</v>
      </c>
      <c r="D301" s="12" t="str">
        <f>IF('Quản lý sách'!$C301&lt;&gt;"",VLOOKUP(LEFT('Quản lý sách'!$C301,2),'Biên mục sách'!$A$1:$B$13,2,FALSE),"")</f>
        <v>Thiếu nhi</v>
      </c>
      <c r="E301" s="12" t="s">
        <v>1524</v>
      </c>
      <c r="F301" s="12" t="s">
        <v>1525</v>
      </c>
      <c r="G301" s="12">
        <v>2011.0</v>
      </c>
      <c r="H301" s="12" t="s">
        <v>473</v>
      </c>
      <c r="I301" s="12">
        <v>39.0</v>
      </c>
      <c r="J301" s="12">
        <v>3.0</v>
      </c>
      <c r="K301" s="20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4.0" customHeight="1">
      <c r="A302" s="12">
        <v>297.0</v>
      </c>
      <c r="B302" s="11"/>
      <c r="C302" s="12" t="s">
        <v>379</v>
      </c>
      <c r="D302" s="12" t="str">
        <f>IF('Quản lý sách'!$C302&lt;&gt;"",VLOOKUP(LEFT('Quản lý sách'!$C302,2),'Biên mục sách'!$A$1:$B$13,2,FALSE),"")</f>
        <v>Thiếu nhi</v>
      </c>
      <c r="E302" s="12" t="s">
        <v>1526</v>
      </c>
      <c r="F302" s="12" t="s">
        <v>1527</v>
      </c>
      <c r="G302" s="12">
        <v>2011.0</v>
      </c>
      <c r="H302" s="12" t="s">
        <v>473</v>
      </c>
      <c r="I302" s="12">
        <v>59.0</v>
      </c>
      <c r="J302" s="12">
        <v>4.0</v>
      </c>
      <c r="K302" s="20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4.0" customHeight="1">
      <c r="A303" s="12">
        <v>298.0</v>
      </c>
      <c r="B303" s="11"/>
      <c r="C303" s="12" t="s">
        <v>1528</v>
      </c>
      <c r="D303" s="12" t="str">
        <f>IF('Quản lý sách'!$C303&lt;&gt;"",VLOOKUP(LEFT('Quản lý sách'!$C303,2),'Biên mục sách'!$A$1:$B$13,2,FALSE),"")</f>
        <v>Thiếu nhi</v>
      </c>
      <c r="E303" s="12" t="s">
        <v>1530</v>
      </c>
      <c r="F303" s="12" t="s">
        <v>1532</v>
      </c>
      <c r="G303" s="12">
        <v>2012.0</v>
      </c>
      <c r="H303" s="12" t="s">
        <v>473</v>
      </c>
      <c r="I303" s="12">
        <v>65.0</v>
      </c>
      <c r="J303" s="12">
        <v>2.0</v>
      </c>
      <c r="K303" s="20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4.0" customHeight="1">
      <c r="A304" s="12">
        <v>299.0</v>
      </c>
      <c r="B304" s="11"/>
      <c r="C304" s="12" t="s">
        <v>453</v>
      </c>
      <c r="D304" s="12" t="str">
        <f>IF('Quản lý sách'!$C304&lt;&gt;"",VLOOKUP(LEFT('Quản lý sách'!$C304,2),'Biên mục sách'!$A$1:$B$13,2,FALSE),"")</f>
        <v>Thiếu nhi</v>
      </c>
      <c r="E304" s="12" t="s">
        <v>1535</v>
      </c>
      <c r="F304" s="12" t="s">
        <v>1536</v>
      </c>
      <c r="G304" s="12">
        <v>2006.0</v>
      </c>
      <c r="H304" s="12" t="s">
        <v>498</v>
      </c>
      <c r="I304" s="12">
        <v>48.0</v>
      </c>
      <c r="J304" s="12">
        <v>3.0</v>
      </c>
      <c r="K304" s="20">
        <v>16000.0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4.0" customHeight="1">
      <c r="A305" s="12">
        <v>300.0</v>
      </c>
      <c r="B305" s="11"/>
      <c r="C305" s="12" t="s">
        <v>1539</v>
      </c>
      <c r="D305" s="12" t="str">
        <f>IF('Quản lý sách'!$C305&lt;&gt;"",VLOOKUP(LEFT('Quản lý sách'!$C305,2),'Biên mục sách'!$A$1:$B$13,2,FALSE),"")</f>
        <v>Thiếu nhi</v>
      </c>
      <c r="E305" s="12" t="s">
        <v>1542</v>
      </c>
      <c r="F305" s="12" t="s">
        <v>622</v>
      </c>
      <c r="G305" s="12">
        <v>2012.0</v>
      </c>
      <c r="H305" s="12" t="s">
        <v>473</v>
      </c>
      <c r="I305" s="12">
        <v>31.0</v>
      </c>
      <c r="J305" s="12"/>
      <c r="K305" s="20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4.0" customHeight="1">
      <c r="A306" s="12">
        <v>301.0</v>
      </c>
      <c r="B306" s="11"/>
      <c r="C306" s="12" t="s">
        <v>381</v>
      </c>
      <c r="D306" s="12" t="str">
        <f>IF('Quản lý sách'!$C306&lt;&gt;"",VLOOKUP(LEFT('Quản lý sách'!$C306,2),'Biên mục sách'!$A$1:$B$13,2,FALSE),"")</f>
        <v>Thiếu nhi</v>
      </c>
      <c r="E306" s="12" t="s">
        <v>1545</v>
      </c>
      <c r="F306" s="12" t="s">
        <v>1546</v>
      </c>
      <c r="G306" s="12">
        <v>2007.0</v>
      </c>
      <c r="H306" s="12" t="s">
        <v>498</v>
      </c>
      <c r="I306" s="12">
        <v>48.0</v>
      </c>
      <c r="J306" s="12">
        <v>3.0</v>
      </c>
      <c r="K306" s="20">
        <v>16000.0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4.0" customHeight="1">
      <c r="A307" s="12">
        <v>302.0</v>
      </c>
      <c r="B307" s="11"/>
      <c r="C307" s="12" t="s">
        <v>1549</v>
      </c>
      <c r="D307" s="12" t="str">
        <f>IF('Quản lý sách'!$C307&lt;&gt;"",VLOOKUP(LEFT('Quản lý sách'!$C307,2),'Biên mục sách'!$A$1:$B$13,2,FALSE),"")</f>
        <v>Thiếu nhi</v>
      </c>
      <c r="E307" s="12" t="s">
        <v>1550</v>
      </c>
      <c r="F307" s="12" t="s">
        <v>1551</v>
      </c>
      <c r="G307" s="12">
        <v>2010.0</v>
      </c>
      <c r="H307" s="12" t="s">
        <v>498</v>
      </c>
      <c r="I307" s="12">
        <v>28.0</v>
      </c>
      <c r="J307" s="12"/>
      <c r="K307" s="20">
        <v>7000.0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4.0" customHeight="1">
      <c r="A308" s="12">
        <v>303.0</v>
      </c>
      <c r="B308" s="11"/>
      <c r="C308" s="12" t="s">
        <v>1554</v>
      </c>
      <c r="D308" s="12" t="str">
        <f>IF('Quản lý sách'!$C308&lt;&gt;"",VLOOKUP(LEFT('Quản lý sách'!$C308,2),'Biên mục sách'!$A$1:$B$13,2,FALSE),"")</f>
        <v>Thiếu nhi</v>
      </c>
      <c r="E308" s="12" t="s">
        <v>1557</v>
      </c>
      <c r="F308" s="12" t="s">
        <v>1558</v>
      </c>
      <c r="G308" s="12">
        <v>2012.0</v>
      </c>
      <c r="H308" s="12" t="s">
        <v>473</v>
      </c>
      <c r="I308" s="12">
        <v>50.0</v>
      </c>
      <c r="J308" s="12"/>
      <c r="K308" s="20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4.0" customHeight="1">
      <c r="A309" s="12">
        <v>304.0</v>
      </c>
      <c r="B309" s="11"/>
      <c r="C309" s="12" t="s">
        <v>1559</v>
      </c>
      <c r="D309" s="12" t="str">
        <f>IF('Quản lý sách'!$C309&lt;&gt;"",VLOOKUP(LEFT('Quản lý sách'!$C309,2),'Biên mục sách'!$A$1:$B$13,2,FALSE),"")</f>
        <v>Thiếu nhi</v>
      </c>
      <c r="E309" s="12" t="s">
        <v>1562</v>
      </c>
      <c r="F309" s="12" t="s">
        <v>1563</v>
      </c>
      <c r="G309" s="12">
        <v>2003.0</v>
      </c>
      <c r="H309" s="12" t="s">
        <v>473</v>
      </c>
      <c r="I309" s="12">
        <v>59.0</v>
      </c>
      <c r="J309" s="12"/>
      <c r="K309" s="20">
        <v>2500.0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4.0" customHeight="1">
      <c r="A310" s="12">
        <v>305.0</v>
      </c>
      <c r="B310" s="11"/>
      <c r="C310" s="12" t="s">
        <v>1566</v>
      </c>
      <c r="D310" s="12" t="str">
        <f>IF('Quản lý sách'!$C310&lt;&gt;"",VLOOKUP(LEFT('Quản lý sách'!$C310,2),'Biên mục sách'!$A$1:$B$13,2,FALSE),"")</f>
        <v>Thiếu nhi</v>
      </c>
      <c r="E310" s="12" t="s">
        <v>1569</v>
      </c>
      <c r="F310" s="12" t="s">
        <v>1570</v>
      </c>
      <c r="G310" s="12">
        <v>2002.0</v>
      </c>
      <c r="H310" s="12" t="s">
        <v>473</v>
      </c>
      <c r="I310" s="12">
        <v>43.0</v>
      </c>
      <c r="J310" s="12">
        <v>2.0</v>
      </c>
      <c r="K310" s="20">
        <v>1800.0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4.0" customHeight="1">
      <c r="A311" s="12">
        <v>306.0</v>
      </c>
      <c r="B311" s="11"/>
      <c r="C311" s="12" t="s">
        <v>1571</v>
      </c>
      <c r="D311" s="12" t="str">
        <f>IF('Quản lý sách'!$C311&lt;&gt;"",VLOOKUP(LEFT('Quản lý sách'!$C311,2),'Biên mục sách'!$A$1:$B$13,2,FALSE),"")</f>
        <v>Thiếu nhi</v>
      </c>
      <c r="E311" s="12" t="s">
        <v>1572</v>
      </c>
      <c r="F311" s="12" t="s">
        <v>1573</v>
      </c>
      <c r="G311" s="12">
        <v>2013.0</v>
      </c>
      <c r="H311" s="12" t="s">
        <v>473</v>
      </c>
      <c r="I311" s="12">
        <v>66.0</v>
      </c>
      <c r="J311" s="12">
        <v>5.0</v>
      </c>
      <c r="K311" s="20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4.0" customHeight="1">
      <c r="A312" s="12">
        <v>307.0</v>
      </c>
      <c r="B312" s="11"/>
      <c r="C312" s="12" t="s">
        <v>1574</v>
      </c>
      <c r="D312" s="12" t="str">
        <f>IF('Quản lý sách'!$C312&lt;&gt;"",VLOOKUP(LEFT('Quản lý sách'!$C312,2),'Biên mục sách'!$A$1:$B$13,2,FALSE),"")</f>
        <v>Thiếu nhi</v>
      </c>
      <c r="E312" s="12" t="s">
        <v>1575</v>
      </c>
      <c r="F312" s="12" t="s">
        <v>1576</v>
      </c>
      <c r="G312" s="12">
        <v>2013.0</v>
      </c>
      <c r="H312" s="12" t="s">
        <v>473</v>
      </c>
      <c r="I312" s="12">
        <v>66.0</v>
      </c>
      <c r="J312" s="12">
        <v>3.0</v>
      </c>
      <c r="K312" s="20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4.0" customHeight="1">
      <c r="A313" s="12">
        <v>308.0</v>
      </c>
      <c r="B313" s="11"/>
      <c r="C313" s="12" t="s">
        <v>1577</v>
      </c>
      <c r="D313" s="12" t="str">
        <f>IF('Quản lý sách'!$C313&lt;&gt;"",VLOOKUP(LEFT('Quản lý sách'!$C313,2),'Biên mục sách'!$A$1:$B$13,2,FALSE),"")</f>
        <v>Thiếu nhi</v>
      </c>
      <c r="E313" s="12" t="s">
        <v>1580</v>
      </c>
      <c r="F313" s="12" t="s">
        <v>526</v>
      </c>
      <c r="G313" s="12">
        <v>2007.0</v>
      </c>
      <c r="H313" s="12" t="s">
        <v>473</v>
      </c>
      <c r="I313" s="12">
        <v>32.0</v>
      </c>
      <c r="J313" s="12"/>
      <c r="K313" s="20">
        <v>8000.0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4.0" customHeight="1">
      <c r="A314" s="12">
        <v>309.0</v>
      </c>
      <c r="B314" s="11"/>
      <c r="C314" s="12" t="s">
        <v>1581</v>
      </c>
      <c r="D314" s="12" t="str">
        <f>IF('Quản lý sách'!$C314&lt;&gt;"",VLOOKUP(LEFT('Quản lý sách'!$C314,2),'Biên mục sách'!$A$1:$B$13,2,FALSE),"")</f>
        <v>Thiếu nhi</v>
      </c>
      <c r="E314" s="12" t="s">
        <v>1584</v>
      </c>
      <c r="F314" s="12" t="s">
        <v>1585</v>
      </c>
      <c r="G314" s="12">
        <v>2013.0</v>
      </c>
      <c r="H314" s="12" t="s">
        <v>473</v>
      </c>
      <c r="I314" s="12">
        <v>66.0</v>
      </c>
      <c r="J314" s="12">
        <v>3.0</v>
      </c>
      <c r="K314" s="20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4.0" customHeight="1">
      <c r="A315" s="12">
        <v>310.0</v>
      </c>
      <c r="B315" s="11"/>
      <c r="C315" s="12" t="s">
        <v>282</v>
      </c>
      <c r="D315" s="12" t="str">
        <f>IF('Quản lý sách'!$C315&lt;&gt;"",VLOOKUP(LEFT('Quản lý sách'!$C315,2),'Biên mục sách'!$A$1:$B$13,2,FALSE),"")</f>
        <v>Thiếu nhi</v>
      </c>
      <c r="E315" s="12" t="s">
        <v>1588</v>
      </c>
      <c r="F315" s="12" t="s">
        <v>1589</v>
      </c>
      <c r="G315" s="12">
        <v>2002.0</v>
      </c>
      <c r="H315" s="12" t="s">
        <v>601</v>
      </c>
      <c r="I315" s="12">
        <v>75.0</v>
      </c>
      <c r="J315" s="12"/>
      <c r="K315" s="20">
        <v>8000.0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4.0" customHeight="1">
      <c r="A316" s="12">
        <v>311.0</v>
      </c>
      <c r="B316" s="11"/>
      <c r="C316" s="12" t="s">
        <v>283</v>
      </c>
      <c r="D316" s="12" t="str">
        <f>IF('Quản lý sách'!$C316&lt;&gt;"",VLOOKUP(LEFT('Quản lý sách'!$C316,2),'Biên mục sách'!$A$1:$B$13,2,FALSE),"")</f>
        <v>Thiếu nhi</v>
      </c>
      <c r="E316" s="12" t="s">
        <v>1594</v>
      </c>
      <c r="F316" s="12" t="s">
        <v>1595</v>
      </c>
      <c r="G316" s="12">
        <v>2012.0</v>
      </c>
      <c r="H316" s="12" t="s">
        <v>473</v>
      </c>
      <c r="I316" s="12">
        <v>66.0</v>
      </c>
      <c r="J316" s="12">
        <v>3.0</v>
      </c>
      <c r="K316" s="20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4.0" customHeight="1">
      <c r="A317" s="12">
        <v>312.0</v>
      </c>
      <c r="B317" s="11"/>
      <c r="C317" s="12" t="s">
        <v>284</v>
      </c>
      <c r="D317" s="12" t="str">
        <f>IF('Quản lý sách'!$C317&lt;&gt;"",VLOOKUP(LEFT('Quản lý sách'!$C317,2),'Biên mục sách'!$A$1:$B$13,2,FALSE),"")</f>
        <v>Thiếu nhi</v>
      </c>
      <c r="E317" s="12" t="s">
        <v>1598</v>
      </c>
      <c r="F317" s="12" t="s">
        <v>1599</v>
      </c>
      <c r="G317" s="12">
        <v>2009.0</v>
      </c>
      <c r="H317" s="12" t="s">
        <v>473</v>
      </c>
      <c r="I317" s="12">
        <v>119.0</v>
      </c>
      <c r="J317" s="12">
        <v>3.0</v>
      </c>
      <c r="K317" s="20">
        <v>14000.0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4.0" customHeight="1">
      <c r="A318" s="12">
        <v>313.0</v>
      </c>
      <c r="B318" s="11"/>
      <c r="C318" s="12" t="s">
        <v>285</v>
      </c>
      <c r="D318" s="12" t="str">
        <f>IF('Quản lý sách'!$C318&lt;&gt;"",VLOOKUP(LEFT('Quản lý sách'!$C318,2),'Biên mục sách'!$A$1:$B$13,2,FALSE),"")</f>
        <v>Thiếu nhi</v>
      </c>
      <c r="E318" s="12" t="s">
        <v>1602</v>
      </c>
      <c r="F318" s="12" t="s">
        <v>1603</v>
      </c>
      <c r="G318" s="12">
        <v>2013.0</v>
      </c>
      <c r="H318" s="12" t="s">
        <v>473</v>
      </c>
      <c r="I318" s="12">
        <v>74.0</v>
      </c>
      <c r="J318" s="12">
        <v>3.0</v>
      </c>
      <c r="K318" s="20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4.0" customHeight="1">
      <c r="A319" s="12">
        <v>314.0</v>
      </c>
      <c r="B319" s="11"/>
      <c r="C319" s="12" t="s">
        <v>286</v>
      </c>
      <c r="D319" s="12" t="str">
        <f>IF('Quản lý sách'!$C319&lt;&gt;"",VLOOKUP(LEFT('Quản lý sách'!$C319,2),'Biên mục sách'!$A$1:$B$13,2,FALSE),"")</f>
        <v>Thiếu nhi</v>
      </c>
      <c r="E319" s="12" t="s">
        <v>1607</v>
      </c>
      <c r="F319" s="12" t="s">
        <v>1608</v>
      </c>
      <c r="G319" s="12">
        <v>2012.0</v>
      </c>
      <c r="H319" s="12" t="s">
        <v>473</v>
      </c>
      <c r="I319" s="12">
        <v>65.0</v>
      </c>
      <c r="J319" s="12">
        <v>2.0</v>
      </c>
      <c r="K319" s="20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4.0" customHeight="1">
      <c r="A320" s="12">
        <v>315.0</v>
      </c>
      <c r="B320" s="11"/>
      <c r="C320" s="12" t="s">
        <v>287</v>
      </c>
      <c r="D320" s="12" t="str">
        <f>IF('Quản lý sách'!$C320&lt;&gt;"",VLOOKUP(LEFT('Quản lý sách'!$C320,2),'Biên mục sách'!$A$1:$B$13,2,FALSE),"")</f>
        <v>Thiếu nhi</v>
      </c>
      <c r="E320" s="12" t="s">
        <v>1610</v>
      </c>
      <c r="F320" s="12" t="s">
        <v>560</v>
      </c>
      <c r="G320" s="12">
        <v>2010.0</v>
      </c>
      <c r="H320" s="12" t="s">
        <v>473</v>
      </c>
      <c r="I320" s="12">
        <v>20.0</v>
      </c>
      <c r="J320" s="12">
        <v>2.0</v>
      </c>
      <c r="K320" s="20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4.0" customHeight="1">
      <c r="A321" s="12">
        <v>316.0</v>
      </c>
      <c r="B321" s="11"/>
      <c r="C321" s="12" t="s">
        <v>288</v>
      </c>
      <c r="D321" s="12" t="str">
        <f>IF('Quản lý sách'!$C321&lt;&gt;"",VLOOKUP(LEFT('Quản lý sách'!$C321,2),'Biên mục sách'!$A$1:$B$13,2,FALSE),"")</f>
        <v>Thiếu nhi</v>
      </c>
      <c r="E321" s="12" t="s">
        <v>1615</v>
      </c>
      <c r="F321" s="21" t="s">
        <v>1616</v>
      </c>
      <c r="G321" s="12">
        <v>2011.0</v>
      </c>
      <c r="H321" s="12" t="s">
        <v>473</v>
      </c>
      <c r="I321" s="12">
        <v>59.0</v>
      </c>
      <c r="J321" s="12">
        <v>2.0</v>
      </c>
      <c r="K321" s="20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4.0" customHeight="1">
      <c r="A322" s="12">
        <v>317.0</v>
      </c>
      <c r="B322" s="11"/>
      <c r="C322" s="12" t="s">
        <v>289</v>
      </c>
      <c r="D322" s="12" t="str">
        <f>IF('Quản lý sách'!$C322&lt;&gt;"",VLOOKUP(LEFT('Quản lý sách'!$C322,2),'Biên mục sách'!$A$1:$B$13,2,FALSE),"")</f>
        <v>Thiếu nhi</v>
      </c>
      <c r="E322" s="12" t="s">
        <v>1620</v>
      </c>
      <c r="F322" s="12" t="s">
        <v>1621</v>
      </c>
      <c r="G322" s="12">
        <v>2009.0</v>
      </c>
      <c r="H322" s="12" t="s">
        <v>473</v>
      </c>
      <c r="I322" s="12">
        <v>32.0</v>
      </c>
      <c r="J322" s="12">
        <v>3.0</v>
      </c>
      <c r="K322" s="20">
        <v>10000.0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4.0" customHeight="1">
      <c r="A323" s="12">
        <v>318.0</v>
      </c>
      <c r="B323" s="11"/>
      <c r="C323" s="12" t="s">
        <v>1624</v>
      </c>
      <c r="D323" s="12" t="str">
        <f>IF('Quản lý sách'!$C323&lt;&gt;"",VLOOKUP(LEFT('Quản lý sách'!$C323,2),'Biên mục sách'!$A$1:$B$13,2,FALSE),"")</f>
        <v>Thiếu nhi</v>
      </c>
      <c r="E323" s="12" t="s">
        <v>1625</v>
      </c>
      <c r="F323" s="12" t="s">
        <v>662</v>
      </c>
      <c r="G323" s="12">
        <v>2007.0</v>
      </c>
      <c r="H323" s="12" t="s">
        <v>601</v>
      </c>
      <c r="I323" s="12">
        <v>16.0</v>
      </c>
      <c r="J323" s="12">
        <v>3.0</v>
      </c>
      <c r="K323" s="20">
        <v>5500.0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4.0" customHeight="1">
      <c r="A324" s="12">
        <v>319.0</v>
      </c>
      <c r="B324" s="11"/>
      <c r="C324" s="12" t="s">
        <v>427</v>
      </c>
      <c r="D324" s="12" t="str">
        <f>IF('Quản lý sách'!$C324&lt;&gt;"",VLOOKUP(LEFT('Quản lý sách'!$C324,2),'Biên mục sách'!$A$1:$B$13,2,FALSE),"")</f>
        <v>Thiếu nhi</v>
      </c>
      <c r="E324" s="12" t="s">
        <v>1628</v>
      </c>
      <c r="F324" s="12" t="s">
        <v>1629</v>
      </c>
      <c r="G324" s="12">
        <v>2015.0</v>
      </c>
      <c r="H324" s="12" t="s">
        <v>473</v>
      </c>
      <c r="I324" s="12">
        <v>74.0</v>
      </c>
      <c r="J324" s="12">
        <v>2.0</v>
      </c>
      <c r="K324" s="20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4.0" customHeight="1">
      <c r="A325" s="12">
        <v>320.0</v>
      </c>
      <c r="B325" s="11"/>
      <c r="C325" s="12" t="s">
        <v>1632</v>
      </c>
      <c r="D325" s="12" t="str">
        <f>IF('Quản lý sách'!$C325&lt;&gt;"",VLOOKUP(LEFT('Quản lý sách'!$C325,2),'Biên mục sách'!$A$1:$B$13,2,FALSE),"")</f>
        <v>Thiếu nhi</v>
      </c>
      <c r="E325" s="12" t="s">
        <v>1633</v>
      </c>
      <c r="F325" s="12" t="s">
        <v>1634</v>
      </c>
      <c r="G325" s="12">
        <v>2002.0</v>
      </c>
      <c r="H325" s="12" t="s">
        <v>473</v>
      </c>
      <c r="I325" s="12">
        <v>27.0</v>
      </c>
      <c r="J325" s="12"/>
      <c r="K325" s="20">
        <v>3200.0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4.0" customHeight="1">
      <c r="A326" s="12">
        <v>321.0</v>
      </c>
      <c r="B326" s="11"/>
      <c r="C326" s="12" t="s">
        <v>1637</v>
      </c>
      <c r="D326" s="12" t="str">
        <f>IF('Quản lý sách'!$C326&lt;&gt;"",VLOOKUP(LEFT('Quản lý sách'!$C326,2),'Biên mục sách'!$A$1:$B$13,2,FALSE),"")</f>
        <v>Thiếu nhi</v>
      </c>
      <c r="E326" s="12" t="s">
        <v>1638</v>
      </c>
      <c r="F326" s="12" t="s">
        <v>1639</v>
      </c>
      <c r="G326" s="12">
        <v>2013.0</v>
      </c>
      <c r="H326" s="12" t="s">
        <v>473</v>
      </c>
      <c r="I326" s="12">
        <v>29.0</v>
      </c>
      <c r="J326" s="12"/>
      <c r="K326" s="20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4.0" customHeight="1">
      <c r="A327" s="12">
        <v>322.0</v>
      </c>
      <c r="B327" s="11"/>
      <c r="C327" s="12" t="s">
        <v>435</v>
      </c>
      <c r="D327" s="12" t="str">
        <f>IF('Quản lý sách'!$C327&lt;&gt;"",VLOOKUP(LEFT('Quản lý sách'!$C327,2),'Biên mục sách'!$A$1:$B$13,2,FALSE),"")</f>
        <v>Thiếu nhi</v>
      </c>
      <c r="E327" s="12" t="s">
        <v>1642</v>
      </c>
      <c r="F327" s="12" t="s">
        <v>760</v>
      </c>
      <c r="G327" s="12">
        <v>2007.0</v>
      </c>
      <c r="H327" s="12" t="s">
        <v>473</v>
      </c>
      <c r="I327" s="12">
        <v>31.0</v>
      </c>
      <c r="J327" s="12">
        <v>4.0</v>
      </c>
      <c r="K327" s="20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4.0" customHeight="1">
      <c r="A328" s="12">
        <v>323.0</v>
      </c>
      <c r="B328" s="11"/>
      <c r="C328" s="12" t="s">
        <v>1644</v>
      </c>
      <c r="D328" s="12" t="str">
        <f>IF('Quản lý sách'!$C328&lt;&gt;"",VLOOKUP(LEFT('Quản lý sách'!$C328,2),'Biên mục sách'!$A$1:$B$13,2,FALSE),"")</f>
        <v>Thiếu nhi</v>
      </c>
      <c r="E328" s="12" t="s">
        <v>1645</v>
      </c>
      <c r="F328" s="21" t="s">
        <v>1646</v>
      </c>
      <c r="G328" s="12">
        <v>2008.0</v>
      </c>
      <c r="H328" s="12" t="s">
        <v>473</v>
      </c>
      <c r="I328" s="12">
        <v>28.0</v>
      </c>
      <c r="J328" s="12"/>
      <c r="K328" s="20">
        <v>8000.0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4.0" customHeight="1">
      <c r="A329" s="12">
        <v>324.0</v>
      </c>
      <c r="B329" s="11"/>
      <c r="C329" s="12" t="s">
        <v>1648</v>
      </c>
      <c r="D329" s="12" t="str">
        <f>IF('Quản lý sách'!$C329&lt;&gt;"",VLOOKUP(LEFT('Quản lý sách'!$C329,2),'Biên mục sách'!$A$1:$B$13,2,FALSE),"")</f>
        <v>Thiếu nhi</v>
      </c>
      <c r="E329" s="12" t="s">
        <v>1649</v>
      </c>
      <c r="F329" s="12" t="s">
        <v>472</v>
      </c>
      <c r="G329" s="12">
        <v>2013.0</v>
      </c>
      <c r="H329" s="12" t="s">
        <v>473</v>
      </c>
      <c r="I329" s="12">
        <v>73.0</v>
      </c>
      <c r="J329" s="12">
        <v>2.0</v>
      </c>
      <c r="K329" s="20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4.0" customHeight="1">
      <c r="A330" s="12">
        <v>325.0</v>
      </c>
      <c r="B330" s="11"/>
      <c r="C330" s="12" t="s">
        <v>1651</v>
      </c>
      <c r="D330" s="12" t="str">
        <f>IF('Quản lý sách'!$C330&lt;&gt;"",VLOOKUP(LEFT('Quản lý sách'!$C330,2),'Biên mục sách'!$A$1:$B$13,2,FALSE),"")</f>
        <v>Thiếu nhi</v>
      </c>
      <c r="E330" s="12" t="s">
        <v>1652</v>
      </c>
      <c r="F330" s="12" t="s">
        <v>1653</v>
      </c>
      <c r="G330" s="12">
        <v>2011.0</v>
      </c>
      <c r="H330" s="12" t="s">
        <v>473</v>
      </c>
      <c r="I330" s="12">
        <v>43.0</v>
      </c>
      <c r="J330" s="12">
        <v>3.0</v>
      </c>
      <c r="K330" s="20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4.0" customHeight="1">
      <c r="A331" s="12">
        <v>326.0</v>
      </c>
      <c r="B331" s="11"/>
      <c r="C331" s="12" t="s">
        <v>1655</v>
      </c>
      <c r="D331" s="12" t="str">
        <f>IF('Quản lý sách'!$C331&lt;&gt;"",VLOOKUP(LEFT('Quản lý sách'!$C331,2),'Biên mục sách'!$A$1:$B$13,2,FALSE),"")</f>
        <v>Thiếu nhi</v>
      </c>
      <c r="E331" s="12" t="s">
        <v>1656</v>
      </c>
      <c r="F331" s="12" t="s">
        <v>1361</v>
      </c>
      <c r="G331" s="12">
        <v>2004.0</v>
      </c>
      <c r="H331" s="12" t="s">
        <v>473</v>
      </c>
      <c r="I331" s="12">
        <v>27.0</v>
      </c>
      <c r="J331" s="12">
        <v>3.0</v>
      </c>
      <c r="K331" s="20">
        <v>2800.0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4.0" customHeight="1">
      <c r="A332" s="12">
        <v>327.0</v>
      </c>
      <c r="B332" s="11"/>
      <c r="C332" s="12" t="s">
        <v>1658</v>
      </c>
      <c r="D332" s="12" t="str">
        <f>IF('Quản lý sách'!$C332&lt;&gt;"",VLOOKUP(LEFT('Quản lý sách'!$C332,2),'Biên mục sách'!$A$1:$B$13,2,FALSE),"")</f>
        <v>Thiếu nhi</v>
      </c>
      <c r="E332" s="12" t="s">
        <v>1659</v>
      </c>
      <c r="F332" s="21" t="s">
        <v>1660</v>
      </c>
      <c r="G332" s="12">
        <v>2012.0</v>
      </c>
      <c r="H332" s="12" t="s">
        <v>473</v>
      </c>
      <c r="I332" s="12">
        <v>66.0</v>
      </c>
      <c r="J332" s="12">
        <v>2.0</v>
      </c>
      <c r="K332" s="20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4.0" customHeight="1">
      <c r="A333" s="12">
        <v>328.0</v>
      </c>
      <c r="B333" s="11"/>
      <c r="C333" s="12" t="s">
        <v>1662</v>
      </c>
      <c r="D333" s="12" t="str">
        <f>IF('Quản lý sách'!$C333&lt;&gt;"",VLOOKUP(LEFT('Quản lý sách'!$C333,2),'Biên mục sách'!$A$1:$B$13,2,FALSE),"")</f>
        <v>Thiếu nhi</v>
      </c>
      <c r="E333" s="12" t="s">
        <v>1664</v>
      </c>
      <c r="F333" s="12" t="s">
        <v>1665</v>
      </c>
      <c r="G333" s="12">
        <v>1999.0</v>
      </c>
      <c r="H333" s="12" t="s">
        <v>473</v>
      </c>
      <c r="I333" s="12">
        <v>28.0</v>
      </c>
      <c r="J333" s="12"/>
      <c r="K333" s="20">
        <v>3200.0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4.0" customHeight="1">
      <c r="A334" s="12">
        <v>329.0</v>
      </c>
      <c r="B334" s="11"/>
      <c r="C334" s="12" t="s">
        <v>1666</v>
      </c>
      <c r="D334" s="12" t="str">
        <f>IF('Quản lý sách'!$C334&lt;&gt;"",VLOOKUP(LEFT('Quản lý sách'!$C334,2),'Biên mục sách'!$A$1:$B$13,2,FALSE),"")</f>
        <v>Thiếu nhi</v>
      </c>
      <c r="E334" s="12" t="s">
        <v>1667</v>
      </c>
      <c r="F334" s="12" t="s">
        <v>1668</v>
      </c>
      <c r="G334" s="12">
        <v>2013.0</v>
      </c>
      <c r="H334" s="12" t="s">
        <v>473</v>
      </c>
      <c r="I334" s="12">
        <v>66.0</v>
      </c>
      <c r="J334" s="12">
        <v>3.0</v>
      </c>
      <c r="K334" s="20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4.0" customHeight="1">
      <c r="A335" s="12">
        <v>330.0</v>
      </c>
      <c r="B335" s="11"/>
      <c r="C335" s="12" t="s">
        <v>1670</v>
      </c>
      <c r="D335" s="12" t="str">
        <f>IF('Quản lý sách'!$C335&lt;&gt;"",VLOOKUP(LEFT('Quản lý sách'!$C335,2),'Biên mục sách'!$A$1:$B$13,2,FALSE),"")</f>
        <v>Thiếu nhi</v>
      </c>
      <c r="E335" s="12" t="s">
        <v>1672</v>
      </c>
      <c r="F335" s="12" t="s">
        <v>1673</v>
      </c>
      <c r="G335" s="12">
        <v>2000.0</v>
      </c>
      <c r="H335" s="12" t="s">
        <v>473</v>
      </c>
      <c r="I335" s="12">
        <v>23.0</v>
      </c>
      <c r="J335" s="12">
        <v>2.0</v>
      </c>
      <c r="K335" s="20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4.0" customHeight="1">
      <c r="A336" s="12">
        <v>331.0</v>
      </c>
      <c r="B336" s="11"/>
      <c r="C336" s="12" t="s">
        <v>1675</v>
      </c>
      <c r="D336" s="12" t="str">
        <f>IF('Quản lý sách'!$C336&lt;&gt;"",VLOOKUP(LEFT('Quản lý sách'!$C336,2),'Biên mục sách'!$A$1:$B$13,2,FALSE),"")</f>
        <v>Thiếu nhi</v>
      </c>
      <c r="E336" s="12" t="s">
        <v>1676</v>
      </c>
      <c r="F336" s="12" t="s">
        <v>1677</v>
      </c>
      <c r="G336" s="12">
        <v>2013.0</v>
      </c>
      <c r="H336" s="12" t="s">
        <v>473</v>
      </c>
      <c r="I336" s="12">
        <v>31.0</v>
      </c>
      <c r="J336" s="12">
        <v>2.0</v>
      </c>
      <c r="K336" s="20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4.0" customHeight="1">
      <c r="A337" s="12">
        <v>332.0</v>
      </c>
      <c r="B337" s="11"/>
      <c r="C337" s="12" t="s">
        <v>432</v>
      </c>
      <c r="D337" s="12" t="str">
        <f>IF('Quản lý sách'!$C337&lt;&gt;"",VLOOKUP(LEFT('Quản lý sách'!$C337,2),'Biên mục sách'!$A$1:$B$13,2,FALSE),"")</f>
        <v>Thiếu nhi</v>
      </c>
      <c r="E337" s="12" t="s">
        <v>1680</v>
      </c>
      <c r="F337" s="12" t="s">
        <v>516</v>
      </c>
      <c r="G337" s="12">
        <v>2007.0</v>
      </c>
      <c r="H337" s="12" t="s">
        <v>473</v>
      </c>
      <c r="I337" s="12">
        <v>27.0</v>
      </c>
      <c r="J337" s="12">
        <v>2.0</v>
      </c>
      <c r="K337" s="20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4.0" customHeight="1">
      <c r="A338" s="12">
        <v>333.0</v>
      </c>
      <c r="B338" s="11"/>
      <c r="C338" s="12" t="s">
        <v>1681</v>
      </c>
      <c r="D338" s="12" t="str">
        <f>IF('Quản lý sách'!$C338&lt;&gt;"",VLOOKUP(LEFT('Quản lý sách'!$C338,2),'Biên mục sách'!$A$1:$B$13,2,FALSE),"")</f>
        <v>Thiếu nhi</v>
      </c>
      <c r="E338" s="12" t="s">
        <v>1683</v>
      </c>
      <c r="F338" s="12" t="s">
        <v>1684</v>
      </c>
      <c r="G338" s="12">
        <v>2013.0</v>
      </c>
      <c r="H338" s="12" t="s">
        <v>473</v>
      </c>
      <c r="I338" s="12">
        <v>54.0</v>
      </c>
      <c r="J338" s="12">
        <v>2.0</v>
      </c>
      <c r="K338" s="20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4.0" customHeight="1">
      <c r="A339" s="12">
        <v>334.0</v>
      </c>
      <c r="B339" s="11"/>
      <c r="C339" s="12" t="s">
        <v>1685</v>
      </c>
      <c r="D339" s="12" t="str">
        <f>IF('Quản lý sách'!$C339&lt;&gt;"",VLOOKUP(LEFT('Quản lý sách'!$C339,2),'Biên mục sách'!$A$1:$B$13,2,FALSE),"")</f>
        <v>Thiếu nhi</v>
      </c>
      <c r="E339" s="12" t="s">
        <v>1686</v>
      </c>
      <c r="F339" s="12" t="s">
        <v>1687</v>
      </c>
      <c r="G339" s="12">
        <v>2008.0</v>
      </c>
      <c r="H339" s="12" t="s">
        <v>473</v>
      </c>
      <c r="I339" s="12">
        <v>24.0</v>
      </c>
      <c r="J339" s="12">
        <v>2.0</v>
      </c>
      <c r="K339" s="20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4.0" customHeight="1">
      <c r="A340" s="12">
        <v>335.0</v>
      </c>
      <c r="B340" s="11"/>
      <c r="C340" s="12" t="s">
        <v>424</v>
      </c>
      <c r="D340" s="12" t="str">
        <f>IF('Quản lý sách'!$C340&lt;&gt;"",VLOOKUP(LEFT('Quản lý sách'!$C340,2),'Biên mục sách'!$A$1:$B$13,2,FALSE),"")</f>
        <v>Thiếu nhi</v>
      </c>
      <c r="E340" s="12" t="s">
        <v>1688</v>
      </c>
      <c r="F340" s="12" t="s">
        <v>1689</v>
      </c>
      <c r="G340" s="12">
        <v>2013.0</v>
      </c>
      <c r="H340" s="12" t="s">
        <v>473</v>
      </c>
      <c r="I340" s="12">
        <v>31.0</v>
      </c>
      <c r="J340" s="12"/>
      <c r="K340" s="20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4.0" customHeight="1">
      <c r="A341" s="12">
        <v>336.0</v>
      </c>
      <c r="B341" s="11"/>
      <c r="C341" s="12" t="s">
        <v>1692</v>
      </c>
      <c r="D341" s="12" t="str">
        <f>IF('Quản lý sách'!$C341&lt;&gt;"",VLOOKUP(LEFT('Quản lý sách'!$C341,2),'Biên mục sách'!$A$1:$B$13,2,FALSE),"")</f>
        <v>Thiếu nhi</v>
      </c>
      <c r="E341" s="12" t="s">
        <v>1693</v>
      </c>
      <c r="F341" s="12" t="s">
        <v>662</v>
      </c>
      <c r="G341" s="12">
        <v>2007.0</v>
      </c>
      <c r="H341" s="12" t="s">
        <v>601</v>
      </c>
      <c r="I341" s="12">
        <v>16.0</v>
      </c>
      <c r="J341" s="12">
        <v>3.0</v>
      </c>
      <c r="K341" s="20">
        <v>5500.0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4.0" customHeight="1">
      <c r="A342" s="12">
        <v>337.0</v>
      </c>
      <c r="B342" s="11"/>
      <c r="C342" s="12" t="s">
        <v>1696</v>
      </c>
      <c r="D342" s="12" t="str">
        <f>IF('Quản lý sách'!$C342&lt;&gt;"",VLOOKUP(LEFT('Quản lý sách'!$C342,2),'Biên mục sách'!$A$1:$B$13,2,FALSE),"")</f>
        <v>Thiếu nhi</v>
      </c>
      <c r="E342" s="12" t="s">
        <v>1699</v>
      </c>
      <c r="F342" s="12" t="s">
        <v>1700</v>
      </c>
      <c r="G342" s="12">
        <v>2007.0</v>
      </c>
      <c r="H342" s="12" t="s">
        <v>473</v>
      </c>
      <c r="I342" s="12">
        <v>63.0</v>
      </c>
      <c r="J342" s="12">
        <v>4.0</v>
      </c>
      <c r="K342" s="20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4.0" customHeight="1">
      <c r="A343" s="12">
        <v>338.0</v>
      </c>
      <c r="B343" s="11"/>
      <c r="C343" s="12" t="s">
        <v>397</v>
      </c>
      <c r="D343" s="12" t="str">
        <f>IF('Quản lý sách'!$C343&lt;&gt;"",VLOOKUP(LEFT('Quản lý sách'!$C343,2),'Biên mục sách'!$A$1:$B$13,2,FALSE),"")</f>
        <v>Thiếu nhi</v>
      </c>
      <c r="E343" s="12" t="s">
        <v>1703</v>
      </c>
      <c r="F343" s="12" t="s">
        <v>1489</v>
      </c>
      <c r="G343" s="12">
        <v>2011.0</v>
      </c>
      <c r="H343" s="12" t="s">
        <v>473</v>
      </c>
      <c r="I343" s="12">
        <v>19.0</v>
      </c>
      <c r="J343" s="12">
        <v>2.0</v>
      </c>
      <c r="K343" s="20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4.0" customHeight="1">
      <c r="A344" s="12">
        <v>339.0</v>
      </c>
      <c r="B344" s="11"/>
      <c r="C344" s="12" t="s">
        <v>399</v>
      </c>
      <c r="D344" s="12" t="str">
        <f>IF('Quản lý sách'!$C344&lt;&gt;"",VLOOKUP(LEFT('Quản lý sách'!$C344,2),'Biên mục sách'!$A$1:$B$13,2,FALSE),"")</f>
        <v>Thiếu nhi</v>
      </c>
      <c r="E344" s="12" t="s">
        <v>1708</v>
      </c>
      <c r="F344" s="12" t="s">
        <v>479</v>
      </c>
      <c r="G344" s="12">
        <v>2012.0</v>
      </c>
      <c r="H344" s="12" t="s">
        <v>473</v>
      </c>
      <c r="I344" s="12">
        <v>32.0</v>
      </c>
      <c r="J344" s="12">
        <v>3.0</v>
      </c>
      <c r="K344" s="20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4.0" customHeight="1">
      <c r="A345" s="12">
        <v>340.0</v>
      </c>
      <c r="B345" s="11"/>
      <c r="C345" s="12" t="s">
        <v>1711</v>
      </c>
      <c r="D345" s="12" t="str">
        <f>IF('Quản lý sách'!$C345&lt;&gt;"",VLOOKUP(LEFT('Quản lý sách'!$C345,2),'Biên mục sách'!$A$1:$B$13,2,FALSE),"")</f>
        <v>Thiếu nhi</v>
      </c>
      <c r="E345" s="12" t="s">
        <v>1712</v>
      </c>
      <c r="F345" s="12" t="s">
        <v>1713</v>
      </c>
      <c r="G345" s="12">
        <v>2007.0</v>
      </c>
      <c r="H345" s="12" t="s">
        <v>473</v>
      </c>
      <c r="I345" s="12">
        <v>28.0</v>
      </c>
      <c r="J345" s="12"/>
      <c r="K345" s="20">
        <v>6500.0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4.0" customHeight="1">
      <c r="A346" s="12">
        <v>341.0</v>
      </c>
      <c r="B346" s="11"/>
      <c r="C346" s="12" t="s">
        <v>1716</v>
      </c>
      <c r="D346" s="12" t="str">
        <f>IF('Quản lý sách'!$C346&lt;&gt;"",VLOOKUP(LEFT('Quản lý sách'!$C346,2),'Biên mục sách'!$A$1:$B$13,2,FALSE),"")</f>
        <v>Thiếu nhi</v>
      </c>
      <c r="E346" s="12" t="s">
        <v>1719</v>
      </c>
      <c r="F346" s="12" t="s">
        <v>526</v>
      </c>
      <c r="G346" s="12">
        <v>2007.0</v>
      </c>
      <c r="H346" s="12" t="s">
        <v>473</v>
      </c>
      <c r="I346" s="12">
        <v>32.0</v>
      </c>
      <c r="J346" s="12">
        <v>2.0</v>
      </c>
      <c r="K346" s="20">
        <v>8000.0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4.0" customHeight="1">
      <c r="A347" s="12">
        <v>342.0</v>
      </c>
      <c r="B347" s="11"/>
      <c r="C347" s="12" t="s">
        <v>369</v>
      </c>
      <c r="D347" s="12" t="str">
        <f>IF('Quản lý sách'!$C347&lt;&gt;"",VLOOKUP(LEFT('Quản lý sách'!$C347,2),'Biên mục sách'!$A$1:$B$13,2,FALSE),"")</f>
        <v>Thiếu nhi</v>
      </c>
      <c r="E347" s="12" t="s">
        <v>1722</v>
      </c>
      <c r="F347" s="12" t="s">
        <v>1723</v>
      </c>
      <c r="G347" s="12">
        <v>2014.0</v>
      </c>
      <c r="H347" s="12" t="s">
        <v>473</v>
      </c>
      <c r="I347" s="12">
        <v>31.0</v>
      </c>
      <c r="J347" s="12">
        <v>2.0</v>
      </c>
      <c r="K347" s="20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4.0" customHeight="1">
      <c r="A348" s="12">
        <v>343.0</v>
      </c>
      <c r="B348" s="11"/>
      <c r="C348" s="12" t="s">
        <v>1726</v>
      </c>
      <c r="D348" s="12" t="str">
        <f>IF('Quản lý sách'!$C348&lt;&gt;"",VLOOKUP(LEFT('Quản lý sách'!$C348,2),'Biên mục sách'!$A$1:$B$13,2,FALSE),"")</f>
        <v>Thiếu nhi</v>
      </c>
      <c r="E348" s="12" t="s">
        <v>1729</v>
      </c>
      <c r="F348" s="12" t="s">
        <v>610</v>
      </c>
      <c r="G348" s="12">
        <v>2013.0</v>
      </c>
      <c r="H348" s="12" t="s">
        <v>473</v>
      </c>
      <c r="I348" s="12">
        <v>66.0</v>
      </c>
      <c r="J348" s="12"/>
      <c r="K348" s="20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4.0" customHeight="1">
      <c r="A349" s="12">
        <v>344.0</v>
      </c>
      <c r="B349" s="11"/>
      <c r="C349" s="12" t="s">
        <v>1730</v>
      </c>
      <c r="D349" s="12" t="str">
        <f>IF('Quản lý sách'!$C349&lt;&gt;"",VLOOKUP(LEFT('Quản lý sách'!$C349,2),'Biên mục sách'!$A$1:$B$13,2,FALSE),"")</f>
        <v>Thiếu nhi</v>
      </c>
      <c r="E349" s="12" t="s">
        <v>1732</v>
      </c>
      <c r="F349" s="12" t="s">
        <v>1733</v>
      </c>
      <c r="G349" s="12">
        <v>2012.0</v>
      </c>
      <c r="H349" s="12" t="s">
        <v>473</v>
      </c>
      <c r="I349" s="12">
        <v>66.0</v>
      </c>
      <c r="J349" s="12"/>
      <c r="K349" s="20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4.0" customHeight="1">
      <c r="A350" s="12">
        <v>345.0</v>
      </c>
      <c r="B350" s="11"/>
      <c r="C350" s="12" t="s">
        <v>1735</v>
      </c>
      <c r="D350" s="12" t="str">
        <f>IF('Quản lý sách'!$C350&lt;&gt;"",VLOOKUP(LEFT('Quản lý sách'!$C350,2),'Biên mục sách'!$A$1:$B$13,2,FALSE),"")</f>
        <v>Thiếu nhi</v>
      </c>
      <c r="E350" s="12" t="s">
        <v>1736</v>
      </c>
      <c r="F350" s="12" t="s">
        <v>1738</v>
      </c>
      <c r="G350" s="12">
        <v>2007.0</v>
      </c>
      <c r="H350" s="12" t="s">
        <v>473</v>
      </c>
      <c r="I350" s="12">
        <v>67.0</v>
      </c>
      <c r="J350" s="12">
        <v>2.0</v>
      </c>
      <c r="K350" s="20">
        <v>6000.0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4.0" customHeight="1">
      <c r="A351" s="12">
        <v>346.0</v>
      </c>
      <c r="B351" s="11"/>
      <c r="C351" s="12" t="s">
        <v>444</v>
      </c>
      <c r="D351" s="12" t="str">
        <f>IF('Quản lý sách'!$C351&lt;&gt;"",VLOOKUP(LEFT('Quản lý sách'!$C351,2),'Biên mục sách'!$A$1:$B$13,2,FALSE),"")</f>
        <v>Thiếu nhi</v>
      </c>
      <c r="E351" s="12" t="s">
        <v>1740</v>
      </c>
      <c r="F351" s="12" t="s">
        <v>1741</v>
      </c>
      <c r="G351" s="12">
        <v>2010.0</v>
      </c>
      <c r="H351" s="12" t="s">
        <v>473</v>
      </c>
      <c r="I351" s="12">
        <v>58.0</v>
      </c>
      <c r="J351" s="12">
        <v>3.0</v>
      </c>
      <c r="K351" s="20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4.0" customHeight="1">
      <c r="A352" s="12">
        <v>347.0</v>
      </c>
      <c r="B352" s="11"/>
      <c r="C352" s="12" t="s">
        <v>1743</v>
      </c>
      <c r="D352" s="12" t="str">
        <f>IF('Quản lý sách'!$C352&lt;&gt;"",VLOOKUP(LEFT('Quản lý sách'!$C352,2),'Biên mục sách'!$A$1:$B$13,2,FALSE),"")</f>
        <v>Thiếu nhi</v>
      </c>
      <c r="E352" s="12" t="s">
        <v>1745</v>
      </c>
      <c r="F352" s="12" t="s">
        <v>1746</v>
      </c>
      <c r="G352" s="12">
        <v>2001.0</v>
      </c>
      <c r="H352" s="12" t="s">
        <v>473</v>
      </c>
      <c r="I352" s="12">
        <v>91.0</v>
      </c>
      <c r="J352" s="12">
        <v>2.0</v>
      </c>
      <c r="K352" s="20">
        <v>3500.0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4.0" customHeight="1">
      <c r="A353" s="12">
        <v>348.0</v>
      </c>
      <c r="B353" s="11"/>
      <c r="C353" s="12" t="s">
        <v>1748</v>
      </c>
      <c r="D353" s="12" t="str">
        <f>IF('Quản lý sách'!$C353&lt;&gt;"",VLOOKUP(LEFT('Quản lý sách'!$C353,2),'Biên mục sách'!$A$1:$B$13,2,FALSE),"")</f>
        <v>Thiếu nhi</v>
      </c>
      <c r="E353" s="12" t="s">
        <v>1749</v>
      </c>
      <c r="F353" s="12" t="s">
        <v>1481</v>
      </c>
      <c r="G353" s="12">
        <v>2012.0</v>
      </c>
      <c r="H353" s="12" t="s">
        <v>473</v>
      </c>
      <c r="I353" s="12">
        <v>63.0</v>
      </c>
      <c r="J353" s="12">
        <v>3.0</v>
      </c>
      <c r="K353" s="20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4.0" customHeight="1">
      <c r="A354" s="12">
        <v>349.0</v>
      </c>
      <c r="B354" s="11"/>
      <c r="C354" s="12" t="s">
        <v>429</v>
      </c>
      <c r="D354" s="12" t="str">
        <f>IF('Quản lý sách'!$C354&lt;&gt;"",VLOOKUP(LEFT('Quản lý sách'!$C354,2),'Biên mục sách'!$A$1:$B$13,2,FALSE),"")</f>
        <v>Thiếu nhi</v>
      </c>
      <c r="E354" s="12" t="s">
        <v>1752</v>
      </c>
      <c r="F354" s="12" t="s">
        <v>1753</v>
      </c>
      <c r="G354" s="12">
        <v>2000.0</v>
      </c>
      <c r="H354" s="12" t="s">
        <v>473</v>
      </c>
      <c r="I354" s="12">
        <v>51.0</v>
      </c>
      <c r="J354" s="12">
        <v>2.0</v>
      </c>
      <c r="K354" s="20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4.0" customHeight="1">
      <c r="A355" s="12">
        <v>350.0</v>
      </c>
      <c r="B355" s="11"/>
      <c r="C355" s="12" t="s">
        <v>422</v>
      </c>
      <c r="D355" s="12" t="str">
        <f>IF('Quản lý sách'!$C355&lt;&gt;"",VLOOKUP(LEFT('Quản lý sách'!$C355,2),'Biên mục sách'!$A$1:$B$13,2,FALSE),"")</f>
        <v>Thiếu nhi</v>
      </c>
      <c r="E355" s="12" t="s">
        <v>1755</v>
      </c>
      <c r="F355" s="12" t="s">
        <v>1756</v>
      </c>
      <c r="G355" s="12">
        <v>2011.0</v>
      </c>
      <c r="H355" s="12" t="s">
        <v>473</v>
      </c>
      <c r="I355" s="12">
        <v>16.0</v>
      </c>
      <c r="J355" s="12"/>
      <c r="K355" s="20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4.0" customHeight="1">
      <c r="A356" s="12">
        <v>351.0</v>
      </c>
      <c r="B356" s="11"/>
      <c r="C356" s="12" t="s">
        <v>1758</v>
      </c>
      <c r="D356" s="12" t="str">
        <f>IF('Quản lý sách'!$C356&lt;&gt;"",VLOOKUP(LEFT('Quản lý sách'!$C356,2),'Biên mục sách'!$A$1:$B$13,2,FALSE),"")</f>
        <v>Thiếu nhi</v>
      </c>
      <c r="E356" s="12" t="s">
        <v>1760</v>
      </c>
      <c r="F356" s="12" t="s">
        <v>1761</v>
      </c>
      <c r="G356" s="12">
        <v>2008.0</v>
      </c>
      <c r="H356" s="12" t="s">
        <v>473</v>
      </c>
      <c r="I356" s="12">
        <v>56.0</v>
      </c>
      <c r="J356" s="12">
        <v>2.0</v>
      </c>
      <c r="K356" s="20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4.0" customHeight="1">
      <c r="A357" s="12">
        <v>352.0</v>
      </c>
      <c r="B357" s="11"/>
      <c r="C357" s="12" t="s">
        <v>1762</v>
      </c>
      <c r="D357" s="12" t="str">
        <f>IF('Quản lý sách'!$C357&lt;&gt;"",VLOOKUP(LEFT('Quản lý sách'!$C357,2),'Biên mục sách'!$A$1:$B$13,2,FALSE),"")</f>
        <v>Thiếu nhi</v>
      </c>
      <c r="E357" s="12" t="s">
        <v>1764</v>
      </c>
      <c r="F357" s="12" t="s">
        <v>1765</v>
      </c>
      <c r="G357" s="12">
        <v>2004.0</v>
      </c>
      <c r="H357" s="12" t="s">
        <v>473</v>
      </c>
      <c r="I357" s="12">
        <v>67.0</v>
      </c>
      <c r="J357" s="12"/>
      <c r="K357" s="20">
        <v>2900.0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4.0" customHeight="1">
      <c r="A358" s="12">
        <v>353.0</v>
      </c>
      <c r="B358" s="11"/>
      <c r="C358" s="12" t="s">
        <v>1767</v>
      </c>
      <c r="D358" s="12" t="str">
        <f>IF('Quản lý sách'!$C358&lt;&gt;"",VLOOKUP(LEFT('Quản lý sách'!$C358,2),'Biên mục sách'!$A$1:$B$13,2,FALSE),"")</f>
        <v>Thiếu nhi</v>
      </c>
      <c r="E358" s="12" t="s">
        <v>1768</v>
      </c>
      <c r="F358" s="12" t="s">
        <v>1769</v>
      </c>
      <c r="G358" s="12">
        <v>2004.0</v>
      </c>
      <c r="H358" s="12" t="s">
        <v>473</v>
      </c>
      <c r="I358" s="12">
        <v>51.0</v>
      </c>
      <c r="J358" s="12"/>
      <c r="K358" s="20">
        <v>2200.0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4.0" customHeight="1">
      <c r="A359" s="12">
        <v>354.0</v>
      </c>
      <c r="B359" s="11"/>
      <c r="C359" s="12" t="s">
        <v>1771</v>
      </c>
      <c r="D359" s="12" t="str">
        <f>IF('Quản lý sách'!$C359&lt;&gt;"",VLOOKUP(LEFT('Quản lý sách'!$C359,2),'Biên mục sách'!$A$1:$B$13,2,FALSE),"")</f>
        <v>Thiếu nhi</v>
      </c>
      <c r="E359" s="12" t="s">
        <v>1774</v>
      </c>
      <c r="F359" s="12" t="s">
        <v>1775</v>
      </c>
      <c r="G359" s="12">
        <v>2008.0</v>
      </c>
      <c r="H359" s="12" t="s">
        <v>473</v>
      </c>
      <c r="I359" s="12">
        <v>67.0</v>
      </c>
      <c r="J359" s="12"/>
      <c r="K359" s="20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4.0" customHeight="1">
      <c r="A360" s="12">
        <v>355.0</v>
      </c>
      <c r="B360" s="11"/>
      <c r="C360" s="12" t="s">
        <v>1778</v>
      </c>
      <c r="D360" s="12" t="str">
        <f>IF('Quản lý sách'!$C360&lt;&gt;"",VLOOKUP(LEFT('Quản lý sách'!$C360,2),'Biên mục sách'!$A$1:$B$13,2,FALSE),"")</f>
        <v>Thiếu nhi</v>
      </c>
      <c r="E360" s="12" t="s">
        <v>1781</v>
      </c>
      <c r="F360" s="12" t="s">
        <v>1782</v>
      </c>
      <c r="G360" s="12">
        <v>2003.0</v>
      </c>
      <c r="H360" s="12" t="s">
        <v>473</v>
      </c>
      <c r="I360" s="12">
        <v>59.0</v>
      </c>
      <c r="J360" s="12"/>
      <c r="K360" s="20">
        <v>2500.0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4.0" customHeight="1">
      <c r="A361" s="12">
        <v>356.0</v>
      </c>
      <c r="B361" s="11"/>
      <c r="C361" s="12" t="s">
        <v>1783</v>
      </c>
      <c r="D361" s="12" t="str">
        <f>IF('Quản lý sách'!$C361&lt;&gt;"",VLOOKUP(LEFT('Quản lý sách'!$C361,2),'Biên mục sách'!$A$1:$B$13,2,FALSE),"")</f>
        <v>Thiếu nhi</v>
      </c>
      <c r="E361" s="12" t="s">
        <v>1786</v>
      </c>
      <c r="F361" s="12" t="s">
        <v>1787</v>
      </c>
      <c r="G361" s="12">
        <v>1999.0</v>
      </c>
      <c r="H361" s="12" t="s">
        <v>473</v>
      </c>
      <c r="I361" s="12">
        <v>51.0</v>
      </c>
      <c r="J361" s="12"/>
      <c r="K361" s="20">
        <v>2200.0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4.0" customHeight="1">
      <c r="A362" s="12">
        <v>357.0</v>
      </c>
      <c r="B362" s="11"/>
      <c r="C362" s="12" t="s">
        <v>1788</v>
      </c>
      <c r="D362" s="12" t="str">
        <f>IF('Quản lý sách'!$C362&lt;&gt;"",VLOOKUP(LEFT('Quản lý sách'!$C362,2),'Biên mục sách'!$A$1:$B$13,2,FALSE),"")</f>
        <v>Thiếu nhi</v>
      </c>
      <c r="E362" s="12" t="s">
        <v>1789</v>
      </c>
      <c r="F362" s="12" t="s">
        <v>1302</v>
      </c>
      <c r="G362" s="12">
        <v>2008.0</v>
      </c>
      <c r="H362" s="12" t="s">
        <v>473</v>
      </c>
      <c r="I362" s="12">
        <v>55.0</v>
      </c>
      <c r="J362" s="12">
        <v>2.0</v>
      </c>
      <c r="K362" s="20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4.0" customHeight="1">
      <c r="A363" s="12">
        <v>358.0</v>
      </c>
      <c r="B363" s="11"/>
      <c r="C363" s="12" t="s">
        <v>355</v>
      </c>
      <c r="D363" s="12" t="str">
        <f>IF('Quản lý sách'!$C363&lt;&gt;"",VLOOKUP(LEFT('Quản lý sách'!$C363,2),'Biên mục sách'!$A$1:$B$13,2,FALSE),"")</f>
        <v>Thiếu nhi</v>
      </c>
      <c r="E363" s="12" t="s">
        <v>1790</v>
      </c>
      <c r="F363" s="12" t="s">
        <v>1791</v>
      </c>
      <c r="G363" s="12">
        <v>2004.0</v>
      </c>
      <c r="H363" s="12" t="s">
        <v>473</v>
      </c>
      <c r="I363" s="12">
        <v>63.0</v>
      </c>
      <c r="J363" s="12">
        <v>2.0</v>
      </c>
      <c r="K363" s="20">
        <v>2700.0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4.0" customHeight="1">
      <c r="A364" s="12">
        <v>359.0</v>
      </c>
      <c r="B364" s="11"/>
      <c r="C364" s="12" t="s">
        <v>1792</v>
      </c>
      <c r="D364" s="12" t="str">
        <f>IF('Quản lý sách'!$C364&lt;&gt;"",VLOOKUP(LEFT('Quản lý sách'!$C364,2),'Biên mục sách'!$A$1:$B$13,2,FALSE),"")</f>
        <v>Thiếu nhi</v>
      </c>
      <c r="E364" s="12" t="s">
        <v>1793</v>
      </c>
      <c r="F364" s="12" t="s">
        <v>1794</v>
      </c>
      <c r="G364" s="12">
        <v>2010.0</v>
      </c>
      <c r="H364" s="12" t="s">
        <v>473</v>
      </c>
      <c r="I364" s="12">
        <v>59.0</v>
      </c>
      <c r="J364" s="12">
        <v>3.0</v>
      </c>
      <c r="K364" s="20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4.0" customHeight="1">
      <c r="A365" s="12">
        <v>360.0</v>
      </c>
      <c r="B365" s="11"/>
      <c r="C365" s="12" t="s">
        <v>291</v>
      </c>
      <c r="D365" s="12" t="str">
        <f>IF('Quản lý sách'!$C365&lt;&gt;"",VLOOKUP(LEFT('Quản lý sách'!$C365,2),'Biên mục sách'!$A$1:$B$13,2,FALSE),"")</f>
        <v>Thiếu nhi</v>
      </c>
      <c r="E365" s="12" t="s">
        <v>1795</v>
      </c>
      <c r="F365" s="12" t="s">
        <v>1796</v>
      </c>
      <c r="G365" s="12">
        <v>2007.0</v>
      </c>
      <c r="H365" s="12" t="s">
        <v>473</v>
      </c>
      <c r="I365" s="12">
        <v>35.0</v>
      </c>
      <c r="J365" s="12">
        <v>3.0</v>
      </c>
      <c r="K365" s="20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4.0" customHeight="1">
      <c r="A366" s="12">
        <v>361.0</v>
      </c>
      <c r="B366" s="11"/>
      <c r="C366" s="12" t="s">
        <v>292</v>
      </c>
      <c r="D366" s="12" t="str">
        <f>IF('Quản lý sách'!$C366&lt;&gt;"",VLOOKUP(LEFT('Quản lý sách'!$C366,2),'Biên mục sách'!$A$1:$B$13,2,FALSE),"")</f>
        <v>Thiếu nhi</v>
      </c>
      <c r="E366" s="12" t="s">
        <v>1797</v>
      </c>
      <c r="F366" s="12" t="s">
        <v>908</v>
      </c>
      <c r="G366" s="12">
        <v>2004.0</v>
      </c>
      <c r="H366" s="12" t="s">
        <v>473</v>
      </c>
      <c r="I366" s="12">
        <v>55.0</v>
      </c>
      <c r="J366" s="12">
        <v>2.0</v>
      </c>
      <c r="K366" s="20">
        <v>2400.0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4.0" customHeight="1">
      <c r="A367" s="12">
        <v>362.0</v>
      </c>
      <c r="B367" s="11"/>
      <c r="C367" s="12" t="s">
        <v>293</v>
      </c>
      <c r="D367" s="12" t="str">
        <f>IF('Quản lý sách'!$C367&lt;&gt;"",VLOOKUP(LEFT('Quản lý sách'!$C367,2),'Biên mục sách'!$A$1:$B$13,2,FALSE),"")</f>
        <v>Thiếu nhi</v>
      </c>
      <c r="E367" s="12" t="s">
        <v>1798</v>
      </c>
      <c r="F367" s="21" t="s">
        <v>1799</v>
      </c>
      <c r="G367" s="12">
        <v>2008.0</v>
      </c>
      <c r="H367" s="12" t="s">
        <v>473</v>
      </c>
      <c r="I367" s="12">
        <v>47.0</v>
      </c>
      <c r="J367" s="12">
        <v>3.0</v>
      </c>
      <c r="K367" s="20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4.0" customHeight="1">
      <c r="A368" s="12">
        <v>363.0</v>
      </c>
      <c r="B368" s="11"/>
      <c r="C368" s="12" t="s">
        <v>294</v>
      </c>
      <c r="D368" s="12" t="str">
        <f>IF('Quản lý sách'!$C368&lt;&gt;"",VLOOKUP(LEFT('Quản lý sách'!$C368,2),'Biên mục sách'!$A$1:$B$13,2,FALSE),"")</f>
        <v>Thiếu nhi</v>
      </c>
      <c r="E368" s="12" t="s">
        <v>1800</v>
      </c>
      <c r="F368" s="12" t="s">
        <v>1801</v>
      </c>
      <c r="G368" s="12">
        <v>2007.0</v>
      </c>
      <c r="H368" s="12" t="s">
        <v>473</v>
      </c>
      <c r="I368" s="12">
        <v>67.0</v>
      </c>
      <c r="J368" s="12"/>
      <c r="K368" s="20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4.0" customHeight="1">
      <c r="A369" s="12">
        <v>364.0</v>
      </c>
      <c r="B369" s="11"/>
      <c r="C369" s="12" t="s">
        <v>295</v>
      </c>
      <c r="D369" s="12" t="str">
        <f>IF('Quản lý sách'!$C369&lt;&gt;"",VLOOKUP(LEFT('Quản lý sách'!$C369,2),'Biên mục sách'!$A$1:$B$13,2,FALSE),"")</f>
        <v>Thiếu nhi</v>
      </c>
      <c r="E369" s="12" t="s">
        <v>1802</v>
      </c>
      <c r="F369" s="21" t="s">
        <v>1803</v>
      </c>
      <c r="G369" s="12">
        <v>2004.0</v>
      </c>
      <c r="H369" s="12" t="s">
        <v>473</v>
      </c>
      <c r="I369" s="12">
        <v>57.0</v>
      </c>
      <c r="J369" s="12"/>
      <c r="K369" s="20">
        <v>2400.0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4.0" customHeight="1">
      <c r="A370" s="12">
        <v>365.0</v>
      </c>
      <c r="B370" s="11"/>
      <c r="C370" s="12" t="s">
        <v>296</v>
      </c>
      <c r="D370" s="12" t="str">
        <f>IF('Quản lý sách'!$C370&lt;&gt;"",VLOOKUP(LEFT('Quản lý sách'!$C370,2),'Biên mục sách'!$A$1:$B$13,2,FALSE),"")</f>
        <v>Thiếu nhi</v>
      </c>
      <c r="E370" s="12" t="s">
        <v>1804</v>
      </c>
      <c r="F370" s="12" t="s">
        <v>809</v>
      </c>
      <c r="G370" s="12">
        <v>2008.0</v>
      </c>
      <c r="H370" s="12" t="s">
        <v>473</v>
      </c>
      <c r="I370" s="12">
        <v>55.0</v>
      </c>
      <c r="J370" s="12"/>
      <c r="K370" s="20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4.0" customHeight="1">
      <c r="A371" s="12">
        <v>366.0</v>
      </c>
      <c r="B371" s="11"/>
      <c r="C371" s="12" t="s">
        <v>298</v>
      </c>
      <c r="D371" s="12" t="str">
        <f>IF('Quản lý sách'!$C371&lt;&gt;"",VLOOKUP(LEFT('Quản lý sách'!$C371,2),'Biên mục sách'!$A$1:$B$13,2,FALSE),"")</f>
        <v>Thiếu nhi</v>
      </c>
      <c r="E371" s="12" t="s">
        <v>1805</v>
      </c>
      <c r="F371" s="12" t="s">
        <v>1235</v>
      </c>
      <c r="G371" s="12">
        <v>2008.0</v>
      </c>
      <c r="H371" s="12" t="s">
        <v>473</v>
      </c>
      <c r="I371" s="12">
        <v>55.0</v>
      </c>
      <c r="J371" s="12">
        <v>4.0</v>
      </c>
      <c r="K371" s="20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4.0" customHeight="1">
      <c r="A372" s="12">
        <v>367.0</v>
      </c>
      <c r="B372" s="11"/>
      <c r="C372" s="12" t="s">
        <v>300</v>
      </c>
      <c r="D372" s="12" t="str">
        <f>IF('Quản lý sách'!$C372&lt;&gt;"",VLOOKUP(LEFT('Quản lý sách'!$C372,2),'Biên mục sách'!$A$1:$B$13,2,FALSE),"")</f>
        <v>Thiếu nhi</v>
      </c>
      <c r="E372" s="12" t="s">
        <v>1806</v>
      </c>
      <c r="F372" s="12" t="s">
        <v>1807</v>
      </c>
      <c r="G372" s="12">
        <v>2007.0</v>
      </c>
      <c r="H372" s="12" t="s">
        <v>473</v>
      </c>
      <c r="I372" s="12">
        <v>55.0</v>
      </c>
      <c r="J372" s="12">
        <v>2.0</v>
      </c>
      <c r="K372" s="20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4.0" customHeight="1">
      <c r="A373" s="12">
        <v>368.0</v>
      </c>
      <c r="B373" s="11"/>
      <c r="C373" s="12" t="s">
        <v>302</v>
      </c>
      <c r="D373" s="12" t="str">
        <f>IF('Quản lý sách'!$C373&lt;&gt;"",VLOOKUP(LEFT('Quản lý sách'!$C373,2),'Biên mục sách'!$A$1:$B$13,2,FALSE),"")</f>
        <v>Thiếu nhi</v>
      </c>
      <c r="E373" s="12" t="s">
        <v>1808</v>
      </c>
      <c r="F373" s="12" t="s">
        <v>626</v>
      </c>
      <c r="G373" s="12">
        <v>2007.0</v>
      </c>
      <c r="H373" s="12" t="s">
        <v>473</v>
      </c>
      <c r="I373" s="12">
        <v>35.0</v>
      </c>
      <c r="J373" s="12">
        <v>3.0</v>
      </c>
      <c r="K373" s="20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4.0" customHeight="1">
      <c r="A374" s="12">
        <v>369.0</v>
      </c>
      <c r="B374" s="11"/>
      <c r="C374" s="12" t="s">
        <v>304</v>
      </c>
      <c r="D374" s="12" t="str">
        <f>IF('Quản lý sách'!$C374&lt;&gt;"",VLOOKUP(LEFT('Quản lý sách'!$C374,2),'Biên mục sách'!$A$1:$B$13,2,FALSE),"")</f>
        <v>Thiếu nhi</v>
      </c>
      <c r="E374" s="12" t="s">
        <v>1809</v>
      </c>
      <c r="F374" s="12" t="s">
        <v>1245</v>
      </c>
      <c r="G374" s="12">
        <v>2012.0</v>
      </c>
      <c r="H374" s="12" t="s">
        <v>473</v>
      </c>
      <c r="I374" s="12">
        <v>66.0</v>
      </c>
      <c r="J374" s="12"/>
      <c r="K374" s="20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4.0" customHeight="1">
      <c r="A375" s="12">
        <v>370.0</v>
      </c>
      <c r="B375" s="11"/>
      <c r="C375" s="12" t="s">
        <v>306</v>
      </c>
      <c r="D375" s="12" t="str">
        <f>IF('Quản lý sách'!$C375&lt;&gt;"",VLOOKUP(LEFT('Quản lý sách'!$C375,2),'Biên mục sách'!$A$1:$B$13,2,FALSE),"")</f>
        <v>Thiếu nhi</v>
      </c>
      <c r="E375" s="12" t="s">
        <v>1810</v>
      </c>
      <c r="F375" s="12" t="s">
        <v>1811</v>
      </c>
      <c r="G375" s="12">
        <v>2015.0</v>
      </c>
      <c r="H375" s="12" t="s">
        <v>473</v>
      </c>
      <c r="I375" s="12">
        <v>38.0</v>
      </c>
      <c r="J375" s="12">
        <v>3.0</v>
      </c>
      <c r="K375" s="20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4.0" customHeight="1">
      <c r="A376" s="12">
        <v>371.0</v>
      </c>
      <c r="B376" s="11"/>
      <c r="C376" s="12" t="s">
        <v>307</v>
      </c>
      <c r="D376" s="12" t="str">
        <f>IF('Quản lý sách'!$C376&lt;&gt;"",VLOOKUP(LEFT('Quản lý sách'!$C376,2),'Biên mục sách'!$A$1:$B$13,2,FALSE),"")</f>
        <v>Thiếu nhi</v>
      </c>
      <c r="E376" s="12" t="s">
        <v>1812</v>
      </c>
      <c r="F376" s="12" t="s">
        <v>510</v>
      </c>
      <c r="G376" s="12">
        <v>2015.0</v>
      </c>
      <c r="H376" s="12" t="s">
        <v>473</v>
      </c>
      <c r="I376" s="12">
        <v>50.0</v>
      </c>
      <c r="J376" s="12">
        <v>3.0</v>
      </c>
      <c r="K376" s="20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4.0" customHeight="1">
      <c r="A377" s="12">
        <v>372.0</v>
      </c>
      <c r="B377" s="11"/>
      <c r="C377" s="12" t="s">
        <v>308</v>
      </c>
      <c r="D377" s="12" t="str">
        <f>IF('Quản lý sách'!$C377&lt;&gt;"",VLOOKUP(LEFT('Quản lý sách'!$C377,2),'Biên mục sách'!$A$1:$B$13,2,FALSE),"")</f>
        <v>Thiếu nhi</v>
      </c>
      <c r="E377" s="12" t="s">
        <v>1813</v>
      </c>
      <c r="F377" s="12" t="s">
        <v>1814</v>
      </c>
      <c r="G377" s="12">
        <v>2015.0</v>
      </c>
      <c r="H377" s="12" t="s">
        <v>473</v>
      </c>
      <c r="I377" s="12">
        <v>40.0</v>
      </c>
      <c r="J377" s="12">
        <v>3.0</v>
      </c>
      <c r="K377" s="20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4.0" customHeight="1">
      <c r="A378" s="12">
        <v>373.0</v>
      </c>
      <c r="B378" s="11"/>
      <c r="C378" s="12" t="s">
        <v>309</v>
      </c>
      <c r="D378" s="12" t="str">
        <f>IF('Quản lý sách'!$C378&lt;&gt;"",VLOOKUP(LEFT('Quản lý sách'!$C378,2),'Biên mục sách'!$A$1:$B$13,2,FALSE),"")</f>
        <v>Thiếu nhi</v>
      </c>
      <c r="E378" s="12" t="s">
        <v>1815</v>
      </c>
      <c r="F378" s="12" t="s">
        <v>1816</v>
      </c>
      <c r="G378" s="12">
        <v>2003.0</v>
      </c>
      <c r="H378" s="12" t="s">
        <v>498</v>
      </c>
      <c r="I378" s="12">
        <v>67.0</v>
      </c>
      <c r="J378" s="12">
        <v>5.0</v>
      </c>
      <c r="K378" s="20">
        <v>3500.0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4.0" customHeight="1">
      <c r="A379" s="12">
        <v>374.0</v>
      </c>
      <c r="B379" s="11"/>
      <c r="C379" s="12" t="s">
        <v>310</v>
      </c>
      <c r="D379" s="12" t="str">
        <f>IF('Quản lý sách'!$C379&lt;&gt;"",VLOOKUP(LEFT('Quản lý sách'!$C379,2),'Biên mục sách'!$A$1:$B$13,2,FALSE),"")</f>
        <v>Thiếu nhi</v>
      </c>
      <c r="E379" s="12" t="s">
        <v>1817</v>
      </c>
      <c r="F379" s="12" t="s">
        <v>520</v>
      </c>
      <c r="G379" s="12">
        <v>2007.0</v>
      </c>
      <c r="H379" s="12" t="s">
        <v>473</v>
      </c>
      <c r="I379" s="12">
        <v>35.0</v>
      </c>
      <c r="J379" s="12">
        <v>2.0</v>
      </c>
      <c r="K379" s="20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4.0" customHeight="1">
      <c r="A380" s="12">
        <v>375.0</v>
      </c>
      <c r="B380" s="11"/>
      <c r="C380" s="12" t="s">
        <v>311</v>
      </c>
      <c r="D380" s="12" t="str">
        <f>IF('Quản lý sách'!$C380&lt;&gt;"",VLOOKUP(LEFT('Quản lý sách'!$C380,2),'Biên mục sách'!$A$1:$B$13,2,FALSE),"")</f>
        <v>Thiếu nhi</v>
      </c>
      <c r="E380" s="12" t="s">
        <v>1818</v>
      </c>
      <c r="F380" s="12" t="s">
        <v>1819</v>
      </c>
      <c r="G380" s="12">
        <v>2014.0</v>
      </c>
      <c r="H380" s="12" t="s">
        <v>473</v>
      </c>
      <c r="I380" s="12">
        <v>56.0</v>
      </c>
      <c r="J380" s="12">
        <v>4.0</v>
      </c>
      <c r="K380" s="20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4.0" customHeight="1">
      <c r="A381" s="12">
        <v>376.0</v>
      </c>
      <c r="B381" s="11"/>
      <c r="C381" s="12" t="s">
        <v>313</v>
      </c>
      <c r="D381" s="12" t="str">
        <f>IF('Quản lý sách'!$C381&lt;&gt;"",VLOOKUP(LEFT('Quản lý sách'!$C381,2),'Biên mục sách'!$A$1:$B$13,2,FALSE),"")</f>
        <v>Thiếu nhi</v>
      </c>
      <c r="E381" s="12" t="s">
        <v>1820</v>
      </c>
      <c r="F381" s="12" t="s">
        <v>518</v>
      </c>
      <c r="G381" s="12">
        <v>2015.0</v>
      </c>
      <c r="H381" s="12" t="s">
        <v>473</v>
      </c>
      <c r="I381" s="12">
        <v>70.0</v>
      </c>
      <c r="J381" s="12">
        <v>2.0</v>
      </c>
      <c r="K381" s="20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4.0" customHeight="1">
      <c r="A382" s="12">
        <v>377.0</v>
      </c>
      <c r="B382" s="11"/>
      <c r="C382" s="12" t="s">
        <v>315</v>
      </c>
      <c r="D382" s="12" t="str">
        <f>IF('Quản lý sách'!$C382&lt;&gt;"",VLOOKUP(LEFT('Quản lý sách'!$C382,2),'Biên mục sách'!$A$1:$B$13,2,FALSE),"")</f>
        <v>Thiếu nhi</v>
      </c>
      <c r="E382" s="12" t="s">
        <v>1319</v>
      </c>
      <c r="F382" s="12" t="s">
        <v>1821</v>
      </c>
      <c r="G382" s="12">
        <v>2015.0</v>
      </c>
      <c r="H382" s="12" t="s">
        <v>498</v>
      </c>
      <c r="I382" s="12">
        <v>32.0</v>
      </c>
      <c r="J382" s="12"/>
      <c r="K382" s="20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4.0" customHeight="1">
      <c r="A383" s="12">
        <v>378.0</v>
      </c>
      <c r="B383" s="11"/>
      <c r="C383" s="12" t="s">
        <v>460</v>
      </c>
      <c r="D383" s="12" t="str">
        <f>IF('Quản lý sách'!$C383&lt;&gt;"",VLOOKUP(LEFT('Quản lý sách'!$C383,2),'Biên mục sách'!$A$1:$B$13,2,FALSE),"")</f>
        <v>Thiếu nhi</v>
      </c>
      <c r="E383" s="12" t="s">
        <v>1822</v>
      </c>
      <c r="F383" s="12" t="s">
        <v>1723</v>
      </c>
      <c r="G383" s="12">
        <v>2015.0</v>
      </c>
      <c r="H383" s="12" t="s">
        <v>473</v>
      </c>
      <c r="I383" s="12">
        <v>31.0</v>
      </c>
      <c r="J383" s="12">
        <v>2.0</v>
      </c>
      <c r="K383" s="20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4.0" customHeight="1">
      <c r="A384" s="12">
        <v>379.0</v>
      </c>
      <c r="B384" s="11"/>
      <c r="C384" s="12" t="s">
        <v>386</v>
      </c>
      <c r="D384" s="12" t="str">
        <f>IF('Quản lý sách'!$C384&lt;&gt;"",VLOOKUP(LEFT('Quản lý sách'!$C384,2),'Biên mục sách'!$A$1:$B$13,2,FALSE),"")</f>
        <v>Thiếu nhi</v>
      </c>
      <c r="E384" s="12" t="s">
        <v>1823</v>
      </c>
      <c r="F384" s="12" t="s">
        <v>1824</v>
      </c>
      <c r="G384" s="12">
        <v>2015.0</v>
      </c>
      <c r="H384" s="12" t="s">
        <v>473</v>
      </c>
      <c r="I384" s="12">
        <v>31.0</v>
      </c>
      <c r="J384" s="12">
        <v>3.0</v>
      </c>
      <c r="K384" s="20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4.0" customHeight="1">
      <c r="A385" s="12">
        <v>380.0</v>
      </c>
      <c r="B385" s="11"/>
      <c r="C385" s="12" t="s">
        <v>1825</v>
      </c>
      <c r="D385" s="12" t="str">
        <f>IF('Quản lý sách'!$C385&lt;&gt;"",VLOOKUP(LEFT('Quản lý sách'!$C385,2),'Biên mục sách'!$A$1:$B$13,2,FALSE),"")</f>
        <v>Thiếu nhi</v>
      </c>
      <c r="E385" s="12" t="s">
        <v>1826</v>
      </c>
      <c r="F385" s="12" t="s">
        <v>1827</v>
      </c>
      <c r="G385" s="12">
        <v>2015.0</v>
      </c>
      <c r="H385" s="12" t="s">
        <v>473</v>
      </c>
      <c r="I385" s="12">
        <v>54.0</v>
      </c>
      <c r="J385" s="12">
        <v>3.0</v>
      </c>
      <c r="K385" s="20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4.0" customHeight="1">
      <c r="A386" s="12">
        <v>381.0</v>
      </c>
      <c r="B386" s="11"/>
      <c r="C386" s="12" t="s">
        <v>454</v>
      </c>
      <c r="D386" s="12" t="str">
        <f>IF('Quản lý sách'!$C386&lt;&gt;"",VLOOKUP(LEFT('Quản lý sách'!$C386,2),'Biên mục sách'!$A$1:$B$13,2,FALSE),"")</f>
        <v>Thiếu nhi</v>
      </c>
      <c r="E386" s="12" t="s">
        <v>1828</v>
      </c>
      <c r="F386" s="12" t="s">
        <v>514</v>
      </c>
      <c r="G386" s="12">
        <v>2015.0</v>
      </c>
      <c r="H386" s="12" t="s">
        <v>473</v>
      </c>
      <c r="I386" s="12">
        <v>55.0</v>
      </c>
      <c r="J386" s="12">
        <v>3.0</v>
      </c>
      <c r="K386" s="20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4.0" customHeight="1">
      <c r="A387" s="12">
        <v>382.0</v>
      </c>
      <c r="B387" s="11"/>
      <c r="C387" s="12" t="s">
        <v>452</v>
      </c>
      <c r="D387" s="12" t="str">
        <f>IF('Quản lý sách'!$C387&lt;&gt;"",VLOOKUP(LEFT('Quản lý sách'!$C387,2),'Biên mục sách'!$A$1:$B$13,2,FALSE),"")</f>
        <v>Thiếu nhi</v>
      </c>
      <c r="E387" s="12" t="s">
        <v>1829</v>
      </c>
      <c r="F387" s="12" t="s">
        <v>1830</v>
      </c>
      <c r="G387" s="12">
        <v>2014.0</v>
      </c>
      <c r="H387" s="12" t="s">
        <v>473</v>
      </c>
      <c r="I387" s="12">
        <v>65.0</v>
      </c>
      <c r="J387" s="12">
        <v>3.0</v>
      </c>
      <c r="K387" s="20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4.0" customHeight="1">
      <c r="A388" s="12">
        <v>383.0</v>
      </c>
      <c r="B388" s="11"/>
      <c r="C388" s="12" t="s">
        <v>1831</v>
      </c>
      <c r="D388" s="12" t="str">
        <f>IF('Quản lý sách'!$C388&lt;&gt;"",VLOOKUP(LEFT('Quản lý sách'!$C388,2),'Biên mục sách'!$A$1:$B$13,2,FALSE),"")</f>
        <v>Thiếu nhi</v>
      </c>
      <c r="E388" s="12" t="s">
        <v>1832</v>
      </c>
      <c r="F388" s="12" t="s">
        <v>1833</v>
      </c>
      <c r="G388" s="12">
        <v>2009.0</v>
      </c>
      <c r="H388" s="12" t="s">
        <v>473</v>
      </c>
      <c r="I388" s="12">
        <v>40.0</v>
      </c>
      <c r="J388" s="12"/>
      <c r="K388" s="20">
        <v>12000.0</v>
      </c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4.0" customHeight="1">
      <c r="A389" s="12">
        <v>384.0</v>
      </c>
      <c r="B389" s="11"/>
      <c r="C389" s="12" t="s">
        <v>1834</v>
      </c>
      <c r="D389" s="12" t="str">
        <f>IF('Quản lý sách'!$C389&lt;&gt;"",VLOOKUP(LEFT('Quản lý sách'!$C389,2),'Biên mục sách'!$A$1:$B$13,2,FALSE),"")</f>
        <v>Thiếu nhi</v>
      </c>
      <c r="E389" s="12" t="s">
        <v>1835</v>
      </c>
      <c r="F389" s="12" t="s">
        <v>1049</v>
      </c>
      <c r="G389" s="12">
        <v>2011.0</v>
      </c>
      <c r="H389" s="12" t="s">
        <v>473</v>
      </c>
      <c r="I389" s="12">
        <v>31.0</v>
      </c>
      <c r="J389" s="12"/>
      <c r="K389" s="20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4.0" customHeight="1">
      <c r="A390" s="12">
        <v>385.0</v>
      </c>
      <c r="B390" s="11"/>
      <c r="C390" s="12" t="s">
        <v>1836</v>
      </c>
      <c r="D390" s="12" t="str">
        <f>IF('Quản lý sách'!$C390&lt;&gt;"",VLOOKUP(LEFT('Quản lý sách'!$C390,2),'Biên mục sách'!$A$1:$B$13,2,FALSE),"")</f>
        <v>Thiếu nhi</v>
      </c>
      <c r="E390" s="12" t="s">
        <v>1837</v>
      </c>
      <c r="F390" s="12" t="s">
        <v>1838</v>
      </c>
      <c r="G390" s="12">
        <v>2012.0</v>
      </c>
      <c r="H390" s="12" t="s">
        <v>473</v>
      </c>
      <c r="I390" s="12">
        <v>32.0</v>
      </c>
      <c r="J390" s="12">
        <v>3.0</v>
      </c>
      <c r="K390" s="20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4.0" customHeight="1">
      <c r="A391" s="12">
        <v>386.0</v>
      </c>
      <c r="B391" s="11"/>
      <c r="C391" s="12" t="s">
        <v>1839</v>
      </c>
      <c r="D391" s="12" t="str">
        <f>IF('Quản lý sách'!$C391&lt;&gt;"",VLOOKUP(LEFT('Quản lý sách'!$C391,2),'Biên mục sách'!$A$1:$B$13,2,FALSE),"")</f>
        <v>Thiếu nhi</v>
      </c>
      <c r="E391" s="12" t="s">
        <v>1840</v>
      </c>
      <c r="F391" s="12" t="s">
        <v>1152</v>
      </c>
      <c r="G391" s="12">
        <v>2010.0</v>
      </c>
      <c r="H391" s="12" t="s">
        <v>473</v>
      </c>
      <c r="I391" s="12">
        <v>57.0</v>
      </c>
      <c r="J391" s="12"/>
      <c r="K391" s="20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4.0" customHeight="1">
      <c r="A392" s="12">
        <v>387.0</v>
      </c>
      <c r="B392" s="11"/>
      <c r="C392" s="12" t="s">
        <v>459</v>
      </c>
      <c r="D392" s="12" t="str">
        <f>IF('Quản lý sách'!$C392&lt;&gt;"",VLOOKUP(LEFT('Quản lý sách'!$C392,2),'Biên mục sách'!$A$1:$B$13,2,FALSE),"")</f>
        <v>Thiếu nhi</v>
      </c>
      <c r="E392" s="12" t="s">
        <v>1841</v>
      </c>
      <c r="F392" s="12" t="s">
        <v>1842</v>
      </c>
      <c r="G392" s="12">
        <v>2007.0</v>
      </c>
      <c r="H392" s="12" t="s">
        <v>473</v>
      </c>
      <c r="I392" s="12">
        <v>48.0</v>
      </c>
      <c r="J392" s="12">
        <v>2.0</v>
      </c>
      <c r="K392" s="20">
        <v>16000.0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4.0" customHeight="1">
      <c r="A393" s="12">
        <v>388.0</v>
      </c>
      <c r="B393" s="11"/>
      <c r="C393" s="12" t="s">
        <v>1843</v>
      </c>
      <c r="D393" s="12" t="str">
        <f>IF('Quản lý sách'!$C393&lt;&gt;"",VLOOKUP(LEFT('Quản lý sách'!$C393,2),'Biên mục sách'!$A$1:$B$13,2,FALSE),"")</f>
        <v>Thiếu nhi</v>
      </c>
      <c r="E393" s="12" t="s">
        <v>1844</v>
      </c>
      <c r="F393" s="12" t="s">
        <v>1845</v>
      </c>
      <c r="G393" s="12">
        <v>2007.0</v>
      </c>
      <c r="H393" s="12" t="s">
        <v>473</v>
      </c>
      <c r="I393" s="12">
        <v>48.0</v>
      </c>
      <c r="J393" s="12"/>
      <c r="K393" s="20">
        <v>16000.0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4.0" customHeight="1">
      <c r="A394" s="12">
        <v>389.0</v>
      </c>
      <c r="B394" s="11"/>
      <c r="C394" s="12" t="s">
        <v>1846</v>
      </c>
      <c r="D394" s="12" t="str">
        <f>IF('Quản lý sách'!$C394&lt;&gt;"",VLOOKUP(LEFT('Quản lý sách'!$C394,2),'Biên mục sách'!$A$1:$B$13,2,FALSE),"")</f>
        <v>Thiếu nhi</v>
      </c>
      <c r="E394" s="12" t="s">
        <v>1847</v>
      </c>
      <c r="F394" s="12" t="s">
        <v>1302</v>
      </c>
      <c r="G394" s="12">
        <v>2015.0</v>
      </c>
      <c r="H394" s="12" t="s">
        <v>473</v>
      </c>
      <c r="I394" s="12">
        <v>42.0</v>
      </c>
      <c r="J394" s="12">
        <v>3.0</v>
      </c>
      <c r="K394" s="20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4.0" customHeight="1">
      <c r="A395" s="12">
        <v>390.0</v>
      </c>
      <c r="B395" s="11"/>
      <c r="C395" s="12" t="s">
        <v>1848</v>
      </c>
      <c r="D395" s="12" t="str">
        <f>IF('Quản lý sách'!$C395&lt;&gt;"",VLOOKUP(LEFT('Quản lý sách'!$C395,2),'Biên mục sách'!$A$1:$B$13,2,FALSE),"")</f>
        <v>Thiếu nhi</v>
      </c>
      <c r="E395" s="12" t="s">
        <v>1849</v>
      </c>
      <c r="F395" s="12" t="s">
        <v>1850</v>
      </c>
      <c r="G395" s="12">
        <v>2015.0</v>
      </c>
      <c r="H395" s="12" t="s">
        <v>473</v>
      </c>
      <c r="I395" s="12">
        <v>53.0</v>
      </c>
      <c r="J395" s="12">
        <v>3.0</v>
      </c>
      <c r="K395" s="20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4.0" customHeight="1">
      <c r="A396" s="12">
        <v>391.0</v>
      </c>
      <c r="B396" s="11"/>
      <c r="C396" s="12" t="s">
        <v>1851</v>
      </c>
      <c r="D396" s="12" t="str">
        <f>IF('Quản lý sách'!$C396&lt;&gt;"",VLOOKUP(LEFT('Quản lý sách'!$C396,2),'Biên mục sách'!$A$1:$B$13,2,FALSE),"")</f>
        <v>Thiếu nhi</v>
      </c>
      <c r="E396" s="12" t="s">
        <v>1852</v>
      </c>
      <c r="F396" s="12" t="s">
        <v>1853</v>
      </c>
      <c r="G396" s="12">
        <v>2015.0</v>
      </c>
      <c r="H396" s="12" t="s">
        <v>473</v>
      </c>
      <c r="I396" s="12">
        <v>59.0</v>
      </c>
      <c r="J396" s="12">
        <v>3.0</v>
      </c>
      <c r="K396" s="20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4.0" customHeight="1">
      <c r="A397" s="12">
        <v>392.0</v>
      </c>
      <c r="B397" s="11"/>
      <c r="C397" s="12" t="s">
        <v>318</v>
      </c>
      <c r="D397" s="12" t="str">
        <f>IF('Quản lý sách'!$C397&lt;&gt;"",VLOOKUP(LEFT('Quản lý sách'!$C397,2),'Biên mục sách'!$A$1:$B$13,2,FALSE),"")</f>
        <v>Thiếu nhi</v>
      </c>
      <c r="E397" s="12" t="s">
        <v>1854</v>
      </c>
      <c r="F397" s="12" t="s">
        <v>1139</v>
      </c>
      <c r="G397" s="12">
        <v>2015.0</v>
      </c>
      <c r="H397" s="12" t="s">
        <v>473</v>
      </c>
      <c r="I397" s="12">
        <v>47.0</v>
      </c>
      <c r="J397" s="12">
        <v>3.0</v>
      </c>
      <c r="K397" s="20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4.0" customHeight="1">
      <c r="A398" s="12">
        <v>393.0</v>
      </c>
      <c r="B398" s="11"/>
      <c r="C398" s="12" t="s">
        <v>320</v>
      </c>
      <c r="D398" s="12" t="str">
        <f>IF('Quản lý sách'!$C398&lt;&gt;"",VLOOKUP(LEFT('Quản lý sách'!$C398,2),'Biên mục sách'!$A$1:$B$13,2,FALSE),"")</f>
        <v>Thiếu nhi</v>
      </c>
      <c r="E398" s="12" t="s">
        <v>1855</v>
      </c>
      <c r="F398" s="12" t="s">
        <v>1856</v>
      </c>
      <c r="G398" s="12">
        <v>2015.0</v>
      </c>
      <c r="H398" s="12" t="s">
        <v>473</v>
      </c>
      <c r="I398" s="12">
        <v>42.0</v>
      </c>
      <c r="J398" s="12">
        <v>3.0</v>
      </c>
      <c r="K398" s="20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4.0" customHeight="1">
      <c r="A399" s="12">
        <v>394.0</v>
      </c>
      <c r="B399" s="11"/>
      <c r="C399" s="12" t="s">
        <v>322</v>
      </c>
      <c r="D399" s="12" t="str">
        <f>IF('Quản lý sách'!$C399&lt;&gt;"",VLOOKUP(LEFT('Quản lý sách'!$C399,2),'Biên mục sách'!$A$1:$B$13,2,FALSE),"")</f>
        <v>Thiếu nhi</v>
      </c>
      <c r="E399" s="12" t="s">
        <v>1857</v>
      </c>
      <c r="F399" s="12" t="s">
        <v>1858</v>
      </c>
      <c r="G399" s="12">
        <v>2015.0</v>
      </c>
      <c r="H399" s="12" t="s">
        <v>473</v>
      </c>
      <c r="I399" s="12">
        <v>37.0</v>
      </c>
      <c r="J399" s="12">
        <v>3.0</v>
      </c>
      <c r="K399" s="20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4.0" customHeight="1">
      <c r="A400" s="12">
        <v>395.0</v>
      </c>
      <c r="B400" s="11"/>
      <c r="C400" s="12" t="s">
        <v>327</v>
      </c>
      <c r="D400" s="12" t="str">
        <f>IF('Quản lý sách'!$C400&lt;&gt;"",VLOOKUP(LEFT('Quản lý sách'!$C400,2),'Biên mục sách'!$A$1:$B$13,2,FALSE),"")</f>
        <v>Thiếu nhi</v>
      </c>
      <c r="E400" s="12" t="s">
        <v>1859</v>
      </c>
      <c r="F400" s="12" t="s">
        <v>545</v>
      </c>
      <c r="G400" s="12">
        <v>2011.0</v>
      </c>
      <c r="H400" s="12" t="s">
        <v>1860</v>
      </c>
      <c r="I400" s="12">
        <v>16.0</v>
      </c>
      <c r="J400" s="12"/>
      <c r="K400" s="20">
        <v>8000.0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4.0" customHeight="1">
      <c r="A401" s="12">
        <v>396.0</v>
      </c>
      <c r="B401" s="11"/>
      <c r="C401" s="12" t="s">
        <v>330</v>
      </c>
      <c r="D401" s="12" t="str">
        <f>IF('Quản lý sách'!$C401&lt;&gt;"",VLOOKUP(LEFT('Quản lý sách'!$C401,2),'Biên mục sách'!$A$1:$B$13,2,FALSE),"")</f>
        <v>Thiếu nhi</v>
      </c>
      <c r="E401" s="12" t="s">
        <v>1861</v>
      </c>
      <c r="F401" s="12" t="s">
        <v>1862</v>
      </c>
      <c r="G401" s="12">
        <v>2010.0</v>
      </c>
      <c r="H401" s="12" t="s">
        <v>473</v>
      </c>
      <c r="I401" s="12">
        <v>32.0</v>
      </c>
      <c r="J401" s="12"/>
      <c r="K401" s="20">
        <v>10000.0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4.0" customHeight="1">
      <c r="A402" s="12">
        <v>397.0</v>
      </c>
      <c r="B402" s="11"/>
      <c r="C402" s="12" t="s">
        <v>334</v>
      </c>
      <c r="D402" s="12" t="str">
        <f>IF('Quản lý sách'!$C402&lt;&gt;"",VLOOKUP(LEFT('Quản lý sách'!$C402,2),'Biên mục sách'!$A$1:$B$13,2,FALSE),"")</f>
        <v>Thiếu nhi</v>
      </c>
      <c r="E402" s="12" t="s">
        <v>1863</v>
      </c>
      <c r="F402" s="12" t="s">
        <v>479</v>
      </c>
      <c r="G402" s="12">
        <v>2015.0</v>
      </c>
      <c r="H402" s="12" t="s">
        <v>473</v>
      </c>
      <c r="I402" s="12">
        <v>32.0</v>
      </c>
      <c r="J402" s="12"/>
      <c r="K402" s="20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4.0" customHeight="1">
      <c r="A403" s="12">
        <v>398.0</v>
      </c>
      <c r="B403" s="11"/>
      <c r="C403" s="12" t="s">
        <v>337</v>
      </c>
      <c r="D403" s="12" t="str">
        <f>IF('Quản lý sách'!$C403&lt;&gt;"",VLOOKUP(LEFT('Quản lý sách'!$C403,2),'Biên mục sách'!$A$1:$B$13,2,FALSE),"")</f>
        <v>Thiếu nhi</v>
      </c>
      <c r="E403" s="12" t="s">
        <v>1864</v>
      </c>
      <c r="F403" s="12" t="s">
        <v>1865</v>
      </c>
      <c r="G403" s="12">
        <v>2009.0</v>
      </c>
      <c r="H403" s="12" t="s">
        <v>473</v>
      </c>
      <c r="I403" s="12">
        <v>48.0</v>
      </c>
      <c r="J403" s="12">
        <v>2.0</v>
      </c>
      <c r="K403" s="20">
        <v>25000.0</v>
      </c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4.0" customHeight="1">
      <c r="A404" s="12">
        <v>399.0</v>
      </c>
      <c r="B404" s="11"/>
      <c r="C404" s="12" t="s">
        <v>340</v>
      </c>
      <c r="D404" s="12" t="str">
        <f>IF('Quản lý sách'!$C404&lt;&gt;"",VLOOKUP(LEFT('Quản lý sách'!$C404,2),'Biên mục sách'!$A$1:$B$13,2,FALSE),"")</f>
        <v>Thiếu nhi</v>
      </c>
      <c r="E404" s="21" t="s">
        <v>1866</v>
      </c>
      <c r="F404" s="12" t="s">
        <v>520</v>
      </c>
      <c r="G404" s="12">
        <v>2007.0</v>
      </c>
      <c r="H404" s="12" t="s">
        <v>473</v>
      </c>
      <c r="I404" s="12">
        <v>34.0</v>
      </c>
      <c r="J404" s="12"/>
      <c r="K404" s="20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4.0" customHeight="1">
      <c r="A405" s="12">
        <v>400.0</v>
      </c>
      <c r="B405" s="11"/>
      <c r="C405" s="12" t="s">
        <v>342</v>
      </c>
      <c r="D405" s="12" t="str">
        <f>IF('Quản lý sách'!$C405&lt;&gt;"",VLOOKUP(LEFT('Quản lý sách'!$C405,2),'Biên mục sách'!$A$1:$B$13,2,FALSE),"")</f>
        <v>Thiếu nhi</v>
      </c>
      <c r="E405" s="12" t="s">
        <v>1867</v>
      </c>
      <c r="F405" s="12" t="s">
        <v>1868</v>
      </c>
      <c r="G405" s="12">
        <v>2004.0</v>
      </c>
      <c r="H405" s="12" t="s">
        <v>473</v>
      </c>
      <c r="I405" s="12">
        <v>28.0</v>
      </c>
      <c r="J405" s="12">
        <v>4.0</v>
      </c>
      <c r="K405" s="20">
        <v>3700.0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4.0" customHeight="1">
      <c r="A406" s="12">
        <v>401.0</v>
      </c>
      <c r="B406" s="11"/>
      <c r="C406" s="12" t="s">
        <v>344</v>
      </c>
      <c r="D406" s="12" t="str">
        <f>IF('Quản lý sách'!$C406&lt;&gt;"",VLOOKUP(LEFT('Quản lý sách'!$C406,2),'Biên mục sách'!$A$1:$B$13,2,FALSE),"")</f>
        <v>Thiếu nhi</v>
      </c>
      <c r="E406" s="12" t="s">
        <v>1869</v>
      </c>
      <c r="F406" s="12" t="s">
        <v>1689</v>
      </c>
      <c r="G406" s="12">
        <v>2013.0</v>
      </c>
      <c r="H406" s="12" t="s">
        <v>473</v>
      </c>
      <c r="I406" s="12">
        <v>30.0</v>
      </c>
      <c r="J406" s="12"/>
      <c r="K406" s="20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4.0" customHeight="1">
      <c r="A407" s="12">
        <v>402.0</v>
      </c>
      <c r="B407" s="11"/>
      <c r="C407" s="12" t="s">
        <v>346</v>
      </c>
      <c r="D407" s="12" t="str">
        <f>IF('Quản lý sách'!$C407&lt;&gt;"",VLOOKUP(LEFT('Quản lý sách'!$C407,2),'Biên mục sách'!$A$1:$B$13,2,FALSE),"")</f>
        <v>Thiếu nhi</v>
      </c>
      <c r="E407" s="12" t="s">
        <v>1870</v>
      </c>
      <c r="F407" s="12" t="s">
        <v>1871</v>
      </c>
      <c r="G407" s="12">
        <v>2001.0</v>
      </c>
      <c r="H407" s="12" t="s">
        <v>473</v>
      </c>
      <c r="I407" s="12">
        <v>27.0</v>
      </c>
      <c r="J407" s="12"/>
      <c r="K407" s="20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4.0" customHeight="1">
      <c r="A408" s="12">
        <v>403.0</v>
      </c>
      <c r="B408" s="11"/>
      <c r="C408" s="12" t="s">
        <v>1872</v>
      </c>
      <c r="D408" s="12" t="str">
        <f>IF('Quản lý sách'!$C408&lt;&gt;"",VLOOKUP(LEFT('Quản lý sách'!$C408,2),'Biên mục sách'!$A$1:$B$13,2,FALSE),"")</f>
        <v>Thiếu nhi</v>
      </c>
      <c r="E408" s="12" t="s">
        <v>1873</v>
      </c>
      <c r="F408" s="12" t="s">
        <v>667</v>
      </c>
      <c r="G408" s="12">
        <v>2007.0</v>
      </c>
      <c r="H408" s="12" t="s">
        <v>601</v>
      </c>
      <c r="I408" s="12">
        <v>12.0</v>
      </c>
      <c r="J408" s="12">
        <v>2.0</v>
      </c>
      <c r="K408" s="20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4.0" customHeight="1">
      <c r="A409" s="12">
        <v>404.0</v>
      </c>
      <c r="B409" s="11"/>
      <c r="C409" s="12" t="s">
        <v>1874</v>
      </c>
      <c r="D409" s="12" t="str">
        <f>IF('Quản lý sách'!$C409&lt;&gt;"",VLOOKUP(LEFT('Quản lý sách'!$C409,2),'Biên mục sách'!$A$1:$B$13,2,FALSE),"")</f>
        <v>Thiếu nhi</v>
      </c>
      <c r="E409" s="12" t="s">
        <v>1875</v>
      </c>
      <c r="F409" s="12" t="s">
        <v>1292</v>
      </c>
      <c r="G409" s="12">
        <v>2004.0</v>
      </c>
      <c r="H409" s="12" t="s">
        <v>1293</v>
      </c>
      <c r="I409" s="12">
        <v>24.0</v>
      </c>
      <c r="J409" s="12"/>
      <c r="K409" s="20">
        <v>5000.0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4.0" customHeight="1">
      <c r="A410" s="12">
        <v>405.0</v>
      </c>
      <c r="B410" s="11"/>
      <c r="C410" s="12" t="s">
        <v>1876</v>
      </c>
      <c r="D410" s="12" t="str">
        <f>IF('Quản lý sách'!$C410&lt;&gt;"",VLOOKUP(LEFT('Quản lý sách'!$C410,2),'Biên mục sách'!$A$1:$B$13,2,FALSE),"")</f>
        <v>Thiếu nhi</v>
      </c>
      <c r="E410" s="12" t="s">
        <v>1877</v>
      </c>
      <c r="F410" s="12" t="s">
        <v>1878</v>
      </c>
      <c r="G410" s="12">
        <v>2010.0</v>
      </c>
      <c r="H410" s="12" t="s">
        <v>473</v>
      </c>
      <c r="I410" s="12">
        <v>8.0</v>
      </c>
      <c r="J410" s="12"/>
      <c r="K410" s="20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4.0" customHeight="1">
      <c r="A411" s="12">
        <v>406.0</v>
      </c>
      <c r="B411" s="11"/>
      <c r="C411" s="12" t="s">
        <v>1879</v>
      </c>
      <c r="D411" s="12" t="str">
        <f>IF('Quản lý sách'!$C411&lt;&gt;"",VLOOKUP(LEFT('Quản lý sách'!$C411,2),'Biên mục sách'!$A$1:$B$13,2,FALSE),"")</f>
        <v>Thiếu nhi</v>
      </c>
      <c r="E411" s="12" t="s">
        <v>1880</v>
      </c>
      <c r="F411" s="12" t="s">
        <v>1881</v>
      </c>
      <c r="G411" s="12">
        <v>2002.0</v>
      </c>
      <c r="H411" s="12" t="s">
        <v>473</v>
      </c>
      <c r="I411" s="12">
        <v>27.0</v>
      </c>
      <c r="J411" s="12">
        <v>3.0</v>
      </c>
      <c r="K411" s="20">
        <v>3200.0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4.0" customHeight="1">
      <c r="A412" s="12">
        <v>407.0</v>
      </c>
      <c r="B412" s="11"/>
      <c r="C412" s="12" t="s">
        <v>336</v>
      </c>
      <c r="D412" s="12" t="str">
        <f>IF('Quản lý sách'!$C412&lt;&gt;"",VLOOKUP(LEFT('Quản lý sách'!$C412,2),'Biên mục sách'!$A$1:$B$13,2,FALSE),"")</f>
        <v>Thiếu nhi</v>
      </c>
      <c r="E412" s="12" t="s">
        <v>1882</v>
      </c>
      <c r="F412" s="12" t="s">
        <v>1883</v>
      </c>
      <c r="G412" s="12">
        <v>2004.0</v>
      </c>
      <c r="H412" s="12" t="s">
        <v>473</v>
      </c>
      <c r="I412" s="12">
        <v>28.0</v>
      </c>
      <c r="J412" s="12">
        <v>2.0</v>
      </c>
      <c r="K412" s="20">
        <v>3700.0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4.0" customHeight="1">
      <c r="A413" s="12">
        <v>408.0</v>
      </c>
      <c r="B413" s="11"/>
      <c r="C413" s="12" t="s">
        <v>1884</v>
      </c>
      <c r="D413" s="12" t="str">
        <f>IF('Quản lý sách'!$C413&lt;&gt;"",VLOOKUP(LEFT('Quản lý sách'!$C413,2),'Biên mục sách'!$A$1:$B$13,2,FALSE),"")</f>
        <v>Thiếu nhi</v>
      </c>
      <c r="E413" s="12" t="s">
        <v>1885</v>
      </c>
      <c r="F413" s="12" t="s">
        <v>1886</v>
      </c>
      <c r="G413" s="12">
        <v>2002.0</v>
      </c>
      <c r="H413" s="12" t="s">
        <v>473</v>
      </c>
      <c r="I413" s="12">
        <v>27.0</v>
      </c>
      <c r="J413" s="12">
        <v>3.0</v>
      </c>
      <c r="K413" s="20">
        <v>3200.0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4.0" customHeight="1">
      <c r="A414" s="12">
        <v>409.0</v>
      </c>
      <c r="B414" s="11"/>
      <c r="C414" s="12" t="s">
        <v>1887</v>
      </c>
      <c r="D414" s="12" t="str">
        <f>IF('Quản lý sách'!$C414&lt;&gt;"",VLOOKUP(LEFT('Quản lý sách'!$C414,2),'Biên mục sách'!$A$1:$B$13,2,FALSE),"")</f>
        <v>Thiếu nhi</v>
      </c>
      <c r="E414" s="12" t="s">
        <v>1888</v>
      </c>
      <c r="F414" s="12" t="s">
        <v>1889</v>
      </c>
      <c r="G414" s="12">
        <v>2006.0</v>
      </c>
      <c r="H414" s="12" t="s">
        <v>473</v>
      </c>
      <c r="I414" s="12">
        <v>63.0</v>
      </c>
      <c r="J414" s="12"/>
      <c r="K414" s="20">
        <v>8500.0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4.0" customHeight="1">
      <c r="A415" s="12">
        <v>410.0</v>
      </c>
      <c r="B415" s="11"/>
      <c r="C415" s="12" t="s">
        <v>1890</v>
      </c>
      <c r="D415" s="12" t="str">
        <f>IF('Quản lý sách'!$C415&lt;&gt;"",VLOOKUP(LEFT('Quản lý sách'!$C415,2),'Biên mục sách'!$A$1:$B$13,2,FALSE),"")</f>
        <v>Thiếu nhi</v>
      </c>
      <c r="E415" s="12" t="s">
        <v>1891</v>
      </c>
      <c r="F415" s="12" t="s">
        <v>1892</v>
      </c>
      <c r="G415" s="12">
        <v>2002.0</v>
      </c>
      <c r="H415" s="12" t="s">
        <v>473</v>
      </c>
      <c r="I415" s="12">
        <v>23.0</v>
      </c>
      <c r="J415" s="12"/>
      <c r="K415" s="20">
        <v>2900.0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4.0" customHeight="1">
      <c r="A416" s="12">
        <v>411.0</v>
      </c>
      <c r="B416" s="11"/>
      <c r="C416" s="12" t="s">
        <v>1893</v>
      </c>
      <c r="D416" s="12" t="str">
        <f>IF('Quản lý sách'!$C416&lt;&gt;"",VLOOKUP(LEFT('Quản lý sách'!$C416,2),'Biên mục sách'!$A$1:$B$13,2,FALSE),"")</f>
        <v>Thiếu nhi</v>
      </c>
      <c r="E416" s="12" t="s">
        <v>1894</v>
      </c>
      <c r="F416" s="12" t="s">
        <v>1181</v>
      </c>
      <c r="G416" s="12">
        <v>2011.0</v>
      </c>
      <c r="H416" s="12" t="s">
        <v>473</v>
      </c>
      <c r="I416" s="12">
        <v>63.0</v>
      </c>
      <c r="J416" s="12">
        <v>2.0</v>
      </c>
      <c r="K416" s="20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4.0" customHeight="1">
      <c r="A417" s="12">
        <v>412.0</v>
      </c>
      <c r="B417" s="11"/>
      <c r="C417" s="12" t="s">
        <v>1895</v>
      </c>
      <c r="D417" s="12" t="str">
        <f>IF('Quản lý sách'!$C417&lt;&gt;"",VLOOKUP(LEFT('Quản lý sách'!$C417,2),'Biên mục sách'!$A$1:$B$13,2,FALSE),"")</f>
        <v>Thiếu nhi</v>
      </c>
      <c r="E417" s="12" t="s">
        <v>1896</v>
      </c>
      <c r="F417" s="12" t="s">
        <v>1897</v>
      </c>
      <c r="G417" s="12">
        <v>2010.0</v>
      </c>
      <c r="H417" s="12" t="s">
        <v>473</v>
      </c>
      <c r="I417" s="12">
        <v>58.0</v>
      </c>
      <c r="J417" s="12">
        <v>3.0</v>
      </c>
      <c r="K417" s="20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4.0" customHeight="1">
      <c r="A418" s="12">
        <v>413.0</v>
      </c>
      <c r="B418" s="11"/>
      <c r="C418" s="12" t="s">
        <v>1898</v>
      </c>
      <c r="D418" s="12" t="str">
        <f>IF('Quản lý sách'!$C418&lt;&gt;"",VLOOKUP(LEFT('Quản lý sách'!$C418,2),'Biên mục sách'!$A$1:$B$13,2,FALSE),"")</f>
        <v>Thiếu nhi</v>
      </c>
      <c r="E418" s="12" t="s">
        <v>1899</v>
      </c>
      <c r="F418" s="12" t="s">
        <v>1900</v>
      </c>
      <c r="G418" s="12">
        <v>2010.0</v>
      </c>
      <c r="H418" s="12" t="s">
        <v>473</v>
      </c>
      <c r="I418" s="12">
        <v>71.0</v>
      </c>
      <c r="J418" s="12"/>
      <c r="K418" s="20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4.0" customHeight="1">
      <c r="A419" s="12">
        <v>414.0</v>
      </c>
      <c r="B419" s="11"/>
      <c r="C419" s="12" t="s">
        <v>1901</v>
      </c>
      <c r="D419" s="12" t="str">
        <f>IF('Quản lý sách'!$C419&lt;&gt;"",VLOOKUP(LEFT('Quản lý sách'!$C419,2),'Biên mục sách'!$A$1:$B$13,2,FALSE),"")</f>
        <v>Thiếu nhi</v>
      </c>
      <c r="E419" s="12" t="s">
        <v>1902</v>
      </c>
      <c r="F419" s="12" t="s">
        <v>1903</v>
      </c>
      <c r="G419" s="12">
        <v>2009.0</v>
      </c>
      <c r="H419" s="12" t="s">
        <v>498</v>
      </c>
      <c r="I419" s="12">
        <v>25.0</v>
      </c>
      <c r="J419" s="12"/>
      <c r="K419" s="20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4.0" customHeight="1">
      <c r="A420" s="12">
        <v>415.0</v>
      </c>
      <c r="B420" s="11"/>
      <c r="C420" s="12" t="s">
        <v>1904</v>
      </c>
      <c r="D420" s="12" t="str">
        <f>IF('Quản lý sách'!$C420&lt;&gt;"",VLOOKUP(LEFT('Quản lý sách'!$C420,2),'Biên mục sách'!$A$1:$B$13,2,FALSE),"")</f>
        <v>Thiếu nhi</v>
      </c>
      <c r="E420" s="12" t="s">
        <v>1905</v>
      </c>
      <c r="F420" s="21" t="s">
        <v>520</v>
      </c>
      <c r="G420" s="12">
        <v>2007.0</v>
      </c>
      <c r="H420" s="12" t="s">
        <v>473</v>
      </c>
      <c r="I420" s="12">
        <v>35.0</v>
      </c>
      <c r="J420" s="12"/>
      <c r="K420" s="20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4.0" customHeight="1">
      <c r="A421" s="12">
        <v>416.0</v>
      </c>
      <c r="B421" s="11"/>
      <c r="C421" s="12" t="s">
        <v>1906</v>
      </c>
      <c r="D421" s="12" t="str">
        <f>IF('Quản lý sách'!$C421&lt;&gt;"",VLOOKUP(LEFT('Quản lý sách'!$C421,2),'Biên mục sách'!$A$1:$B$13,2,FALSE),"")</f>
        <v>Thiếu nhi</v>
      </c>
      <c r="E421" s="12" t="s">
        <v>1907</v>
      </c>
      <c r="F421" s="12" t="s">
        <v>753</v>
      </c>
      <c r="G421" s="12">
        <v>2009.0</v>
      </c>
      <c r="H421" s="12" t="s">
        <v>473</v>
      </c>
      <c r="I421" s="12">
        <v>23.0</v>
      </c>
      <c r="J421" s="12"/>
      <c r="K421" s="20">
        <v>13500.0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4.0" customHeight="1">
      <c r="A422" s="12">
        <v>417.0</v>
      </c>
      <c r="B422" s="11"/>
      <c r="C422" s="12" t="s">
        <v>1908</v>
      </c>
      <c r="D422" s="12" t="str">
        <f>IF('Quản lý sách'!$C422&lt;&gt;"",VLOOKUP(LEFT('Quản lý sách'!$C422,2),'Biên mục sách'!$A$1:$B$13,2,FALSE),"")</f>
        <v>Thiếu nhi</v>
      </c>
      <c r="E422" s="12" t="s">
        <v>1909</v>
      </c>
      <c r="F422" s="12" t="s">
        <v>1910</v>
      </c>
      <c r="G422" s="12">
        <v>2011.0</v>
      </c>
      <c r="H422" s="12" t="s">
        <v>473</v>
      </c>
      <c r="I422" s="12">
        <v>31.0</v>
      </c>
      <c r="J422" s="12"/>
      <c r="K422" s="20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4.0" customHeight="1">
      <c r="A423" s="12">
        <v>418.0</v>
      </c>
      <c r="B423" s="11"/>
      <c r="C423" s="12" t="s">
        <v>1911</v>
      </c>
      <c r="D423" s="12" t="str">
        <f>IF('Quản lý sách'!$C423&lt;&gt;"",VLOOKUP(LEFT('Quản lý sách'!$C423,2),'Biên mục sách'!$A$1:$B$13,2,FALSE),"")</f>
        <v>Thiếu nhi</v>
      </c>
      <c r="E423" s="12" t="s">
        <v>1912</v>
      </c>
      <c r="F423" s="12" t="s">
        <v>1913</v>
      </c>
      <c r="G423" s="12">
        <v>2009.0</v>
      </c>
      <c r="H423" s="12" t="s">
        <v>498</v>
      </c>
      <c r="I423" s="12">
        <v>19.0</v>
      </c>
      <c r="J423" s="12"/>
      <c r="K423" s="20">
        <v>5000.0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4.0" customHeight="1">
      <c r="A424" s="12">
        <v>419.0</v>
      </c>
      <c r="B424" s="11"/>
      <c r="C424" s="12" t="s">
        <v>395</v>
      </c>
      <c r="D424" s="12" t="str">
        <f>IF('Quản lý sách'!$C424&lt;&gt;"",VLOOKUP(LEFT('Quản lý sách'!$C424,2),'Biên mục sách'!$A$1:$B$13,2,FALSE),"")</f>
        <v>Thiếu nhi</v>
      </c>
      <c r="E424" s="12" t="s">
        <v>1914</v>
      </c>
      <c r="F424" s="12" t="s">
        <v>1700</v>
      </c>
      <c r="G424" s="12">
        <v>2015.0</v>
      </c>
      <c r="H424" s="12" t="s">
        <v>473</v>
      </c>
      <c r="I424" s="12">
        <v>58.0</v>
      </c>
      <c r="J424" s="12"/>
      <c r="K424" s="20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4.0" customHeight="1">
      <c r="A425" s="12">
        <v>420.0</v>
      </c>
      <c r="B425" s="11"/>
      <c r="C425" s="12" t="s">
        <v>1915</v>
      </c>
      <c r="D425" s="12" t="str">
        <f>IF('Quản lý sách'!$C425&lt;&gt;"",VLOOKUP(LEFT('Quản lý sách'!$C425,2),'Biên mục sách'!$A$1:$B$13,2,FALSE),"")</f>
        <v>Thiếu nhi</v>
      </c>
      <c r="E425" s="12" t="s">
        <v>1916</v>
      </c>
      <c r="F425" s="12" t="s">
        <v>1917</v>
      </c>
      <c r="G425" s="12">
        <v>2014.0</v>
      </c>
      <c r="H425" s="12" t="s">
        <v>473</v>
      </c>
      <c r="I425" s="12">
        <v>52.0</v>
      </c>
      <c r="J425" s="12"/>
      <c r="K425" s="20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4.0" customHeight="1">
      <c r="A426" s="12">
        <v>421.0</v>
      </c>
      <c r="B426" s="11"/>
      <c r="C426" s="12" t="s">
        <v>434</v>
      </c>
      <c r="D426" s="12" t="str">
        <f>IF('Quản lý sách'!$C426&lt;&gt;"",VLOOKUP(LEFT('Quản lý sách'!$C426,2),'Biên mục sách'!$A$1:$B$13,2,FALSE),"")</f>
        <v>VH thiếu nhi</v>
      </c>
      <c r="E426" s="21" t="s">
        <v>1918</v>
      </c>
      <c r="F426" s="12" t="s">
        <v>1919</v>
      </c>
      <c r="G426" s="12">
        <v>2010.0</v>
      </c>
      <c r="H426" s="12" t="s">
        <v>473</v>
      </c>
      <c r="I426" s="12">
        <v>114.0</v>
      </c>
      <c r="J426" s="12">
        <v>3.0</v>
      </c>
      <c r="K426" s="20">
        <v>17000.0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4.0" customHeight="1">
      <c r="A427" s="12">
        <v>422.0</v>
      </c>
      <c r="B427" s="11"/>
      <c r="C427" s="12" t="s">
        <v>1920</v>
      </c>
      <c r="D427" s="12" t="str">
        <f>IF('Quản lý sách'!$C427&lt;&gt;"",VLOOKUP(LEFT('Quản lý sách'!$C427,2),'Biên mục sách'!$A$1:$B$13,2,FALSE),"")</f>
        <v>Thiếu nhi</v>
      </c>
      <c r="E427" s="12" t="s">
        <v>1921</v>
      </c>
      <c r="F427" s="12" t="s">
        <v>1922</v>
      </c>
      <c r="G427" s="12">
        <v>2001.0</v>
      </c>
      <c r="H427" s="12" t="s">
        <v>473</v>
      </c>
      <c r="I427" s="12">
        <v>23.0</v>
      </c>
      <c r="J427" s="12">
        <v>2.0</v>
      </c>
      <c r="K427" s="20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4.0" customHeight="1">
      <c r="A428" s="12">
        <v>423.0</v>
      </c>
      <c r="B428" s="11"/>
      <c r="C428" s="12" t="s">
        <v>1923</v>
      </c>
      <c r="D428" s="12" t="str">
        <f>IF('Quản lý sách'!$C428&lt;&gt;"",VLOOKUP(LEFT('Quản lý sách'!$C428,2),'Biên mục sách'!$A$1:$B$13,2,FALSE),"")</f>
        <v>Thiếu nhi</v>
      </c>
      <c r="E428" s="12" t="s">
        <v>1924</v>
      </c>
      <c r="F428" s="12" t="s">
        <v>1925</v>
      </c>
      <c r="G428" s="12">
        <v>2000.0</v>
      </c>
      <c r="H428" s="12" t="s">
        <v>473</v>
      </c>
      <c r="I428" s="12">
        <v>23.0</v>
      </c>
      <c r="J428" s="12">
        <v>2.0</v>
      </c>
      <c r="K428" s="20">
        <v>2900.0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4.0" customHeight="1">
      <c r="A429" s="12">
        <v>424.0</v>
      </c>
      <c r="B429" s="11"/>
      <c r="C429" s="12" t="s">
        <v>1926</v>
      </c>
      <c r="D429" s="12" t="str">
        <f>IF('Quản lý sách'!$C429&lt;&gt;"",VLOOKUP(LEFT('Quản lý sách'!$C429,2),'Biên mục sách'!$A$1:$B$13,2,FALSE),"")</f>
        <v>Thiếu nhi</v>
      </c>
      <c r="E429" s="12" t="s">
        <v>1927</v>
      </c>
      <c r="F429" s="12" t="s">
        <v>1928</v>
      </c>
      <c r="G429" s="12">
        <v>2005.0</v>
      </c>
      <c r="H429" s="12" t="s">
        <v>473</v>
      </c>
      <c r="I429" s="12">
        <v>23.0</v>
      </c>
      <c r="J429" s="12">
        <v>4.0</v>
      </c>
      <c r="K429" s="20">
        <v>2100.0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4.0" customHeight="1">
      <c r="A430" s="12">
        <v>425.0</v>
      </c>
      <c r="B430" s="11"/>
      <c r="C430" s="12" t="s">
        <v>1929</v>
      </c>
      <c r="D430" s="12" t="str">
        <f>IF('Quản lý sách'!$C430&lt;&gt;"",VLOOKUP(LEFT('Quản lý sách'!$C430,2),'Biên mục sách'!$A$1:$B$13,2,FALSE),"")</f>
        <v>Thiếu nhi</v>
      </c>
      <c r="E430" s="12" t="s">
        <v>1930</v>
      </c>
      <c r="F430" s="12" t="s">
        <v>1085</v>
      </c>
      <c r="G430" s="12">
        <v>2005.0</v>
      </c>
      <c r="H430" s="12" t="s">
        <v>473</v>
      </c>
      <c r="I430" s="12">
        <v>23.0</v>
      </c>
      <c r="J430" s="12">
        <v>3.0</v>
      </c>
      <c r="K430" s="20">
        <v>3100.0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4.0" customHeight="1">
      <c r="A431" s="12">
        <v>426.0</v>
      </c>
      <c r="B431" s="11"/>
      <c r="C431" s="12" t="s">
        <v>1931</v>
      </c>
      <c r="D431" s="12" t="str">
        <f>IF('Quản lý sách'!$C431&lt;&gt;"",VLOOKUP(LEFT('Quản lý sách'!$C431,2),'Biên mục sách'!$A$1:$B$13,2,FALSE),"")</f>
        <v>Thiếu nhi</v>
      </c>
      <c r="E431" s="12" t="s">
        <v>1932</v>
      </c>
      <c r="F431" s="12" t="s">
        <v>809</v>
      </c>
      <c r="G431" s="12">
        <v>2000.0</v>
      </c>
      <c r="H431" s="12" t="s">
        <v>473</v>
      </c>
      <c r="I431" s="12">
        <v>23.0</v>
      </c>
      <c r="J431" s="12"/>
      <c r="K431" s="20">
        <v>2900.0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4.0" customHeight="1">
      <c r="A432" s="12">
        <v>427.0</v>
      </c>
      <c r="B432" s="11"/>
      <c r="C432" s="12" t="s">
        <v>1933</v>
      </c>
      <c r="D432" s="12" t="str">
        <f>IF('Quản lý sách'!$C432&lt;&gt;"",VLOOKUP(LEFT('Quản lý sách'!$C432,2),'Biên mục sách'!$A$1:$B$13,2,FALSE),"")</f>
        <v>Thiếu nhi</v>
      </c>
      <c r="E432" s="12" t="s">
        <v>1934</v>
      </c>
      <c r="F432" s="12" t="s">
        <v>1935</v>
      </c>
      <c r="G432" s="12">
        <v>2010.0</v>
      </c>
      <c r="H432" s="12" t="s">
        <v>473</v>
      </c>
      <c r="I432" s="12">
        <v>45.0</v>
      </c>
      <c r="J432" s="12">
        <v>2.0</v>
      </c>
      <c r="K432" s="20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4.0" customHeight="1">
      <c r="A433" s="12">
        <v>428.0</v>
      </c>
      <c r="B433" s="11"/>
      <c r="C433" s="12" t="s">
        <v>1936</v>
      </c>
      <c r="D433" s="12" t="str">
        <f>IF('Quản lý sách'!$C433&lt;&gt;"",VLOOKUP(LEFT('Quản lý sách'!$C433,2),'Biên mục sách'!$A$1:$B$13,2,FALSE),"")</f>
        <v>Thiếu nhi</v>
      </c>
      <c r="E433" s="12" t="s">
        <v>1937</v>
      </c>
      <c r="F433" s="12" t="s">
        <v>1938</v>
      </c>
      <c r="G433" s="12">
        <v>2007.0</v>
      </c>
      <c r="H433" s="12" t="s">
        <v>473</v>
      </c>
      <c r="I433" s="12">
        <v>44.0</v>
      </c>
      <c r="J433" s="12"/>
      <c r="K433" s="20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4.0" customHeight="1">
      <c r="A434" s="12">
        <v>429.0</v>
      </c>
      <c r="B434" s="11"/>
      <c r="C434" s="12" t="s">
        <v>1939</v>
      </c>
      <c r="D434" s="12" t="str">
        <f>IF('Quản lý sách'!$C434&lt;&gt;"",VLOOKUP(LEFT('Quản lý sách'!$C434,2),'Biên mục sách'!$A$1:$B$13,2,FALSE),"")</f>
        <v>Thiếu nhi</v>
      </c>
      <c r="E434" s="12" t="s">
        <v>1940</v>
      </c>
      <c r="F434" s="12" t="s">
        <v>1941</v>
      </c>
      <c r="G434" s="12">
        <v>2002.0</v>
      </c>
      <c r="H434" s="12" t="s">
        <v>473</v>
      </c>
      <c r="I434" s="12">
        <v>63.0</v>
      </c>
      <c r="J434" s="12">
        <v>5.0</v>
      </c>
      <c r="K434" s="20">
        <v>2500.0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4.0" customHeight="1">
      <c r="A435" s="12">
        <v>430.0</v>
      </c>
      <c r="B435" s="11"/>
      <c r="C435" s="12" t="s">
        <v>1942</v>
      </c>
      <c r="D435" s="12" t="str">
        <f>IF('Quản lý sách'!$C435&lt;&gt;"",VLOOKUP(LEFT('Quản lý sách'!$C435,2),'Biên mục sách'!$A$1:$B$13,2,FALSE),"")</f>
        <v>Thiếu nhi</v>
      </c>
      <c r="E435" s="12" t="s">
        <v>1943</v>
      </c>
      <c r="F435" s="12" t="s">
        <v>1944</v>
      </c>
      <c r="G435" s="12">
        <v>2002.0</v>
      </c>
      <c r="H435" s="12" t="s">
        <v>473</v>
      </c>
      <c r="I435" s="12">
        <v>59.0</v>
      </c>
      <c r="J435" s="12">
        <v>3.0</v>
      </c>
      <c r="K435" s="20">
        <v>2200.0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4.0" customHeight="1">
      <c r="A436" s="12">
        <v>431.0</v>
      </c>
      <c r="B436" s="11"/>
      <c r="C436" s="12" t="s">
        <v>1945</v>
      </c>
      <c r="D436" s="12" t="str">
        <f>IF('Quản lý sách'!$C436&lt;&gt;"",VLOOKUP(LEFT('Quản lý sách'!$C436,2),'Biên mục sách'!$A$1:$B$13,2,FALSE),"")</f>
        <v>Thiếu nhi</v>
      </c>
      <c r="E436" s="12" t="s">
        <v>1946</v>
      </c>
      <c r="F436" s="12" t="s">
        <v>1089</v>
      </c>
      <c r="G436" s="12">
        <v>2002.0</v>
      </c>
      <c r="H436" s="12" t="s">
        <v>473</v>
      </c>
      <c r="I436" s="12">
        <v>67.0</v>
      </c>
      <c r="J436" s="12">
        <v>4.0</v>
      </c>
      <c r="K436" s="20">
        <v>2600.0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4.0" customHeight="1">
      <c r="A437" s="12">
        <v>432.0</v>
      </c>
      <c r="B437" s="11"/>
      <c r="C437" s="12" t="s">
        <v>1947</v>
      </c>
      <c r="D437" s="12" t="str">
        <f>IF('Quản lý sách'!$C437&lt;&gt;"",VLOOKUP(LEFT('Quản lý sách'!$C437,2),'Biên mục sách'!$A$1:$B$13,2,FALSE),"")</f>
        <v>Thiếu nhi</v>
      </c>
      <c r="E437" s="12" t="s">
        <v>1948</v>
      </c>
      <c r="F437" s="12" t="s">
        <v>1949</v>
      </c>
      <c r="G437" s="12">
        <v>2008.0</v>
      </c>
      <c r="H437" s="12" t="s">
        <v>473</v>
      </c>
      <c r="I437" s="12">
        <v>59.0</v>
      </c>
      <c r="J437" s="12">
        <v>2.0</v>
      </c>
      <c r="K437" s="20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4.0" customHeight="1">
      <c r="A438" s="12">
        <v>433.0</v>
      </c>
      <c r="B438" s="11"/>
      <c r="C438" s="12" t="s">
        <v>1950</v>
      </c>
      <c r="D438" s="12" t="str">
        <f>IF('Quản lý sách'!$C438&lt;&gt;"",VLOOKUP(LEFT('Quản lý sách'!$C438,2),'Biên mục sách'!$A$1:$B$13,2,FALSE),"")</f>
        <v>Thiếu nhi</v>
      </c>
      <c r="E438" s="12" t="s">
        <v>1951</v>
      </c>
      <c r="F438" s="12" t="s">
        <v>1135</v>
      </c>
      <c r="G438" s="12">
        <v>2000.0</v>
      </c>
      <c r="H438" s="12" t="s">
        <v>473</v>
      </c>
      <c r="I438" s="12">
        <v>71.0</v>
      </c>
      <c r="J438" s="12"/>
      <c r="K438" s="20">
        <v>2800.0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4.0" customHeight="1">
      <c r="A439" s="12">
        <v>434.0</v>
      </c>
      <c r="B439" s="11"/>
      <c r="C439" s="12" t="s">
        <v>1952</v>
      </c>
      <c r="D439" s="12" t="str">
        <f>IF('Quản lý sách'!$C439&lt;&gt;"",VLOOKUP(LEFT('Quản lý sách'!$C439,2),'Biên mục sách'!$A$1:$B$13,2,FALSE),"")</f>
        <v>Thiếu nhi</v>
      </c>
      <c r="E439" s="12" t="s">
        <v>1953</v>
      </c>
      <c r="F439" s="12" t="s">
        <v>1954</v>
      </c>
      <c r="G439" s="12">
        <v>2004.0</v>
      </c>
      <c r="H439" s="12" t="s">
        <v>473</v>
      </c>
      <c r="I439" s="12">
        <v>59.0</v>
      </c>
      <c r="J439" s="12">
        <v>2.0</v>
      </c>
      <c r="K439" s="20">
        <v>2600.0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4.0" customHeight="1">
      <c r="A440" s="12">
        <v>435.0</v>
      </c>
      <c r="B440" s="11"/>
      <c r="C440" s="12" t="s">
        <v>1955</v>
      </c>
      <c r="D440" s="12" t="str">
        <f>IF('Quản lý sách'!$C440&lt;&gt;"",VLOOKUP(LEFT('Quản lý sách'!$C440,2),'Biên mục sách'!$A$1:$B$13,2,FALSE),"")</f>
        <v>Thiếu nhi</v>
      </c>
      <c r="E440" s="12" t="s">
        <v>1956</v>
      </c>
      <c r="F440" s="12" t="s">
        <v>1595</v>
      </c>
      <c r="G440" s="12">
        <v>2007.0</v>
      </c>
      <c r="H440" s="12" t="s">
        <v>473</v>
      </c>
      <c r="I440" s="12">
        <v>39.0</v>
      </c>
      <c r="J440" s="12"/>
      <c r="K440" s="20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4.0" customHeight="1">
      <c r="A441" s="12">
        <v>436.0</v>
      </c>
      <c r="B441" s="11"/>
      <c r="C441" s="12" t="s">
        <v>1957</v>
      </c>
      <c r="D441" s="12" t="str">
        <f>IF('Quản lý sách'!$C441&lt;&gt;"",VLOOKUP(LEFT('Quản lý sách'!$C441,2),'Biên mục sách'!$A$1:$B$13,2,FALSE),"")</f>
        <v>Thiếu nhi</v>
      </c>
      <c r="E441" s="12" t="s">
        <v>1958</v>
      </c>
      <c r="F441" s="12" t="s">
        <v>1959</v>
      </c>
      <c r="G441" s="12">
        <v>1997.0</v>
      </c>
      <c r="H441" s="12" t="s">
        <v>473</v>
      </c>
      <c r="I441" s="12">
        <v>92.0</v>
      </c>
      <c r="J441" s="12"/>
      <c r="K441" s="20">
        <v>2400.0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4.0" customHeight="1">
      <c r="A442" s="12">
        <v>437.0</v>
      </c>
      <c r="B442" s="11"/>
      <c r="C442" s="12" t="s">
        <v>1960</v>
      </c>
      <c r="D442" s="12" t="str">
        <f>IF('Quản lý sách'!$C442&lt;&gt;"",VLOOKUP(LEFT('Quản lý sách'!$C442,2),'Biên mục sách'!$A$1:$B$13,2,FALSE),"")</f>
        <v>Thiếu nhi</v>
      </c>
      <c r="E442" s="12" t="s">
        <v>1961</v>
      </c>
      <c r="F442" s="12" t="s">
        <v>1089</v>
      </c>
      <c r="G442" s="12">
        <v>2001.0</v>
      </c>
      <c r="H442" s="12" t="s">
        <v>473</v>
      </c>
      <c r="I442" s="12">
        <v>67.0</v>
      </c>
      <c r="J442" s="12"/>
      <c r="K442" s="20">
        <v>2600.0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4.0" customHeight="1">
      <c r="A443" s="12">
        <v>438.0</v>
      </c>
      <c r="B443" s="11"/>
      <c r="C443" s="12" t="s">
        <v>1962</v>
      </c>
      <c r="D443" s="12" t="str">
        <f>IF('Quản lý sách'!$C443&lt;&gt;"",VLOOKUP(LEFT('Quản lý sách'!$C443,2),'Biên mục sách'!$A$1:$B$13,2,FALSE),"")</f>
        <v>Thiếu nhi</v>
      </c>
      <c r="E443" s="12" t="s">
        <v>1963</v>
      </c>
      <c r="F443" s="12" t="s">
        <v>1964</v>
      </c>
      <c r="G443" s="12">
        <v>2007.0</v>
      </c>
      <c r="H443" s="12" t="s">
        <v>498</v>
      </c>
      <c r="I443" s="12">
        <v>20.0</v>
      </c>
      <c r="J443" s="12"/>
      <c r="K443" s="20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4.0" customHeight="1">
      <c r="A444" s="12">
        <v>439.0</v>
      </c>
      <c r="B444" s="11"/>
      <c r="C444" s="12" t="s">
        <v>1965</v>
      </c>
      <c r="D444" s="12" t="str">
        <f>IF('Quản lý sách'!$C444&lt;&gt;"",VLOOKUP(LEFT('Quản lý sách'!$C444,2),'Biên mục sách'!$A$1:$B$13,2,FALSE),"")</f>
        <v>Thiếu nhi</v>
      </c>
      <c r="E444" s="12" t="s">
        <v>1966</v>
      </c>
      <c r="F444" s="12" t="s">
        <v>753</v>
      </c>
      <c r="G444" s="12">
        <v>2010.0</v>
      </c>
      <c r="H444" s="12" t="s">
        <v>473</v>
      </c>
      <c r="I444" s="12">
        <v>47.0</v>
      </c>
      <c r="J444" s="12"/>
      <c r="K444" s="20">
        <v>18000.0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4.0" customHeight="1">
      <c r="A445" s="12">
        <v>440.0</v>
      </c>
      <c r="B445" s="11"/>
      <c r="C445" s="12" t="s">
        <v>1967</v>
      </c>
      <c r="D445" s="12" t="str">
        <f>IF('Quản lý sách'!$C445&lt;&gt;"",VLOOKUP(LEFT('Quản lý sách'!$C445,2),'Biên mục sách'!$A$1:$B$13,2,FALSE),"")</f>
        <v>Thiếu nhi</v>
      </c>
      <c r="E445" s="12" t="s">
        <v>1968</v>
      </c>
      <c r="F445" s="12" t="s">
        <v>1969</v>
      </c>
      <c r="G445" s="12">
        <v>2001.0</v>
      </c>
      <c r="H445" s="12" t="s">
        <v>473</v>
      </c>
      <c r="I445" s="12">
        <v>83.0</v>
      </c>
      <c r="J445" s="12"/>
      <c r="K445" s="20">
        <v>3200.0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4.0" customHeight="1">
      <c r="A446" s="12">
        <v>441.0</v>
      </c>
      <c r="B446" s="11"/>
      <c r="C446" s="12" t="s">
        <v>1970</v>
      </c>
      <c r="D446" s="12" t="str">
        <f>IF('Quản lý sách'!$C446&lt;&gt;"",VLOOKUP(LEFT('Quản lý sách'!$C446,2),'Biên mục sách'!$A$1:$B$13,2,FALSE),"")</f>
        <v>Thiếu nhi</v>
      </c>
      <c r="E446" s="12" t="s">
        <v>1971</v>
      </c>
      <c r="F446" s="12" t="s">
        <v>1972</v>
      </c>
      <c r="G446" s="12">
        <v>2001.0</v>
      </c>
      <c r="H446" s="12" t="s">
        <v>601</v>
      </c>
      <c r="I446" s="12">
        <v>125.0</v>
      </c>
      <c r="J446" s="12">
        <v>13.0</v>
      </c>
      <c r="K446" s="20">
        <v>4500.0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4.0" customHeight="1">
      <c r="A447" s="12">
        <v>442.0</v>
      </c>
      <c r="B447" s="11"/>
      <c r="C447" s="12" t="s">
        <v>1973</v>
      </c>
      <c r="D447" s="12" t="str">
        <f>IF('Quản lý sách'!$C447&lt;&gt;"",VLOOKUP(LEFT('Quản lý sách'!$C447,2),'Biên mục sách'!$A$1:$B$13,2,FALSE),"")</f>
        <v>Thiếu nhi</v>
      </c>
      <c r="E447" s="12" t="s">
        <v>1974</v>
      </c>
      <c r="F447" s="12" t="s">
        <v>1975</v>
      </c>
      <c r="G447" s="12">
        <v>2008.0</v>
      </c>
      <c r="H447" s="12" t="s">
        <v>473</v>
      </c>
      <c r="I447" s="12">
        <v>55.0</v>
      </c>
      <c r="J447" s="12" t="s">
        <v>1976</v>
      </c>
      <c r="K447" s="20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4.0" customHeight="1">
      <c r="A448" s="12">
        <v>443.0</v>
      </c>
      <c r="B448" s="11"/>
      <c r="C448" s="12" t="s">
        <v>1977</v>
      </c>
      <c r="D448" s="12" t="str">
        <f>IF('Quản lý sách'!$C448&lt;&gt;"",VLOOKUP(LEFT('Quản lý sách'!$C448,2),'Biên mục sách'!$A$1:$B$13,2,FALSE),"")</f>
        <v>Thiếu nhi</v>
      </c>
      <c r="E448" s="12" t="s">
        <v>1978</v>
      </c>
      <c r="F448" s="12" t="s">
        <v>1979</v>
      </c>
      <c r="G448" s="12">
        <v>2002.0</v>
      </c>
      <c r="H448" s="12" t="s">
        <v>473</v>
      </c>
      <c r="I448" s="12">
        <v>51.0</v>
      </c>
      <c r="J448" s="12">
        <v>4.0</v>
      </c>
      <c r="K448" s="20">
        <v>2000.0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4.0" customHeight="1">
      <c r="A449" s="12">
        <v>444.0</v>
      </c>
      <c r="B449" s="11"/>
      <c r="C449" s="12" t="s">
        <v>1980</v>
      </c>
      <c r="D449" s="12" t="str">
        <f>IF('Quản lý sách'!$C449&lt;&gt;"",VLOOKUP(LEFT('Quản lý sách'!$C449,2),'Biên mục sách'!$A$1:$B$13,2,FALSE),"")</f>
        <v>Thiếu nhi</v>
      </c>
      <c r="E449" s="12" t="s">
        <v>1981</v>
      </c>
      <c r="F449" s="12" t="s">
        <v>679</v>
      </c>
      <c r="G449" s="12">
        <v>2008.0</v>
      </c>
      <c r="H449" s="12" t="s">
        <v>473</v>
      </c>
      <c r="I449" s="12">
        <v>55.0</v>
      </c>
      <c r="J449" s="12"/>
      <c r="K449" s="20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4.0" customHeight="1">
      <c r="A450" s="12">
        <v>445.0</v>
      </c>
      <c r="B450" s="11"/>
      <c r="C450" s="12" t="s">
        <v>1982</v>
      </c>
      <c r="D450" s="12" t="str">
        <f>IF('Quản lý sách'!$C450&lt;&gt;"",VLOOKUP(LEFT('Quản lý sách'!$C450,2),'Biên mục sách'!$A$1:$B$13,2,FALSE),"")</f>
        <v>Thiếu nhi</v>
      </c>
      <c r="E450" s="12" t="s">
        <v>1983</v>
      </c>
      <c r="F450" s="12" t="s">
        <v>533</v>
      </c>
      <c r="G450" s="12">
        <v>2001.0</v>
      </c>
      <c r="H450" s="12" t="s">
        <v>473</v>
      </c>
      <c r="I450" s="12">
        <v>39.0</v>
      </c>
      <c r="J450" s="12"/>
      <c r="K450" s="20">
        <v>1600.0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4.0" customHeight="1">
      <c r="A451" s="12">
        <v>446.0</v>
      </c>
      <c r="B451" s="11"/>
      <c r="C451" s="12" t="s">
        <v>1984</v>
      </c>
      <c r="D451" s="12" t="str">
        <f>IF('Quản lý sách'!$C451&lt;&gt;"",VLOOKUP(LEFT('Quản lý sách'!$C451,2),'Biên mục sách'!$A$1:$B$13,2,FALSE),"")</f>
        <v>Thiếu nhi</v>
      </c>
      <c r="E451" s="12" t="s">
        <v>1985</v>
      </c>
      <c r="F451" s="12" t="s">
        <v>1986</v>
      </c>
      <c r="G451" s="12">
        <v>2002.0</v>
      </c>
      <c r="H451" s="12" t="s">
        <v>473</v>
      </c>
      <c r="I451" s="12">
        <v>23.0</v>
      </c>
      <c r="J451" s="12"/>
      <c r="K451" s="20">
        <v>1000.0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4.0" customHeight="1">
      <c r="A452" s="12">
        <v>447.0</v>
      </c>
      <c r="B452" s="11"/>
      <c r="C452" s="12" t="s">
        <v>1987</v>
      </c>
      <c r="D452" s="12" t="str">
        <f>IF('Quản lý sách'!$C452&lt;&gt;"",VLOOKUP(LEFT('Quản lý sách'!$C452,2),'Biên mục sách'!$A$1:$B$13,2,FALSE),"")</f>
        <v>Thiếu nhi</v>
      </c>
      <c r="E452" s="12" t="s">
        <v>1988</v>
      </c>
      <c r="F452" s="12" t="s">
        <v>1305</v>
      </c>
      <c r="G452" s="12">
        <v>2000.0</v>
      </c>
      <c r="H452" s="12" t="s">
        <v>473</v>
      </c>
      <c r="I452" s="12">
        <v>72.0</v>
      </c>
      <c r="J452" s="12"/>
      <c r="K452" s="20">
        <v>2800.0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4.0" customHeight="1">
      <c r="A453" s="12">
        <v>448.0</v>
      </c>
      <c r="B453" s="11"/>
      <c r="C453" s="12" t="s">
        <v>1989</v>
      </c>
      <c r="D453" s="12" t="str">
        <f>IF('Quản lý sách'!$C453&lt;&gt;"",VLOOKUP(LEFT('Quản lý sách'!$C453,2),'Biên mục sách'!$A$1:$B$13,2,FALSE),"")</f>
        <v>VH thiếu nhi</v>
      </c>
      <c r="E453" s="12" t="s">
        <v>1990</v>
      </c>
      <c r="F453" s="12" t="s">
        <v>1991</v>
      </c>
      <c r="G453" s="12">
        <v>1996.0</v>
      </c>
      <c r="H453" s="12" t="s">
        <v>473</v>
      </c>
      <c r="I453" s="12">
        <v>192.0</v>
      </c>
      <c r="J453" s="12">
        <v>3.0</v>
      </c>
      <c r="K453" s="20">
        <v>3000.0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4.0" customHeight="1">
      <c r="A454" s="12">
        <v>449.0</v>
      </c>
      <c r="B454" s="11"/>
      <c r="C454" s="12" t="s">
        <v>1992</v>
      </c>
      <c r="D454" s="12" t="str">
        <f>IF('Quản lý sách'!$C454&lt;&gt;"",VLOOKUP(LEFT('Quản lý sách'!$C454,2),'Biên mục sách'!$A$1:$B$13,2,FALSE),"")</f>
        <v>VH thiếu nhi</v>
      </c>
      <c r="E454" s="12" t="s">
        <v>1993</v>
      </c>
      <c r="F454" s="12" t="s">
        <v>1994</v>
      </c>
      <c r="G454" s="12">
        <v>1997.0</v>
      </c>
      <c r="H454" s="12" t="s">
        <v>473</v>
      </c>
      <c r="I454" s="12">
        <v>160.0</v>
      </c>
      <c r="J454" s="12">
        <v>4.0</v>
      </c>
      <c r="K454" s="20">
        <v>3000.0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4.0" customHeight="1">
      <c r="A455" s="12">
        <v>450.0</v>
      </c>
      <c r="B455" s="11"/>
      <c r="C455" s="12" t="s">
        <v>1995</v>
      </c>
      <c r="D455" s="12" t="str">
        <f>IF('Quản lý sách'!$C455&lt;&gt;"",VLOOKUP(LEFT('Quản lý sách'!$C455,2),'Biên mục sách'!$A$1:$B$13,2,FALSE),"")</f>
        <v>VH thiếu nhi</v>
      </c>
      <c r="E455" s="12" t="s">
        <v>1996</v>
      </c>
      <c r="F455" s="12" t="s">
        <v>1994</v>
      </c>
      <c r="G455" s="12">
        <v>1997.0</v>
      </c>
      <c r="H455" s="12" t="s">
        <v>473</v>
      </c>
      <c r="I455" s="12">
        <v>160.0</v>
      </c>
      <c r="J455" s="12">
        <v>2.0</v>
      </c>
      <c r="K455" s="20">
        <v>3000.0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4.0" customHeight="1">
      <c r="A456" s="12">
        <v>451.0</v>
      </c>
      <c r="B456" s="11"/>
      <c r="C456" s="12" t="s">
        <v>1997</v>
      </c>
      <c r="D456" s="12" t="str">
        <f>IF('Quản lý sách'!$C456&lt;&gt;"",VLOOKUP(LEFT('Quản lý sách'!$C456,2),'Biên mục sách'!$A$1:$B$13,2,FALSE),"")</f>
        <v>VH thiếu nhi</v>
      </c>
      <c r="E456" s="12" t="s">
        <v>1998</v>
      </c>
      <c r="F456" s="12" t="s">
        <v>1999</v>
      </c>
      <c r="G456" s="12">
        <v>2007.0</v>
      </c>
      <c r="H456" s="12" t="s">
        <v>473</v>
      </c>
      <c r="I456" s="12">
        <v>239.0</v>
      </c>
      <c r="J456" s="12">
        <v>4.0</v>
      </c>
      <c r="K456" s="20">
        <v>20000.0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4.0" customHeight="1">
      <c r="A457" s="12">
        <v>452.0</v>
      </c>
      <c r="B457" s="11"/>
      <c r="C457" s="12" t="s">
        <v>2000</v>
      </c>
      <c r="D457" s="12" t="str">
        <f>IF('Quản lý sách'!$C457&lt;&gt;"",VLOOKUP(LEFT('Quản lý sách'!$C457,2),'Biên mục sách'!$A$1:$B$13,2,FALSE),"")</f>
        <v>VH thiếu nhi</v>
      </c>
      <c r="E457" s="12" t="s">
        <v>2001</v>
      </c>
      <c r="F457" s="12" t="s">
        <v>2002</v>
      </c>
      <c r="G457" s="12">
        <v>2007.0</v>
      </c>
      <c r="H457" s="12" t="s">
        <v>473</v>
      </c>
      <c r="I457" s="12">
        <v>167.0</v>
      </c>
      <c r="J457" s="12">
        <v>4.0</v>
      </c>
      <c r="K457" s="20">
        <v>17000.0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4.0" customHeight="1">
      <c r="A458" s="12">
        <v>453.0</v>
      </c>
      <c r="B458" s="11"/>
      <c r="C458" s="12" t="s">
        <v>2003</v>
      </c>
      <c r="D458" s="12" t="str">
        <f>IF('Quản lý sách'!$C458&lt;&gt;"",VLOOKUP(LEFT('Quản lý sách'!$C458,2),'Biên mục sách'!$A$1:$B$13,2,FALSE),"")</f>
        <v>VH thiếu nhi</v>
      </c>
      <c r="E458" s="12" t="s">
        <v>2004</v>
      </c>
      <c r="F458" s="12" t="s">
        <v>1599</v>
      </c>
      <c r="G458" s="12">
        <v>2009.0</v>
      </c>
      <c r="H458" s="12" t="s">
        <v>473</v>
      </c>
      <c r="I458" s="12">
        <v>159.0</v>
      </c>
      <c r="J458" s="12">
        <v>3.0</v>
      </c>
      <c r="K458" s="20">
        <v>20000.0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4.0" customHeight="1">
      <c r="A459" s="12">
        <v>454.0</v>
      </c>
      <c r="B459" s="11"/>
      <c r="C459" s="12" t="s">
        <v>2005</v>
      </c>
      <c r="D459" s="12" t="str">
        <f>IF('Quản lý sách'!$C459&lt;&gt;"",VLOOKUP(LEFT('Quản lý sách'!$C459,2),'Biên mục sách'!$A$1:$B$13,2,FALSE),"")</f>
        <v>VH thiếu nhi</v>
      </c>
      <c r="E459" s="12" t="s">
        <v>2006</v>
      </c>
      <c r="F459" s="12" t="s">
        <v>2007</v>
      </c>
      <c r="G459" s="12">
        <v>2008.0</v>
      </c>
      <c r="H459" s="12" t="s">
        <v>473</v>
      </c>
      <c r="I459" s="12">
        <v>205.0</v>
      </c>
      <c r="J459" s="12"/>
      <c r="K459" s="20">
        <v>25000.0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4.0" customHeight="1">
      <c r="A460" s="12">
        <v>455.0</v>
      </c>
      <c r="B460" s="11"/>
      <c r="C460" s="12" t="s">
        <v>2008</v>
      </c>
      <c r="D460" s="12" t="str">
        <f>IF('Quản lý sách'!$C460&lt;&gt;"",VLOOKUP(LEFT('Quản lý sách'!$C460,2),'Biên mục sách'!$A$1:$B$13,2,FALSE),"")</f>
        <v>VH thiếu nhi</v>
      </c>
      <c r="E460" s="12" t="s">
        <v>2009</v>
      </c>
      <c r="F460" s="12" t="s">
        <v>2010</v>
      </c>
      <c r="G460" s="12">
        <v>2010.0</v>
      </c>
      <c r="H460" s="12" t="s">
        <v>473</v>
      </c>
      <c r="I460" s="12">
        <v>281.0</v>
      </c>
      <c r="J460" s="12">
        <v>2.0</v>
      </c>
      <c r="K460" s="20">
        <v>41000.0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4.0" customHeight="1">
      <c r="A461" s="12">
        <v>456.0</v>
      </c>
      <c r="B461" s="11"/>
      <c r="C461" s="12" t="s">
        <v>2011</v>
      </c>
      <c r="D461" s="12" t="str">
        <f>IF('Quản lý sách'!$C461&lt;&gt;"",VLOOKUP(LEFT('Quản lý sách'!$C461,2),'Biên mục sách'!$A$1:$B$13,2,FALSE),"")</f>
        <v>VH thiếu nhi</v>
      </c>
      <c r="E461" s="12" t="s">
        <v>2012</v>
      </c>
      <c r="F461" s="12" t="s">
        <v>2013</v>
      </c>
      <c r="G461" s="12">
        <v>2006.0</v>
      </c>
      <c r="H461" s="12" t="s">
        <v>473</v>
      </c>
      <c r="I461" s="12">
        <v>139.0</v>
      </c>
      <c r="J461" s="12">
        <v>2.0</v>
      </c>
      <c r="K461" s="20">
        <v>12000.0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4.0" customHeight="1">
      <c r="A462" s="12">
        <v>457.0</v>
      </c>
      <c r="B462" s="11"/>
      <c r="C462" s="12" t="s">
        <v>2014</v>
      </c>
      <c r="D462" s="12" t="str">
        <f>IF('Quản lý sách'!$C462&lt;&gt;"",VLOOKUP(LEFT('Quản lý sách'!$C462,2),'Biên mục sách'!$A$1:$B$13,2,FALSE),"")</f>
        <v>VH thiếu nhi</v>
      </c>
      <c r="E462" s="12" t="s">
        <v>2015</v>
      </c>
      <c r="F462" s="12" t="s">
        <v>2016</v>
      </c>
      <c r="G462" s="12">
        <v>2007.0</v>
      </c>
      <c r="H462" s="12" t="s">
        <v>473</v>
      </c>
      <c r="I462" s="12">
        <v>303.0</v>
      </c>
      <c r="J462" s="12"/>
      <c r="K462" s="20">
        <v>32000.0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4.0" customHeight="1">
      <c r="A463" s="12">
        <v>458.0</v>
      </c>
      <c r="B463" s="11"/>
      <c r="C463" s="12" t="s">
        <v>2017</v>
      </c>
      <c r="D463" s="12" t="str">
        <f>IF('Quản lý sách'!$C463&lt;&gt;"",VLOOKUP(LEFT('Quản lý sách'!$C463,2),'Biên mục sách'!$A$1:$B$13,2,FALSE),"")</f>
        <v>VH thiếu nhi</v>
      </c>
      <c r="E463" s="12" t="s">
        <v>2018</v>
      </c>
      <c r="F463" s="12" t="s">
        <v>2010</v>
      </c>
      <c r="G463" s="12">
        <v>2010.0</v>
      </c>
      <c r="H463" s="12" t="s">
        <v>473</v>
      </c>
      <c r="I463" s="12">
        <v>233.0</v>
      </c>
      <c r="J463" s="12">
        <v>3.0</v>
      </c>
      <c r="K463" s="20">
        <v>35000.0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4.0" customHeight="1">
      <c r="A464" s="12">
        <v>459.0</v>
      </c>
      <c r="B464" s="11"/>
      <c r="C464" s="12" t="s">
        <v>2019</v>
      </c>
      <c r="D464" s="12" t="str">
        <f>IF('Quản lý sách'!$C464&lt;&gt;"",VLOOKUP(LEFT('Quản lý sách'!$C464,2),'Biên mục sách'!$A$1:$B$13,2,FALSE),"")</f>
        <v>VH thiếu nhi</v>
      </c>
      <c r="E464" s="12" t="s">
        <v>2020</v>
      </c>
      <c r="F464" s="12" t="s">
        <v>2021</v>
      </c>
      <c r="G464" s="12">
        <v>2006.0</v>
      </c>
      <c r="H464" s="12" t="s">
        <v>473</v>
      </c>
      <c r="I464" s="12">
        <v>167.0</v>
      </c>
      <c r="J464" s="12">
        <v>5.0</v>
      </c>
      <c r="K464" s="20">
        <v>13000.0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4.0" customHeight="1">
      <c r="A465" s="12">
        <v>460.0</v>
      </c>
      <c r="B465" s="11"/>
      <c r="C465" s="12" t="s">
        <v>410</v>
      </c>
      <c r="D465" s="12" t="str">
        <f>IF('Quản lý sách'!$C465&lt;&gt;"",VLOOKUP(LEFT('Quản lý sách'!$C465,2),'Biên mục sách'!$A$1:$B$13,2,FALSE),"")</f>
        <v>VH thiếu nhi</v>
      </c>
      <c r="E465" s="12" t="s">
        <v>2022</v>
      </c>
      <c r="F465" s="12" t="s">
        <v>2023</v>
      </c>
      <c r="G465" s="12">
        <v>2006.0</v>
      </c>
      <c r="H465" s="12" t="s">
        <v>473</v>
      </c>
      <c r="I465" s="12">
        <v>235.0</v>
      </c>
      <c r="J465" s="12">
        <v>3.0</v>
      </c>
      <c r="K465" s="20">
        <v>22000.0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4.0" customHeight="1">
      <c r="A466" s="12">
        <v>461.0</v>
      </c>
      <c r="B466" s="11"/>
      <c r="C466" s="12" t="s">
        <v>2024</v>
      </c>
      <c r="D466" s="12" t="str">
        <f>IF('Quản lý sách'!$C466&lt;&gt;"",VLOOKUP(LEFT('Quản lý sách'!$C466,2),'Biên mục sách'!$A$1:$B$13,2,FALSE),"")</f>
        <v>VH thiếu nhi</v>
      </c>
      <c r="E466" s="12" t="s">
        <v>1781</v>
      </c>
      <c r="F466" s="12" t="s">
        <v>1782</v>
      </c>
      <c r="G466" s="12">
        <v>2008.0</v>
      </c>
      <c r="H466" s="12" t="s">
        <v>473</v>
      </c>
      <c r="I466" s="12">
        <v>121.0</v>
      </c>
      <c r="J466" s="12"/>
      <c r="K466" s="20">
        <v>30000.0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4.0" customHeight="1">
      <c r="A467" s="12">
        <v>462.0</v>
      </c>
      <c r="B467" s="11"/>
      <c r="C467" s="12" t="s">
        <v>2025</v>
      </c>
      <c r="D467" s="12" t="str">
        <f>IF('Quản lý sách'!$C467&lt;&gt;"",VLOOKUP(LEFT('Quản lý sách'!$C467,2),'Biên mục sách'!$A$1:$B$13,2,FALSE),"")</f>
        <v>VH thiếu nhi</v>
      </c>
      <c r="E467" s="12" t="s">
        <v>2026</v>
      </c>
      <c r="F467" s="12" t="s">
        <v>2027</v>
      </c>
      <c r="G467" s="12">
        <v>1997.0</v>
      </c>
      <c r="H467" s="12" t="s">
        <v>473</v>
      </c>
      <c r="I467" s="12">
        <v>139.0</v>
      </c>
      <c r="J467" s="12"/>
      <c r="K467" s="20">
        <v>4200.0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4.0" customHeight="1">
      <c r="A468" s="12">
        <v>463.0</v>
      </c>
      <c r="B468" s="11"/>
      <c r="C468" s="12" t="s">
        <v>2028</v>
      </c>
      <c r="D468" s="12" t="str">
        <f>IF('Quản lý sách'!$C468&lt;&gt;"",VLOOKUP(LEFT('Quản lý sách'!$C468,2),'Biên mục sách'!$A$1:$B$13,2,FALSE),"")</f>
        <v>VH thiếu nhi</v>
      </c>
      <c r="E468" s="12" t="s">
        <v>2029</v>
      </c>
      <c r="F468" s="12" t="s">
        <v>510</v>
      </c>
      <c r="G468" s="12">
        <v>2007.0</v>
      </c>
      <c r="H468" s="12" t="s">
        <v>498</v>
      </c>
      <c r="I468" s="12">
        <v>211.0</v>
      </c>
      <c r="J468" s="12">
        <v>2.0</v>
      </c>
      <c r="K468" s="20">
        <v>17000.0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4.0" customHeight="1">
      <c r="A469" s="12">
        <v>464.0</v>
      </c>
      <c r="B469" s="11"/>
      <c r="C469" s="12" t="s">
        <v>2030</v>
      </c>
      <c r="D469" s="12" t="str">
        <f>IF('Quản lý sách'!$C469&lt;&gt;"",VLOOKUP(LEFT('Quản lý sách'!$C469,2),'Biên mục sách'!$A$1:$B$13,2,FALSE),"")</f>
        <v>VH thiếu nhi</v>
      </c>
      <c r="E469" s="12" t="s">
        <v>2031</v>
      </c>
      <c r="F469" s="12" t="s">
        <v>2032</v>
      </c>
      <c r="G469" s="12">
        <v>2006.0</v>
      </c>
      <c r="H469" s="12" t="s">
        <v>473</v>
      </c>
      <c r="I469" s="12">
        <v>246.0</v>
      </c>
      <c r="J469" s="12">
        <v>2.0</v>
      </c>
      <c r="K469" s="20">
        <v>24000.0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4.0" customHeight="1">
      <c r="A470" s="12">
        <v>465.0</v>
      </c>
      <c r="B470" s="11"/>
      <c r="C470" s="12" t="s">
        <v>431</v>
      </c>
      <c r="D470" s="12" t="str">
        <f>IF('Quản lý sách'!$C470&lt;&gt;"",VLOOKUP(LEFT('Quản lý sách'!$C470,2),'Biên mục sách'!$A$1:$B$13,2,FALSE),"")</f>
        <v>VH thiếu nhi</v>
      </c>
      <c r="E470" s="12" t="s">
        <v>2033</v>
      </c>
      <c r="F470" s="12" t="s">
        <v>2034</v>
      </c>
      <c r="G470" s="12">
        <v>2007.0</v>
      </c>
      <c r="H470" s="12" t="s">
        <v>473</v>
      </c>
      <c r="I470" s="12">
        <v>167.0</v>
      </c>
      <c r="J470" s="12">
        <v>5.0</v>
      </c>
      <c r="K470" s="20">
        <v>14000.0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4.0" customHeight="1">
      <c r="A471" s="12">
        <v>466.0</v>
      </c>
      <c r="B471" s="11"/>
      <c r="C471" s="12" t="s">
        <v>2035</v>
      </c>
      <c r="D471" s="12" t="str">
        <f>IF('Quản lý sách'!$C471&lt;&gt;"",VLOOKUP(LEFT('Quản lý sách'!$C471,2),'Biên mục sách'!$A$1:$B$13,2,FALSE),"")</f>
        <v>Khoa học</v>
      </c>
      <c r="E471" s="12" t="s">
        <v>2036</v>
      </c>
      <c r="F471" s="12" t="s">
        <v>2037</v>
      </c>
      <c r="G471" s="12">
        <v>2006.0</v>
      </c>
      <c r="H471" s="12" t="s">
        <v>601</v>
      </c>
      <c r="I471" s="12">
        <v>139.0</v>
      </c>
      <c r="J471" s="12">
        <v>2.0</v>
      </c>
      <c r="K471" s="20">
        <v>27000.0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4.0" customHeight="1">
      <c r="A472" s="12">
        <v>467.0</v>
      </c>
      <c r="B472" s="11"/>
      <c r="C472" s="12" t="s">
        <v>2038</v>
      </c>
      <c r="D472" s="12" t="str">
        <f>IF('Quản lý sách'!$C472&lt;&gt;"",VLOOKUP(LEFT('Quản lý sách'!$C472,2),'Biên mục sách'!$A$1:$B$13,2,FALSE),"")</f>
        <v>VH thiếu nhi</v>
      </c>
      <c r="E472" s="12" t="s">
        <v>2039</v>
      </c>
      <c r="F472" s="12" t="s">
        <v>1972</v>
      </c>
      <c r="G472" s="12">
        <v>2001.0</v>
      </c>
      <c r="H472" s="12" t="s">
        <v>601</v>
      </c>
      <c r="I472" s="12">
        <v>124.0</v>
      </c>
      <c r="J472" s="12">
        <v>7.0</v>
      </c>
      <c r="K472" s="20">
        <v>4500.0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4.0" customHeight="1">
      <c r="A473" s="12">
        <v>468.0</v>
      </c>
      <c r="B473" s="11"/>
      <c r="C473" s="12" t="s">
        <v>2040</v>
      </c>
      <c r="D473" s="12" t="str">
        <f>IF('Quản lý sách'!$C473&lt;&gt;"",VLOOKUP(LEFT('Quản lý sách'!$C473,2),'Biên mục sách'!$A$1:$B$13,2,FALSE),"")</f>
        <v>VH thiếu nhi</v>
      </c>
      <c r="E473" s="12" t="s">
        <v>2041</v>
      </c>
      <c r="F473" s="12" t="s">
        <v>1972</v>
      </c>
      <c r="G473" s="12">
        <v>2001.0</v>
      </c>
      <c r="H473" s="12" t="s">
        <v>601</v>
      </c>
      <c r="I473" s="12">
        <v>124.0</v>
      </c>
      <c r="J473" s="12">
        <v>3.0</v>
      </c>
      <c r="K473" s="20">
        <v>4500.0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4.0" customHeight="1">
      <c r="A474" s="12">
        <v>469.0</v>
      </c>
      <c r="B474" s="11"/>
      <c r="C474" s="12" t="s">
        <v>2042</v>
      </c>
      <c r="D474" s="12" t="str">
        <f>IF('Quản lý sách'!$C474&lt;&gt;"",VLOOKUP(LEFT('Quản lý sách'!$C474,2),'Biên mục sách'!$A$1:$B$13,2,FALSE),"")</f>
        <v>VH thiếu nhi</v>
      </c>
      <c r="E474" s="12" t="s">
        <v>2043</v>
      </c>
      <c r="F474" s="12" t="s">
        <v>1972</v>
      </c>
      <c r="G474" s="12">
        <v>2001.0</v>
      </c>
      <c r="H474" s="12" t="s">
        <v>601</v>
      </c>
      <c r="I474" s="12">
        <v>124.0</v>
      </c>
      <c r="J474" s="12">
        <v>14.0</v>
      </c>
      <c r="K474" s="20">
        <v>4500.0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4.0" customHeight="1">
      <c r="A475" s="12">
        <v>470.0</v>
      </c>
      <c r="B475" s="11"/>
      <c r="C475" s="12" t="s">
        <v>2044</v>
      </c>
      <c r="D475" s="12" t="str">
        <f>IF('Quản lý sách'!$C475&lt;&gt;"",VLOOKUP(LEFT('Quản lý sách'!$C475,2),'Biên mục sách'!$A$1:$B$13,2,FALSE),"")</f>
        <v>VH thiếu nhi</v>
      </c>
      <c r="E475" s="12" t="s">
        <v>2045</v>
      </c>
      <c r="F475" s="12" t="s">
        <v>1972</v>
      </c>
      <c r="G475" s="12">
        <v>2001.0</v>
      </c>
      <c r="H475" s="12" t="s">
        <v>601</v>
      </c>
      <c r="I475" s="12">
        <v>141.0</v>
      </c>
      <c r="J475" s="12"/>
      <c r="K475" s="20">
        <v>4500.0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4.0" customHeight="1">
      <c r="A476" s="12">
        <v>471.0</v>
      </c>
      <c r="B476" s="11"/>
      <c r="C476" s="12" t="s">
        <v>2046</v>
      </c>
      <c r="D476" s="12" t="str">
        <f>IF('Quản lý sách'!$C476&lt;&gt;"",VLOOKUP(LEFT('Quản lý sách'!$C476,2),'Biên mục sách'!$A$1:$B$13,2,FALSE),"")</f>
        <v>VH thiếu nhi</v>
      </c>
      <c r="E476" s="12" t="s">
        <v>2047</v>
      </c>
      <c r="F476" s="12" t="s">
        <v>1972</v>
      </c>
      <c r="G476" s="12">
        <v>2001.0</v>
      </c>
      <c r="H476" s="12" t="s">
        <v>601</v>
      </c>
      <c r="I476" s="12">
        <v>120.0</v>
      </c>
      <c r="J476" s="12">
        <v>2.0</v>
      </c>
      <c r="K476" s="20">
        <v>4500.0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4.0" customHeight="1">
      <c r="A477" s="12">
        <v>472.0</v>
      </c>
      <c r="B477" s="11"/>
      <c r="C477" s="12" t="s">
        <v>2048</v>
      </c>
      <c r="D477" s="12" t="str">
        <f>IF('Quản lý sách'!$C477&lt;&gt;"",VLOOKUP(LEFT('Quản lý sách'!$C477,2),'Biên mục sách'!$A$1:$B$13,2,FALSE),"")</f>
        <v>Thiếu nhi</v>
      </c>
      <c r="E477" s="12" t="s">
        <v>2049</v>
      </c>
      <c r="F477" s="12" t="s">
        <v>662</v>
      </c>
      <c r="G477" s="12">
        <v>2007.0</v>
      </c>
      <c r="H477" s="12" t="s">
        <v>601</v>
      </c>
      <c r="I477" s="12">
        <v>16.0</v>
      </c>
      <c r="J477" s="12"/>
      <c r="K477" s="20">
        <v>6000.0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4.0" customHeight="1">
      <c r="A478" s="12">
        <v>473.0</v>
      </c>
      <c r="B478" s="11"/>
      <c r="C478" s="12" t="s">
        <v>2050</v>
      </c>
      <c r="D478" s="12" t="str">
        <f>IF('Quản lý sách'!$C478&lt;&gt;"",VLOOKUP(LEFT('Quản lý sách'!$C478,2),'Biên mục sách'!$A$1:$B$13,2,FALSE),"")</f>
        <v>Thiếu nhi</v>
      </c>
      <c r="E478" s="12" t="s">
        <v>2051</v>
      </c>
      <c r="F478" s="12" t="s">
        <v>662</v>
      </c>
      <c r="G478" s="12">
        <v>2007.0</v>
      </c>
      <c r="H478" s="12" t="s">
        <v>601</v>
      </c>
      <c r="I478" s="12">
        <v>16.0</v>
      </c>
      <c r="J478" s="12"/>
      <c r="K478" s="20">
        <v>6000.0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4.0" customHeight="1">
      <c r="A479" s="12">
        <v>474.0</v>
      </c>
      <c r="B479" s="11"/>
      <c r="C479" s="12" t="s">
        <v>2052</v>
      </c>
      <c r="D479" s="12" t="str">
        <f>IF('Quản lý sách'!$C479&lt;&gt;"",VLOOKUP(LEFT('Quản lý sách'!$C479,2),'Biên mục sách'!$A$1:$B$13,2,FALSE),"")</f>
        <v>Thiếu nhi</v>
      </c>
      <c r="E479" s="12" t="s">
        <v>2053</v>
      </c>
      <c r="F479" s="12" t="s">
        <v>2054</v>
      </c>
      <c r="G479" s="12">
        <v>2000.0</v>
      </c>
      <c r="H479" s="12" t="s">
        <v>473</v>
      </c>
      <c r="I479" s="12">
        <v>34.0</v>
      </c>
      <c r="J479" s="12"/>
      <c r="K479" s="20">
        <v>2300.0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4.0" customHeight="1">
      <c r="A480" s="12">
        <v>475.0</v>
      </c>
      <c r="B480" s="11"/>
      <c r="C480" s="12" t="s">
        <v>2055</v>
      </c>
      <c r="D480" s="12" t="str">
        <f>IF('Quản lý sách'!$C480&lt;&gt;"",VLOOKUP(LEFT('Quản lý sách'!$C480,2),'Biên mục sách'!$A$1:$B$13,2,FALSE),"")</f>
        <v>Thiếu nhi</v>
      </c>
      <c r="E480" s="12" t="s">
        <v>2056</v>
      </c>
      <c r="F480" s="12" t="s">
        <v>2057</v>
      </c>
      <c r="G480" s="12">
        <v>2014.0</v>
      </c>
      <c r="H480" s="12" t="s">
        <v>473</v>
      </c>
      <c r="I480" s="12">
        <v>66.0</v>
      </c>
      <c r="J480" s="12"/>
      <c r="K480" s="20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4.0" customHeight="1">
      <c r="A481" s="12">
        <v>476.0</v>
      </c>
      <c r="B481" s="11"/>
      <c r="C481" s="12" t="s">
        <v>2058</v>
      </c>
      <c r="D481" s="12" t="str">
        <f>IF('Quản lý sách'!$C481&lt;&gt;"",VLOOKUP(LEFT('Quản lý sách'!$C481,2),'Biên mục sách'!$A$1:$B$13,2,FALSE),"")</f>
        <v>Thiếu nhi</v>
      </c>
      <c r="E481" s="12" t="s">
        <v>2059</v>
      </c>
      <c r="F481" s="12" t="s">
        <v>916</v>
      </c>
      <c r="G481" s="12">
        <v>2010.0</v>
      </c>
      <c r="H481" s="12" t="s">
        <v>473</v>
      </c>
      <c r="I481" s="12">
        <v>34.0</v>
      </c>
      <c r="J481" s="12"/>
      <c r="K481" s="20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4.0" customHeight="1">
      <c r="A482" s="12">
        <v>477.0</v>
      </c>
      <c r="B482" s="11"/>
      <c r="C482" s="12" t="s">
        <v>2060</v>
      </c>
      <c r="D482" s="12" t="str">
        <f>IF('Quản lý sách'!$C482&lt;&gt;"",VLOOKUP(LEFT('Quản lý sách'!$C482,2),'Biên mục sách'!$A$1:$B$13,2,FALSE),"")</f>
        <v>Khoa học</v>
      </c>
      <c r="E482" s="12" t="s">
        <v>2061</v>
      </c>
      <c r="F482" s="12" t="s">
        <v>2062</v>
      </c>
      <c r="G482" s="12">
        <v>2003.0</v>
      </c>
      <c r="H482" s="12" t="s">
        <v>498</v>
      </c>
      <c r="I482" s="12">
        <v>164.0</v>
      </c>
      <c r="J482" s="12">
        <v>2.0</v>
      </c>
      <c r="K482" s="20">
        <v>9200.0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4.0" customHeight="1">
      <c r="A483" s="12">
        <v>478.0</v>
      </c>
      <c r="B483" s="11"/>
      <c r="C483" s="12" t="s">
        <v>2063</v>
      </c>
      <c r="D483" s="12" t="str">
        <f>IF('Quản lý sách'!$C483&lt;&gt;"",VLOOKUP(LEFT('Quản lý sách'!$C483,2),'Biên mục sách'!$A$1:$B$13,2,FALSE),"")</f>
        <v>Khoa học</v>
      </c>
      <c r="E483" s="12" t="s">
        <v>2064</v>
      </c>
      <c r="F483" s="12" t="s">
        <v>2065</v>
      </c>
      <c r="G483" s="12">
        <v>2008.0</v>
      </c>
      <c r="H483" s="12" t="s">
        <v>498</v>
      </c>
      <c r="I483" s="12">
        <v>562.0</v>
      </c>
      <c r="J483" s="12">
        <v>2.0</v>
      </c>
      <c r="K483" s="20">
        <v>78000.0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4.0" customHeight="1">
      <c r="A484" s="12">
        <v>479.0</v>
      </c>
      <c r="B484" s="11"/>
      <c r="C484" s="12" t="s">
        <v>2066</v>
      </c>
      <c r="D484" s="12" t="str">
        <f>IF('Quản lý sách'!$C484&lt;&gt;"",VLOOKUP(LEFT('Quản lý sách'!$C484,2),'Biên mục sách'!$A$1:$B$13,2,FALSE),"")</f>
        <v>Khoa học</v>
      </c>
      <c r="E484" s="12" t="s">
        <v>2067</v>
      </c>
      <c r="F484" s="12" t="s">
        <v>2068</v>
      </c>
      <c r="G484" s="12">
        <v>2008.0</v>
      </c>
      <c r="H484" s="12" t="s">
        <v>498</v>
      </c>
      <c r="I484" s="12">
        <v>278.0</v>
      </c>
      <c r="J484" s="12">
        <v>5.0</v>
      </c>
      <c r="K484" s="20">
        <v>24000.0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4.0" customHeight="1">
      <c r="A485" s="12">
        <v>480.0</v>
      </c>
      <c r="B485" s="11"/>
      <c r="C485" s="12" t="s">
        <v>2069</v>
      </c>
      <c r="D485" s="12" t="str">
        <f>IF('Quản lý sách'!$C485&lt;&gt;"",VLOOKUP(LEFT('Quản lý sách'!$C485,2),'Biên mục sách'!$A$1:$B$13,2,FALSE),"")</f>
        <v>Khoa học</v>
      </c>
      <c r="E485" s="12" t="s">
        <v>2070</v>
      </c>
      <c r="F485" s="12" t="s">
        <v>2071</v>
      </c>
      <c r="G485" s="12">
        <v>2008.0</v>
      </c>
      <c r="H485" s="12" t="s">
        <v>498</v>
      </c>
      <c r="I485" s="12">
        <v>143.0</v>
      </c>
      <c r="J485" s="12">
        <v>4.0</v>
      </c>
      <c r="K485" s="20">
        <v>20000.0</v>
      </c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4.0" customHeight="1">
      <c r="A486" s="12">
        <v>481.0</v>
      </c>
      <c r="B486" s="11"/>
      <c r="C486" s="12" t="s">
        <v>2072</v>
      </c>
      <c r="D486" s="12" t="str">
        <f>IF('Quản lý sách'!$C486&lt;&gt;"",VLOOKUP(LEFT('Quản lý sách'!$C486,2),'Biên mục sách'!$A$1:$B$13,2,FALSE),"")</f>
        <v>Khoa học</v>
      </c>
      <c r="E486" s="12" t="s">
        <v>2073</v>
      </c>
      <c r="F486" s="12" t="s">
        <v>2074</v>
      </c>
      <c r="G486" s="12">
        <v>2003.0</v>
      </c>
      <c r="H486" s="12" t="s">
        <v>601</v>
      </c>
      <c r="I486" s="12">
        <v>114.0</v>
      </c>
      <c r="J486" s="12">
        <v>2.0</v>
      </c>
      <c r="K486" s="20">
        <v>10000.0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4.0" customHeight="1">
      <c r="A487" s="12">
        <v>482.0</v>
      </c>
      <c r="B487" s="11"/>
      <c r="C487" s="12" t="s">
        <v>2075</v>
      </c>
      <c r="D487" s="12" t="str">
        <f>IF('Quản lý sách'!$C487&lt;&gt;"",VLOOKUP(LEFT('Quản lý sách'!$C487,2),'Biên mục sách'!$A$1:$B$13,2,FALSE),"")</f>
        <v>Khoa học</v>
      </c>
      <c r="E487" s="21" t="s">
        <v>2076</v>
      </c>
      <c r="F487" s="12" t="s">
        <v>2077</v>
      </c>
      <c r="G487" s="12">
        <v>2002.0</v>
      </c>
      <c r="H487" s="12" t="s">
        <v>498</v>
      </c>
      <c r="I487" s="12">
        <v>104.0</v>
      </c>
      <c r="J487" s="12">
        <v>3.0</v>
      </c>
      <c r="K487" s="20">
        <v>8400.0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4.0" customHeight="1">
      <c r="A488" s="12">
        <v>483.0</v>
      </c>
      <c r="B488" s="11"/>
      <c r="C488" s="12" t="s">
        <v>2078</v>
      </c>
      <c r="D488" s="12" t="str">
        <f>IF('Quản lý sách'!$C488&lt;&gt;"",VLOOKUP(LEFT('Quản lý sách'!$C488,2),'Biên mục sách'!$A$1:$B$13,2,FALSE),"")</f>
        <v>Khoa học</v>
      </c>
      <c r="E488" s="12" t="s">
        <v>2079</v>
      </c>
      <c r="F488" s="12" t="s">
        <v>2080</v>
      </c>
      <c r="G488" s="12">
        <v>2008.0</v>
      </c>
      <c r="H488" s="12" t="s">
        <v>498</v>
      </c>
      <c r="I488" s="12">
        <v>241.0</v>
      </c>
      <c r="J488" s="12">
        <v>4.0</v>
      </c>
      <c r="K488" s="20">
        <v>20000.0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4.0" customHeight="1">
      <c r="A489" s="12">
        <v>484.0</v>
      </c>
      <c r="B489" s="11"/>
      <c r="C489" s="12" t="s">
        <v>2081</v>
      </c>
      <c r="D489" s="12" t="str">
        <f>IF('Quản lý sách'!$C489&lt;&gt;"",VLOOKUP(LEFT('Quản lý sách'!$C489,2),'Biên mục sách'!$A$1:$B$13,2,FALSE),"")</f>
        <v>Khoa học</v>
      </c>
      <c r="E489" s="12" t="s">
        <v>2082</v>
      </c>
      <c r="F489" s="12" t="s">
        <v>2080</v>
      </c>
      <c r="G489" s="12">
        <v>2008.0</v>
      </c>
      <c r="H489" s="12" t="s">
        <v>498</v>
      </c>
      <c r="I489" s="12">
        <v>214.0</v>
      </c>
      <c r="J489" s="12">
        <v>5.0</v>
      </c>
      <c r="K489" s="20">
        <v>18000.0</v>
      </c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4.0" customHeight="1">
      <c r="A490" s="12">
        <v>485.0</v>
      </c>
      <c r="B490" s="11"/>
      <c r="C490" s="12" t="s">
        <v>2083</v>
      </c>
      <c r="D490" s="12" t="str">
        <f>IF('Quản lý sách'!$C490&lt;&gt;"",VLOOKUP(LEFT('Quản lý sách'!$C490,2),'Biên mục sách'!$A$1:$B$13,2,FALSE),"")</f>
        <v>Khoa học</v>
      </c>
      <c r="E490" s="12" t="s">
        <v>2084</v>
      </c>
      <c r="F490" s="12" t="s">
        <v>1599</v>
      </c>
      <c r="G490" s="12">
        <v>2006.0</v>
      </c>
      <c r="H490" s="12" t="s">
        <v>498</v>
      </c>
      <c r="I490" s="12">
        <v>107.0</v>
      </c>
      <c r="J490" s="12">
        <v>2.0</v>
      </c>
      <c r="K490" s="20">
        <v>8300.0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4.0" customHeight="1">
      <c r="A491" s="12">
        <v>486.0</v>
      </c>
      <c r="B491" s="11"/>
      <c r="C491" s="12" t="s">
        <v>2085</v>
      </c>
      <c r="D491" s="12" t="str">
        <f>IF('Quản lý sách'!$C491&lt;&gt;"",VLOOKUP(LEFT('Quản lý sách'!$C491,2),'Biên mục sách'!$A$1:$B$13,2,FALSE),"")</f>
        <v>Khoa học</v>
      </c>
      <c r="E491" s="12" t="s">
        <v>2086</v>
      </c>
      <c r="F491" s="12" t="s">
        <v>2087</v>
      </c>
      <c r="G491" s="12">
        <v>2003.0</v>
      </c>
      <c r="H491" s="12" t="s">
        <v>601</v>
      </c>
      <c r="I491" s="12">
        <v>89.0</v>
      </c>
      <c r="J491" s="12">
        <v>2.0</v>
      </c>
      <c r="K491" s="20">
        <v>8700.0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4.0" customHeight="1">
      <c r="A492" s="12">
        <v>487.0</v>
      </c>
      <c r="B492" s="11"/>
      <c r="C492" s="12" t="s">
        <v>2088</v>
      </c>
      <c r="D492" s="12" t="str">
        <f>IF('Quản lý sách'!$C492&lt;&gt;"",VLOOKUP(LEFT('Quản lý sách'!$C492,2),'Biên mục sách'!$A$1:$B$13,2,FALSE),"")</f>
        <v>Khoa học</v>
      </c>
      <c r="E492" s="12" t="s">
        <v>2089</v>
      </c>
      <c r="F492" s="12" t="s">
        <v>2090</v>
      </c>
      <c r="G492" s="12">
        <v>1997.0</v>
      </c>
      <c r="H492" s="12" t="s">
        <v>498</v>
      </c>
      <c r="I492" s="12">
        <v>140.0</v>
      </c>
      <c r="J492" s="12">
        <v>3.0</v>
      </c>
      <c r="K492" s="20">
        <v>6000.0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4.0" customHeight="1">
      <c r="A493" s="12">
        <v>488.0</v>
      </c>
      <c r="B493" s="11"/>
      <c r="C493" s="12" t="s">
        <v>2091</v>
      </c>
      <c r="D493" s="12" t="str">
        <f>IF('Quản lý sách'!$C493&lt;&gt;"",VLOOKUP(LEFT('Quản lý sách'!$C493,2),'Biên mục sách'!$A$1:$B$13,2,FALSE),"")</f>
        <v>Khoa học</v>
      </c>
      <c r="E493" s="21" t="s">
        <v>2092</v>
      </c>
      <c r="F493" s="12" t="s">
        <v>2093</v>
      </c>
      <c r="G493" s="12">
        <v>2006.0</v>
      </c>
      <c r="H493" s="12" t="s">
        <v>498</v>
      </c>
      <c r="I493" s="12">
        <v>100.0</v>
      </c>
      <c r="J493" s="12">
        <v>4.0</v>
      </c>
      <c r="K493" s="20">
        <v>7200.0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4.0" customHeight="1">
      <c r="A494" s="12">
        <v>489.0</v>
      </c>
      <c r="B494" s="11"/>
      <c r="C494" s="12" t="s">
        <v>2094</v>
      </c>
      <c r="D494" s="12" t="str">
        <f>IF('Quản lý sách'!$C494&lt;&gt;"",VLOOKUP(LEFT('Quản lý sách'!$C494,2),'Biên mục sách'!$A$1:$B$13,2,FALSE),"")</f>
        <v>Khoa học</v>
      </c>
      <c r="E494" s="21" t="s">
        <v>2095</v>
      </c>
      <c r="F494" s="12" t="s">
        <v>2093</v>
      </c>
      <c r="G494" s="12">
        <v>2005.0</v>
      </c>
      <c r="H494" s="12" t="s">
        <v>498</v>
      </c>
      <c r="I494" s="12">
        <v>147.0</v>
      </c>
      <c r="J494" s="12">
        <v>3.0</v>
      </c>
      <c r="K494" s="20">
        <v>10800.0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4.0" customHeight="1">
      <c r="A495" s="12">
        <v>490.0</v>
      </c>
      <c r="B495" s="11"/>
      <c r="C495" s="12" t="s">
        <v>2096</v>
      </c>
      <c r="D495" s="12" t="str">
        <f>IF('Quản lý sách'!$C495&lt;&gt;"",VLOOKUP(LEFT('Quản lý sách'!$C495,2),'Biên mục sách'!$A$1:$B$13,2,FALSE),"")</f>
        <v>Khoa học</v>
      </c>
      <c r="E495" s="12" t="s">
        <v>2097</v>
      </c>
      <c r="F495" s="12" t="s">
        <v>2068</v>
      </c>
      <c r="G495" s="12">
        <v>2008.0</v>
      </c>
      <c r="H495" s="12" t="s">
        <v>498</v>
      </c>
      <c r="I495" s="12">
        <v>152.0</v>
      </c>
      <c r="J495" s="12">
        <v>4.0</v>
      </c>
      <c r="K495" s="20">
        <v>20000.0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4.0" customHeight="1">
      <c r="A496" s="12">
        <v>491.0</v>
      </c>
      <c r="B496" s="11"/>
      <c r="C496" s="12" t="s">
        <v>2098</v>
      </c>
      <c r="D496" s="12" t="str">
        <f>IF('Quản lý sách'!$C496&lt;&gt;"",VLOOKUP(LEFT('Quản lý sách'!$C496,2),'Biên mục sách'!$A$1:$B$13,2,FALSE),"")</f>
        <v>Khoa học</v>
      </c>
      <c r="E496" s="12" t="s">
        <v>2099</v>
      </c>
      <c r="F496" s="12" t="s">
        <v>2100</v>
      </c>
      <c r="G496" s="12">
        <v>2007.0</v>
      </c>
      <c r="H496" s="12" t="s">
        <v>498</v>
      </c>
      <c r="I496" s="12">
        <v>95.0</v>
      </c>
      <c r="J496" s="12">
        <v>3.0</v>
      </c>
      <c r="K496" s="20">
        <v>14000.0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4.0" customHeight="1">
      <c r="A497" s="12">
        <v>492.0</v>
      </c>
      <c r="B497" s="11"/>
      <c r="C497" s="12" t="s">
        <v>2101</v>
      </c>
      <c r="D497" s="12" t="str">
        <f>IF('Quản lý sách'!$C497&lt;&gt;"",VLOOKUP(LEFT('Quản lý sách'!$C497,2),'Biên mục sách'!$A$1:$B$13,2,FALSE),"")</f>
        <v>Khoa học</v>
      </c>
      <c r="E497" s="12" t="s">
        <v>2102</v>
      </c>
      <c r="F497" s="12" t="s">
        <v>2100</v>
      </c>
      <c r="G497" s="12">
        <v>2007.0</v>
      </c>
      <c r="H497" s="12" t="s">
        <v>498</v>
      </c>
      <c r="I497" s="12">
        <v>103.0</v>
      </c>
      <c r="J497" s="12">
        <v>3.0</v>
      </c>
      <c r="K497" s="20">
        <v>14000.0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4.0" customHeight="1">
      <c r="A498" s="12">
        <v>493.0</v>
      </c>
      <c r="B498" s="11"/>
      <c r="C498" s="12" t="s">
        <v>2103</v>
      </c>
      <c r="D498" s="12" t="str">
        <f>IF('Quản lý sách'!$C498&lt;&gt;"",VLOOKUP(LEFT('Quản lý sách'!$C498,2),'Biên mục sách'!$A$1:$B$13,2,FALSE),"")</f>
        <v>Khoa học</v>
      </c>
      <c r="E498" s="12" t="s">
        <v>2104</v>
      </c>
      <c r="F498" s="12" t="s">
        <v>2100</v>
      </c>
      <c r="G498" s="12">
        <v>2007.0</v>
      </c>
      <c r="H498" s="12" t="s">
        <v>498</v>
      </c>
      <c r="I498" s="12">
        <v>76.0</v>
      </c>
      <c r="J498" s="12">
        <v>4.0</v>
      </c>
      <c r="K498" s="20">
        <v>14000.0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4.0" customHeight="1">
      <c r="A499" s="12">
        <v>494.0</v>
      </c>
      <c r="B499" s="11"/>
      <c r="C499" s="12" t="s">
        <v>2105</v>
      </c>
      <c r="D499" s="12" t="str">
        <f>IF('Quản lý sách'!$C499&lt;&gt;"",VLOOKUP(LEFT('Quản lý sách'!$C499,2),'Biên mục sách'!$A$1:$B$13,2,FALSE),"")</f>
        <v>Khoa học</v>
      </c>
      <c r="E499" s="12" t="s">
        <v>2106</v>
      </c>
      <c r="F499" s="12" t="s">
        <v>2100</v>
      </c>
      <c r="G499" s="12">
        <v>2007.0</v>
      </c>
      <c r="H499" s="12" t="s">
        <v>498</v>
      </c>
      <c r="I499" s="12">
        <v>76.0</v>
      </c>
      <c r="J499" s="12">
        <v>3.0</v>
      </c>
      <c r="K499" s="20">
        <v>14000.0</v>
      </c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4.0" customHeight="1">
      <c r="A500" s="12">
        <v>495.0</v>
      </c>
      <c r="B500" s="11"/>
      <c r="C500" s="12" t="s">
        <v>2107</v>
      </c>
      <c r="D500" s="12" t="str">
        <f>IF('Quản lý sách'!$C500&lt;&gt;"",VLOOKUP(LEFT('Quản lý sách'!$C500,2),'Biên mục sách'!$A$1:$B$13,2,FALSE),"")</f>
        <v>Khoa học</v>
      </c>
      <c r="E500" s="12" t="s">
        <v>2108</v>
      </c>
      <c r="F500" s="12" t="s">
        <v>2109</v>
      </c>
      <c r="G500" s="12">
        <v>2000.0</v>
      </c>
      <c r="H500" s="12" t="s">
        <v>498</v>
      </c>
      <c r="I500" s="12">
        <v>264.0</v>
      </c>
      <c r="J500" s="12">
        <v>1.0</v>
      </c>
      <c r="K500" s="20">
        <v>49000.0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4.0" customHeight="1">
      <c r="A501" s="12">
        <v>496.0</v>
      </c>
      <c r="B501" s="11"/>
      <c r="C501" s="12" t="s">
        <v>2110</v>
      </c>
      <c r="D501" s="12" t="str">
        <f>IF('Quản lý sách'!$C501&lt;&gt;"",VLOOKUP(LEFT('Quản lý sách'!$C501,2),'Biên mục sách'!$A$1:$B$13,2,FALSE),"")</f>
        <v>Thiếu nhi</v>
      </c>
      <c r="E501" s="12" t="s">
        <v>2111</v>
      </c>
      <c r="F501" s="12" t="s">
        <v>2112</v>
      </c>
      <c r="G501" s="12">
        <v>2004.0</v>
      </c>
      <c r="H501" s="12" t="s">
        <v>498</v>
      </c>
      <c r="I501" s="12">
        <v>180.0</v>
      </c>
      <c r="J501" s="12"/>
      <c r="K501" s="20">
        <v>13300.0</v>
      </c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4.0" customHeight="1">
      <c r="A502" s="12">
        <v>497.0</v>
      </c>
      <c r="B502" s="11"/>
      <c r="C502" s="12" t="s">
        <v>2113</v>
      </c>
      <c r="D502" s="12" t="str">
        <f>IF('Quản lý sách'!$C502&lt;&gt;"",VLOOKUP(LEFT('Quản lý sách'!$C502,2),'Biên mục sách'!$A$1:$B$13,2,FALSE),"")</f>
        <v>Khoa học</v>
      </c>
      <c r="E502" s="12" t="s">
        <v>2114</v>
      </c>
      <c r="F502" s="12" t="s">
        <v>2115</v>
      </c>
      <c r="G502" s="12">
        <v>2002.0</v>
      </c>
      <c r="H502" s="12" t="s">
        <v>498</v>
      </c>
      <c r="I502" s="12">
        <v>198.0</v>
      </c>
      <c r="J502" s="12"/>
      <c r="K502" s="20">
        <v>12600.0</v>
      </c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4.0" customHeight="1">
      <c r="A503" s="12">
        <v>498.0</v>
      </c>
      <c r="B503" s="11"/>
      <c r="C503" s="12" t="s">
        <v>2116</v>
      </c>
      <c r="D503" s="12" t="str">
        <f>IF('Quản lý sách'!$C503&lt;&gt;"",VLOOKUP(LEFT('Quản lý sách'!$C503,2),'Biên mục sách'!$A$1:$B$13,2,FALSE),"")</f>
        <v>Khoa học</v>
      </c>
      <c r="E503" s="12" t="s">
        <v>2117</v>
      </c>
      <c r="F503" s="12" t="s">
        <v>2118</v>
      </c>
      <c r="G503" s="12">
        <v>2001.0</v>
      </c>
      <c r="H503" s="12" t="s">
        <v>498</v>
      </c>
      <c r="I503" s="12">
        <v>186.0</v>
      </c>
      <c r="J503" s="12"/>
      <c r="K503" s="20">
        <v>20200.0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4.0" customHeight="1">
      <c r="A504" s="12">
        <v>499.0</v>
      </c>
      <c r="B504" s="11"/>
      <c r="C504" s="12" t="s">
        <v>2119</v>
      </c>
      <c r="D504" s="12" t="str">
        <f>IF('Quản lý sách'!$C504&lt;&gt;"",VLOOKUP(LEFT('Quản lý sách'!$C504,2),'Biên mục sách'!$A$1:$B$13,2,FALSE),"")</f>
        <v>Khoa học</v>
      </c>
      <c r="E504" s="12" t="s">
        <v>2120</v>
      </c>
      <c r="F504" s="12" t="s">
        <v>2121</v>
      </c>
      <c r="G504" s="12">
        <v>2001.0</v>
      </c>
      <c r="H504" s="12" t="s">
        <v>601</v>
      </c>
      <c r="I504" s="12">
        <v>158.0</v>
      </c>
      <c r="J504" s="12"/>
      <c r="K504" s="20">
        <v>16000.0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4.0" customHeight="1">
      <c r="A505" s="12">
        <v>500.0</v>
      </c>
      <c r="B505" s="11"/>
      <c r="C505" s="12" t="s">
        <v>2122</v>
      </c>
      <c r="D505" s="12" t="str">
        <f>IF('Quản lý sách'!$C505&lt;&gt;"",VLOOKUP(LEFT('Quản lý sách'!$C505,2),'Biên mục sách'!$A$1:$B$13,2,FALSE),"")</f>
        <v>VH thiếu nhi</v>
      </c>
      <c r="E505" s="12" t="s">
        <v>2123</v>
      </c>
      <c r="F505" s="12" t="s">
        <v>2124</v>
      </c>
      <c r="G505" s="12">
        <v>1998.0</v>
      </c>
      <c r="H505" s="12" t="s">
        <v>2125</v>
      </c>
      <c r="I505" s="12">
        <v>312.0</v>
      </c>
      <c r="J505" s="12"/>
      <c r="K505" s="20">
        <v>25000.0</v>
      </c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4.0" customHeight="1">
      <c r="A506" s="12">
        <v>501.0</v>
      </c>
      <c r="B506" s="11"/>
      <c r="C506" s="12" t="s">
        <v>2126</v>
      </c>
      <c r="D506" s="12" t="str">
        <f>IF('Quản lý sách'!$C506&lt;&gt;"",VLOOKUP(LEFT('Quản lý sách'!$C506,2),'Biên mục sách'!$A$1:$B$13,2,FALSE),"")</f>
        <v>Thiếu nhi</v>
      </c>
      <c r="E506" s="12" t="s">
        <v>2127</v>
      </c>
      <c r="F506" s="12" t="s">
        <v>2128</v>
      </c>
      <c r="G506" s="12">
        <v>2008.0</v>
      </c>
      <c r="H506" s="12" t="s">
        <v>2129</v>
      </c>
      <c r="I506" s="12">
        <v>152.0</v>
      </c>
      <c r="J506" s="12"/>
      <c r="K506" s="20">
        <v>30000.0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4.0" customHeight="1">
      <c r="A507" s="12">
        <v>502.0</v>
      </c>
      <c r="B507" s="11"/>
      <c r="C507" s="12" t="s">
        <v>2130</v>
      </c>
      <c r="D507" s="12" t="str">
        <f>IF('Quản lý sách'!$C507&lt;&gt;"",VLOOKUP(LEFT('Quản lý sách'!$C507,2),'Biên mục sách'!$A$1:$B$13,2,FALSE),"")</f>
        <v>Khoa học</v>
      </c>
      <c r="E507" s="12" t="s">
        <v>2131</v>
      </c>
      <c r="F507" s="12" t="s">
        <v>2132</v>
      </c>
      <c r="G507" s="12">
        <v>2005.0</v>
      </c>
      <c r="H507" s="12" t="s">
        <v>498</v>
      </c>
      <c r="I507" s="12">
        <v>86.0</v>
      </c>
      <c r="J507" s="12">
        <v>2.0</v>
      </c>
      <c r="K507" s="20">
        <v>12300.0</v>
      </c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4.0" customHeight="1">
      <c r="A508" s="12">
        <v>503.0</v>
      </c>
      <c r="B508" s="11"/>
      <c r="C508" s="12" t="s">
        <v>2133</v>
      </c>
      <c r="D508" s="12" t="str">
        <f>IF('Quản lý sách'!$C508&lt;&gt;"",VLOOKUP(LEFT('Quản lý sách'!$C508,2),'Biên mục sách'!$A$1:$B$13,2,FALSE),"")</f>
        <v>VH thiếu nhi</v>
      </c>
      <c r="E508" s="12" t="s">
        <v>2134</v>
      </c>
      <c r="F508" s="12" t="s">
        <v>2135</v>
      </c>
      <c r="G508" s="12">
        <v>2010.0</v>
      </c>
      <c r="H508" s="12" t="s">
        <v>473</v>
      </c>
      <c r="I508" s="12">
        <v>115.0</v>
      </c>
      <c r="J508" s="12"/>
      <c r="K508" s="20">
        <v>15000.0</v>
      </c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4.0" customHeight="1">
      <c r="A509" s="12">
        <v>504.0</v>
      </c>
      <c r="B509" s="11"/>
      <c r="C509" s="12" t="s">
        <v>425</v>
      </c>
      <c r="D509" s="12" t="str">
        <f>IF('Quản lý sách'!$C509&lt;&gt;"",VLOOKUP(LEFT('Quản lý sách'!$C509,2),'Biên mục sách'!$A$1:$B$13,2,FALSE),"")</f>
        <v>Thiếu nhi</v>
      </c>
      <c r="E509" s="12" t="s">
        <v>2136</v>
      </c>
      <c r="F509" s="12" t="s">
        <v>1406</v>
      </c>
      <c r="G509" s="12">
        <v>2014.0</v>
      </c>
      <c r="H509" s="12" t="s">
        <v>473</v>
      </c>
      <c r="I509" s="12">
        <v>66.0</v>
      </c>
      <c r="J509" s="12">
        <v>2.0</v>
      </c>
      <c r="K509" s="20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4.0" customHeight="1">
      <c r="A510" s="12">
        <v>505.0</v>
      </c>
      <c r="B510" s="11"/>
      <c r="C510" s="12" t="s">
        <v>2137</v>
      </c>
      <c r="D510" s="12" t="str">
        <f>IF('Quản lý sách'!$C510&lt;&gt;"",VLOOKUP(LEFT('Quản lý sách'!$C510,2),'Biên mục sách'!$A$1:$B$13,2,FALSE),"")</f>
        <v>Thiếu nhi</v>
      </c>
      <c r="E510" s="12" t="s">
        <v>2138</v>
      </c>
      <c r="F510" s="12" t="s">
        <v>1004</v>
      </c>
      <c r="G510" s="12">
        <v>2004.0</v>
      </c>
      <c r="H510" s="12" t="s">
        <v>1293</v>
      </c>
      <c r="I510" s="12">
        <v>24.0</v>
      </c>
      <c r="J510" s="12"/>
      <c r="K510" s="20">
        <v>5000.0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4.0" customHeight="1">
      <c r="A511" s="12">
        <v>506.0</v>
      </c>
      <c r="B511" s="11"/>
      <c r="C511" s="12" t="s">
        <v>2139</v>
      </c>
      <c r="D511" s="12" t="str">
        <f>IF('Quản lý sách'!$C511&lt;&gt;"",VLOOKUP(LEFT('Quản lý sách'!$C511,2),'Biên mục sách'!$A$1:$B$13,2,FALSE),"")</f>
        <v>Thiếu nhi</v>
      </c>
      <c r="E511" s="12" t="s">
        <v>2140</v>
      </c>
      <c r="F511" s="12" t="s">
        <v>481</v>
      </c>
      <c r="G511" s="12">
        <v>2101.0</v>
      </c>
      <c r="H511" s="12" t="s">
        <v>473</v>
      </c>
      <c r="I511" s="12">
        <v>23.0</v>
      </c>
      <c r="J511" s="12"/>
      <c r="K511" s="20">
        <v>12000.0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4.0" customHeight="1">
      <c r="A512" s="12">
        <v>507.0</v>
      </c>
      <c r="B512" s="11"/>
      <c r="C512" s="12" t="s">
        <v>2141</v>
      </c>
      <c r="D512" s="12" t="str">
        <f>IF('Quản lý sách'!$C512&lt;&gt;"",VLOOKUP(LEFT('Quản lý sách'!$C512,2),'Biên mục sách'!$A$1:$B$13,2,FALSE),"")</f>
        <v>Thiếu nhi</v>
      </c>
      <c r="E512" s="12" t="s">
        <v>2142</v>
      </c>
      <c r="F512" s="12" t="s">
        <v>2143</v>
      </c>
      <c r="G512" s="12">
        <v>2014.0</v>
      </c>
      <c r="H512" s="12" t="s">
        <v>473</v>
      </c>
      <c r="I512" s="12">
        <v>54.0</v>
      </c>
      <c r="J512" s="12">
        <v>3.0</v>
      </c>
      <c r="K512" s="20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4.0" customHeight="1">
      <c r="A513" s="12">
        <v>508.0</v>
      </c>
      <c r="B513" s="11"/>
      <c r="C513" s="12" t="s">
        <v>2144</v>
      </c>
      <c r="D513" s="12" t="str">
        <f>IF('Quản lý sách'!$C513&lt;&gt;"",VLOOKUP(LEFT('Quản lý sách'!$C513,2),'Biên mục sách'!$A$1:$B$13,2,FALSE),"")</f>
        <v>Thiếu nhi</v>
      </c>
      <c r="E513" s="12" t="s">
        <v>2145</v>
      </c>
      <c r="F513" s="12" t="s">
        <v>2146</v>
      </c>
      <c r="G513" s="12">
        <v>2014.0</v>
      </c>
      <c r="H513" s="12" t="s">
        <v>473</v>
      </c>
      <c r="I513" s="12">
        <v>31.0</v>
      </c>
      <c r="J513" s="12">
        <v>3.0</v>
      </c>
      <c r="K513" s="20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4.0" customHeight="1">
      <c r="A514" s="12">
        <v>509.0</v>
      </c>
      <c r="B514" s="11"/>
      <c r="C514" s="12" t="s">
        <v>2147</v>
      </c>
      <c r="D514" s="12" t="str">
        <f>IF('Quản lý sách'!$C514&lt;&gt;"",VLOOKUP(LEFT('Quản lý sách'!$C514,2),'Biên mục sách'!$A$1:$B$13,2,FALSE),"")</f>
        <v>Thiếu nhi</v>
      </c>
      <c r="E514" s="12" t="s">
        <v>2148</v>
      </c>
      <c r="F514" s="12" t="s">
        <v>1181</v>
      </c>
      <c r="G514" s="12">
        <v>2014.0</v>
      </c>
      <c r="H514" s="12" t="s">
        <v>473</v>
      </c>
      <c r="I514" s="12">
        <v>50.0</v>
      </c>
      <c r="J514" s="12">
        <v>2.0</v>
      </c>
      <c r="K514" s="20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4.0" customHeight="1">
      <c r="A515" s="12">
        <v>510.0</v>
      </c>
      <c r="B515" s="11"/>
      <c r="C515" s="12" t="s">
        <v>2149</v>
      </c>
      <c r="D515" s="12" t="str">
        <f>IF('Quản lý sách'!$C515&lt;&gt;"",VLOOKUP(LEFT('Quản lý sách'!$C515,2),'Biên mục sách'!$A$1:$B$13,2,FALSE),"")</f>
        <v>Thiếu nhi</v>
      </c>
      <c r="E515" s="12" t="s">
        <v>2150</v>
      </c>
      <c r="F515" s="12" t="s">
        <v>2151</v>
      </c>
      <c r="G515" s="12">
        <v>2014.0</v>
      </c>
      <c r="H515" s="12" t="s">
        <v>473</v>
      </c>
      <c r="I515" s="12">
        <v>53.0</v>
      </c>
      <c r="J515" s="12">
        <v>3.0</v>
      </c>
      <c r="K515" s="20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4.0" customHeight="1">
      <c r="A516" s="12">
        <v>511.0</v>
      </c>
      <c r="B516" s="11"/>
      <c r="C516" s="12" t="s">
        <v>2152</v>
      </c>
      <c r="D516" s="12" t="str">
        <f>IF('Quản lý sách'!$C516&lt;&gt;"",VLOOKUP(LEFT('Quản lý sách'!$C516,2),'Biên mục sách'!$A$1:$B$13,2,FALSE),"")</f>
        <v>Thiếu nhi</v>
      </c>
      <c r="E516" s="12" t="s">
        <v>2153</v>
      </c>
      <c r="F516" s="12" t="s">
        <v>1723</v>
      </c>
      <c r="G516" s="12">
        <v>2014.0</v>
      </c>
      <c r="H516" s="12" t="s">
        <v>473</v>
      </c>
      <c r="I516" s="12">
        <v>31.0</v>
      </c>
      <c r="J516" s="12">
        <v>2.0</v>
      </c>
      <c r="K516" s="20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4.0" customHeight="1">
      <c r="A517" s="12">
        <v>512.0</v>
      </c>
      <c r="B517" s="11"/>
      <c r="C517" s="12" t="s">
        <v>2154</v>
      </c>
      <c r="D517" s="12" t="str">
        <f>IF('Quản lý sách'!$C517&lt;&gt;"",VLOOKUP(LEFT('Quản lý sách'!$C517,2),'Biên mục sách'!$A$1:$B$13,2,FALSE),"")</f>
        <v>Thiếu nhi</v>
      </c>
      <c r="E517" s="12" t="s">
        <v>2155</v>
      </c>
      <c r="F517" s="12" t="s">
        <v>2156</v>
      </c>
      <c r="G517" s="12">
        <v>2014.0</v>
      </c>
      <c r="H517" s="12" t="s">
        <v>473</v>
      </c>
      <c r="I517" s="12">
        <v>31.0</v>
      </c>
      <c r="J517" s="12">
        <v>2.0</v>
      </c>
      <c r="K517" s="20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4.0" customHeight="1">
      <c r="A518" s="12">
        <v>513.0</v>
      </c>
      <c r="B518" s="11"/>
      <c r="C518" s="12" t="s">
        <v>2157</v>
      </c>
      <c r="D518" s="12" t="str">
        <f>IF('Quản lý sách'!$C518&lt;&gt;"",VLOOKUP(LEFT('Quản lý sách'!$C518,2),'Biên mục sách'!$A$1:$B$13,2,FALSE),"")</f>
        <v>Thiếu nhi</v>
      </c>
      <c r="E518" s="12" t="s">
        <v>2158</v>
      </c>
      <c r="F518" s="12" t="s">
        <v>472</v>
      </c>
      <c r="G518" s="12">
        <v>2014.0</v>
      </c>
      <c r="H518" s="12" t="s">
        <v>473</v>
      </c>
      <c r="I518" s="12">
        <v>22.0</v>
      </c>
      <c r="J518" s="12">
        <v>2.0</v>
      </c>
      <c r="K518" s="20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4.0" customHeight="1">
      <c r="A519" s="12">
        <v>514.0</v>
      </c>
      <c r="B519" s="11"/>
      <c r="C519" s="12" t="s">
        <v>2159</v>
      </c>
      <c r="D519" s="12" t="str">
        <f>IF('Quản lý sách'!$C519&lt;&gt;"",VLOOKUP(LEFT('Quản lý sách'!$C519,2),'Biên mục sách'!$A$1:$B$13,2,FALSE),"")</f>
        <v>Thiếu nhi</v>
      </c>
      <c r="E519" s="12" t="s">
        <v>2160</v>
      </c>
      <c r="F519" s="12" t="s">
        <v>2161</v>
      </c>
      <c r="G519" s="12">
        <v>2014.0</v>
      </c>
      <c r="H519" s="12" t="s">
        <v>473</v>
      </c>
      <c r="I519" s="12">
        <v>58.0</v>
      </c>
      <c r="J519" s="12">
        <v>4.0</v>
      </c>
      <c r="K519" s="20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4.0" customHeight="1">
      <c r="A520" s="12">
        <v>515.0</v>
      </c>
      <c r="B520" s="11"/>
      <c r="C520" s="12" t="s">
        <v>2162</v>
      </c>
      <c r="D520" s="12" t="str">
        <f>IF('Quản lý sách'!$C520&lt;&gt;"",VLOOKUP(LEFT('Quản lý sách'!$C520,2),'Biên mục sách'!$A$1:$B$13,2,FALSE),"")</f>
        <v>Thiếu nhi</v>
      </c>
      <c r="E520" s="12" t="s">
        <v>2163</v>
      </c>
      <c r="F520" s="12" t="s">
        <v>2164</v>
      </c>
      <c r="G520" s="12">
        <v>2014.0</v>
      </c>
      <c r="H520" s="12" t="s">
        <v>473</v>
      </c>
      <c r="I520" s="12">
        <v>41.0</v>
      </c>
      <c r="J520" s="12">
        <v>2.0</v>
      </c>
      <c r="K520" s="20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4.0" customHeight="1">
      <c r="A521" s="12">
        <v>516.0</v>
      </c>
      <c r="B521" s="11"/>
      <c r="C521" s="12" t="s">
        <v>2165</v>
      </c>
      <c r="D521" s="12" t="str">
        <f>IF('Quản lý sách'!$C521&lt;&gt;"",VLOOKUP(LEFT('Quản lý sách'!$C521,2),'Biên mục sách'!$A$1:$B$13,2,FALSE),"")</f>
        <v>Thiếu nhi</v>
      </c>
      <c r="E521" s="12" t="s">
        <v>2166</v>
      </c>
      <c r="F521" s="12" t="s">
        <v>501</v>
      </c>
      <c r="G521" s="12">
        <v>2014.0</v>
      </c>
      <c r="H521" s="12" t="s">
        <v>473</v>
      </c>
      <c r="I521" s="12">
        <v>58.0</v>
      </c>
      <c r="J521" s="12">
        <v>2.0</v>
      </c>
      <c r="K521" s="20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4.0" customHeight="1">
      <c r="A522" s="12">
        <v>517.0</v>
      </c>
      <c r="B522" s="11"/>
      <c r="C522" s="12" t="s">
        <v>2167</v>
      </c>
      <c r="D522" s="12" t="str">
        <f>IF('Quản lý sách'!$C522&lt;&gt;"",VLOOKUP(LEFT('Quản lý sách'!$C522,2),'Biên mục sách'!$A$1:$B$13,2,FALSE),"")</f>
        <v>Thiếu nhi</v>
      </c>
      <c r="E522" s="12" t="s">
        <v>2168</v>
      </c>
      <c r="F522" s="12" t="s">
        <v>2169</v>
      </c>
      <c r="G522" s="12">
        <v>2014.0</v>
      </c>
      <c r="H522" s="12" t="s">
        <v>473</v>
      </c>
      <c r="I522" s="12">
        <v>58.0</v>
      </c>
      <c r="J522" s="12"/>
      <c r="K522" s="20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4.0" customHeight="1">
      <c r="A523" s="12">
        <v>518.0</v>
      </c>
      <c r="B523" s="11"/>
      <c r="C523" s="12" t="s">
        <v>2170</v>
      </c>
      <c r="D523" s="12" t="str">
        <f>IF('Quản lý sách'!$C523&lt;&gt;"",VLOOKUP(LEFT('Quản lý sách'!$C523,2),'Biên mục sách'!$A$1:$B$13,2,FALSE),"")</f>
        <v>Thiếu nhi</v>
      </c>
      <c r="E523" s="12" t="s">
        <v>2171</v>
      </c>
      <c r="F523" s="12" t="s">
        <v>2172</v>
      </c>
      <c r="G523" s="12">
        <v>2014.0</v>
      </c>
      <c r="H523" s="12" t="s">
        <v>473</v>
      </c>
      <c r="I523" s="12">
        <v>31.0</v>
      </c>
      <c r="J523" s="12"/>
      <c r="K523" s="20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4.0" customHeight="1">
      <c r="A524" s="12">
        <v>519.0</v>
      </c>
      <c r="B524" s="11"/>
      <c r="C524" s="12" t="s">
        <v>2173</v>
      </c>
      <c r="D524" s="12" t="str">
        <f>IF('Quản lý sách'!$C524&lt;&gt;"",VLOOKUP(LEFT('Quản lý sách'!$C524,2),'Biên mục sách'!$A$1:$B$13,2,FALSE),"")</f>
        <v>Thiếu nhi</v>
      </c>
      <c r="E524" s="12" t="s">
        <v>2174</v>
      </c>
      <c r="F524" s="12" t="s">
        <v>2175</v>
      </c>
      <c r="G524" s="12">
        <v>2014.0</v>
      </c>
      <c r="H524" s="12" t="s">
        <v>473</v>
      </c>
      <c r="I524" s="12">
        <v>65.0</v>
      </c>
      <c r="J524" s="12"/>
      <c r="K524" s="20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4.0" customHeight="1">
      <c r="A525" s="12">
        <v>520.0</v>
      </c>
      <c r="B525" s="11"/>
      <c r="C525" s="12" t="s">
        <v>2176</v>
      </c>
      <c r="D525" s="12" t="str">
        <f>IF('Quản lý sách'!$C525&lt;&gt;"",VLOOKUP(LEFT('Quản lý sách'!$C525,2),'Biên mục sách'!$A$1:$B$13,2,FALSE),"")</f>
        <v>Thiếu nhi</v>
      </c>
      <c r="E525" s="12" t="s">
        <v>2177</v>
      </c>
      <c r="F525" s="21" t="s">
        <v>1608</v>
      </c>
      <c r="G525" s="12">
        <v>2014.0</v>
      </c>
      <c r="H525" s="12" t="s">
        <v>473</v>
      </c>
      <c r="I525" s="12">
        <v>66.0</v>
      </c>
      <c r="J525" s="12"/>
      <c r="K525" s="20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4.0" customHeight="1">
      <c r="A526" s="12">
        <v>521.0</v>
      </c>
      <c r="B526" s="11"/>
      <c r="C526" s="12" t="s">
        <v>2178</v>
      </c>
      <c r="D526" s="12" t="str">
        <f>IF('Quản lý sách'!$C526&lt;&gt;"",VLOOKUP(LEFT('Quản lý sách'!$C526,2),'Biên mục sách'!$A$1:$B$13,2,FALSE),"")</f>
        <v>Thiếu nhi</v>
      </c>
      <c r="E526" s="12" t="s">
        <v>2179</v>
      </c>
      <c r="F526" s="12" t="s">
        <v>1256</v>
      </c>
      <c r="G526" s="12">
        <v>2014.0</v>
      </c>
      <c r="H526" s="12" t="s">
        <v>473</v>
      </c>
      <c r="I526" s="12">
        <v>91.0</v>
      </c>
      <c r="J526" s="12">
        <v>4.0</v>
      </c>
      <c r="K526" s="20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4.0" customHeight="1">
      <c r="A527" s="12">
        <v>522.0</v>
      </c>
      <c r="B527" s="11"/>
      <c r="C527" s="12" t="s">
        <v>2180</v>
      </c>
      <c r="D527" s="12" t="str">
        <f>IF('Quản lý sách'!$C527&lt;&gt;"",VLOOKUP(LEFT('Quản lý sách'!$C527,2),'Biên mục sách'!$A$1:$B$13,2,FALSE),"")</f>
        <v>Thiếu nhi</v>
      </c>
      <c r="E527" s="12" t="s">
        <v>2181</v>
      </c>
      <c r="F527" s="12" t="s">
        <v>1113</v>
      </c>
      <c r="G527" s="12">
        <v>2014.0</v>
      </c>
      <c r="H527" s="12" t="s">
        <v>473</v>
      </c>
      <c r="I527" s="12">
        <v>66.0</v>
      </c>
      <c r="J527" s="12">
        <v>4.0</v>
      </c>
      <c r="K527" s="20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4.0" customHeight="1">
      <c r="A528" s="12">
        <v>523.0</v>
      </c>
      <c r="B528" s="11"/>
      <c r="C528" s="12" t="s">
        <v>2182</v>
      </c>
      <c r="D528" s="12" t="str">
        <f>IF('Quản lý sách'!$C528&lt;&gt;"",VLOOKUP(LEFT('Quản lý sách'!$C528,2),'Biên mục sách'!$A$1:$B$13,2,FALSE),"")</f>
        <v>Thiếu nhi</v>
      </c>
      <c r="E528" s="12" t="s">
        <v>2183</v>
      </c>
      <c r="F528" s="12" t="s">
        <v>1281</v>
      </c>
      <c r="G528" s="12">
        <v>2014.0</v>
      </c>
      <c r="H528" s="12" t="s">
        <v>473</v>
      </c>
      <c r="I528" s="12">
        <v>66.0</v>
      </c>
      <c r="J528" s="12">
        <v>3.0</v>
      </c>
      <c r="K528" s="20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4.0" customHeight="1">
      <c r="A529" s="12">
        <v>524.0</v>
      </c>
      <c r="B529" s="11"/>
      <c r="C529" s="12" t="s">
        <v>2184</v>
      </c>
      <c r="D529" s="12" t="str">
        <f>IF('Quản lý sách'!$C529&lt;&gt;"",VLOOKUP(LEFT('Quản lý sách'!$C529,2),'Biên mục sách'!$A$1:$B$13,2,FALSE),"")</f>
        <v>Thiếu nhi</v>
      </c>
      <c r="E529" s="12" t="s">
        <v>2185</v>
      </c>
      <c r="F529" s="12" t="s">
        <v>2186</v>
      </c>
      <c r="G529" s="12">
        <v>2014.0</v>
      </c>
      <c r="H529" s="12" t="s">
        <v>473</v>
      </c>
      <c r="I529" s="12">
        <v>66.0</v>
      </c>
      <c r="J529" s="12">
        <v>3.0</v>
      </c>
      <c r="K529" s="20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4.0" customHeight="1">
      <c r="A530" s="12">
        <v>525.0</v>
      </c>
      <c r="B530" s="11"/>
      <c r="C530" s="12" t="s">
        <v>402</v>
      </c>
      <c r="D530" s="12" t="str">
        <f>IF('Quản lý sách'!$C530&lt;&gt;"",VLOOKUP(LEFT('Quản lý sách'!$C530,2),'Biên mục sách'!$A$1:$B$13,2,FALSE),"")</f>
        <v>Thiếu nhi</v>
      </c>
      <c r="E530" s="12" t="s">
        <v>2187</v>
      </c>
      <c r="F530" s="12" t="s">
        <v>2188</v>
      </c>
      <c r="G530" s="12">
        <v>2014.0</v>
      </c>
      <c r="H530" s="12" t="s">
        <v>473</v>
      </c>
      <c r="I530" s="12">
        <v>31.0</v>
      </c>
      <c r="J530" s="12">
        <v>2.0</v>
      </c>
      <c r="K530" s="20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4.0" customHeight="1">
      <c r="A531" s="12">
        <v>526.0</v>
      </c>
      <c r="B531" s="11"/>
      <c r="C531" s="12" t="s">
        <v>370</v>
      </c>
      <c r="D531" s="12" t="str">
        <f>IF('Quản lý sách'!$C531&lt;&gt;"",VLOOKUP(LEFT('Quản lý sách'!$C531,2),'Biên mục sách'!$A$1:$B$13,2,FALSE),"")</f>
        <v>Thiếu nhi</v>
      </c>
      <c r="E531" s="12" t="s">
        <v>2189</v>
      </c>
      <c r="F531" s="12" t="s">
        <v>2190</v>
      </c>
      <c r="G531" s="12">
        <v>2014.0</v>
      </c>
      <c r="H531" s="12" t="s">
        <v>473</v>
      </c>
      <c r="I531" s="12">
        <v>31.0</v>
      </c>
      <c r="J531" s="12">
        <v>3.0</v>
      </c>
      <c r="K531" s="20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4.0" customHeight="1">
      <c r="A532" s="12">
        <v>527.0</v>
      </c>
      <c r="B532" s="11"/>
      <c r="C532" s="12" t="s">
        <v>2191</v>
      </c>
      <c r="D532" s="12" t="str">
        <f>IF('Quản lý sách'!$C532&lt;&gt;"",VLOOKUP(LEFT('Quản lý sách'!$C532,2),'Biên mục sách'!$A$1:$B$13,2,FALSE),"")</f>
        <v>Thiếu nhi</v>
      </c>
      <c r="E532" s="12" t="s">
        <v>2192</v>
      </c>
      <c r="F532" s="12" t="s">
        <v>2193</v>
      </c>
      <c r="G532" s="12">
        <v>2014.0</v>
      </c>
      <c r="H532" s="12" t="s">
        <v>473</v>
      </c>
      <c r="I532" s="12">
        <v>31.0</v>
      </c>
      <c r="J532" s="12">
        <v>3.0</v>
      </c>
      <c r="K532" s="20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4.0" customHeight="1">
      <c r="A533" s="12">
        <v>528.0</v>
      </c>
      <c r="B533" s="11"/>
      <c r="C533" s="12" t="s">
        <v>2194</v>
      </c>
      <c r="D533" s="12" t="str">
        <f>IF('Quản lý sách'!$C533&lt;&gt;"",VLOOKUP(LEFT('Quản lý sách'!$C533,2),'Biên mục sách'!$A$1:$B$13,2,FALSE),"")</f>
        <v>Văn học</v>
      </c>
      <c r="E533" s="12" t="s">
        <v>2195</v>
      </c>
      <c r="F533" s="12" t="s">
        <v>2196</v>
      </c>
      <c r="G533" s="12">
        <v>2014.0</v>
      </c>
      <c r="H533" s="12" t="s">
        <v>849</v>
      </c>
      <c r="I533" s="12">
        <v>191.0</v>
      </c>
      <c r="J533" s="12">
        <v>2.0</v>
      </c>
      <c r="K533" s="20">
        <v>60000.0</v>
      </c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4.0" customHeight="1">
      <c r="A534" s="12">
        <v>529.0</v>
      </c>
      <c r="B534" s="11"/>
      <c r="C534" s="12" t="s">
        <v>2197</v>
      </c>
      <c r="D534" s="12" t="str">
        <f>IF('Quản lý sách'!$C534&lt;&gt;"",VLOOKUP(LEFT('Quản lý sách'!$C534,2),'Biên mục sách'!$A$1:$B$13,2,FALSE),"")</f>
        <v>Văn học</v>
      </c>
      <c r="E534" s="12" t="s">
        <v>2198</v>
      </c>
      <c r="F534" s="12" t="s">
        <v>1152</v>
      </c>
      <c r="G534" s="12">
        <v>2014.0</v>
      </c>
      <c r="H534" s="12" t="s">
        <v>849</v>
      </c>
      <c r="I534" s="12">
        <v>251.0</v>
      </c>
      <c r="J534" s="12"/>
      <c r="K534" s="20">
        <v>78000.0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4.0" customHeight="1">
      <c r="A535" s="12">
        <v>530.0</v>
      </c>
      <c r="B535" s="11"/>
      <c r="C535" s="12" t="s">
        <v>2199</v>
      </c>
      <c r="D535" s="12" t="str">
        <f>IF('Quản lý sách'!$C535&lt;&gt;"",VLOOKUP(LEFT('Quản lý sách'!$C535,2),'Biên mục sách'!$A$1:$B$13,2,FALSE),"")</f>
        <v>Văn học</v>
      </c>
      <c r="E535" s="12" t="s">
        <v>2200</v>
      </c>
      <c r="F535" s="12" t="s">
        <v>2196</v>
      </c>
      <c r="G535" s="12">
        <v>2014.0</v>
      </c>
      <c r="H535" s="12" t="s">
        <v>849</v>
      </c>
      <c r="I535" s="12">
        <v>303.0</v>
      </c>
      <c r="J535" s="12">
        <v>2.0</v>
      </c>
      <c r="K535" s="20">
        <v>75000.0</v>
      </c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4.0" customHeight="1">
      <c r="A536" s="12">
        <v>531.0</v>
      </c>
      <c r="B536" s="11"/>
      <c r="C536" s="12" t="s">
        <v>455</v>
      </c>
      <c r="D536" s="12" t="str">
        <f>IF('Quản lý sách'!$C536&lt;&gt;"",VLOOKUP(LEFT('Quản lý sách'!$C536,2),'Biên mục sách'!$A$1:$B$13,2,FALSE),"")</f>
        <v>Văn học</v>
      </c>
      <c r="E536" s="12" t="s">
        <v>2201</v>
      </c>
      <c r="F536" s="12" t="s">
        <v>2202</v>
      </c>
      <c r="G536" s="12">
        <v>2014.0</v>
      </c>
      <c r="H536" s="12" t="s">
        <v>849</v>
      </c>
      <c r="I536" s="12">
        <v>189.0</v>
      </c>
      <c r="J536" s="12">
        <v>2.0</v>
      </c>
      <c r="K536" s="20">
        <v>65000.0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4.0" customHeight="1">
      <c r="A537" s="12">
        <v>532.0</v>
      </c>
      <c r="B537" s="11"/>
      <c r="C537" s="12" t="s">
        <v>2203</v>
      </c>
      <c r="D537" s="12" t="str">
        <f>IF('Quản lý sách'!$C537&lt;&gt;"",VLOOKUP(LEFT('Quản lý sách'!$C537,2),'Biên mục sách'!$A$1:$B$13,2,FALSE),"")</f>
        <v>Văn học</v>
      </c>
      <c r="E537" s="12" t="s">
        <v>2204</v>
      </c>
      <c r="F537" s="12" t="s">
        <v>1152</v>
      </c>
      <c r="G537" s="12">
        <v>2014.0</v>
      </c>
      <c r="H537" s="12" t="s">
        <v>849</v>
      </c>
      <c r="I537" s="12">
        <v>247.0</v>
      </c>
      <c r="J537" s="12">
        <v>2.0</v>
      </c>
      <c r="K537" s="20">
        <v>65000.0</v>
      </c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4.0" customHeight="1">
      <c r="A538" s="12">
        <v>533.0</v>
      </c>
      <c r="B538" s="11"/>
      <c r="C538" s="12" t="s">
        <v>2205</v>
      </c>
      <c r="D538" s="12" t="str">
        <f>IF('Quản lý sách'!$C538&lt;&gt;"",VLOOKUP(LEFT('Quản lý sách'!$C538,2),'Biên mục sách'!$A$1:$B$13,2,FALSE),"")</f>
        <v>Văn học</v>
      </c>
      <c r="E538" s="12" t="s">
        <v>2206</v>
      </c>
      <c r="F538" s="12" t="s">
        <v>2202</v>
      </c>
      <c r="G538" s="12">
        <v>2014.0</v>
      </c>
      <c r="H538" s="12" t="s">
        <v>849</v>
      </c>
      <c r="I538" s="12">
        <v>337.0</v>
      </c>
      <c r="J538" s="12">
        <v>2.0</v>
      </c>
      <c r="K538" s="20">
        <v>68000.0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4.0" customHeight="1">
      <c r="A539" s="12">
        <v>534.0</v>
      </c>
      <c r="B539" s="11"/>
      <c r="C539" s="12" t="s">
        <v>2207</v>
      </c>
      <c r="D539" s="12" t="str">
        <f>IF('Quản lý sách'!$C539&lt;&gt;"",VLOOKUP(LEFT('Quản lý sách'!$C539,2),'Biên mục sách'!$A$1:$B$13,2,FALSE),"")</f>
        <v>Văn học</v>
      </c>
      <c r="E539" s="12" t="s">
        <v>2208</v>
      </c>
      <c r="F539" s="12" t="s">
        <v>1152</v>
      </c>
      <c r="G539" s="12">
        <v>2014.0</v>
      </c>
      <c r="H539" s="12" t="s">
        <v>849</v>
      </c>
      <c r="I539" s="12">
        <v>227.0</v>
      </c>
      <c r="J539" s="12">
        <v>2.0</v>
      </c>
      <c r="K539" s="20">
        <v>65000.0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4.0" customHeight="1">
      <c r="A540" s="12">
        <v>535.0</v>
      </c>
      <c r="B540" s="11"/>
      <c r="C540" s="12" t="s">
        <v>2209</v>
      </c>
      <c r="D540" s="12" t="str">
        <f>IF('Quản lý sách'!$C540&lt;&gt;"",VLOOKUP(LEFT('Quản lý sách'!$C540,2),'Biên mục sách'!$A$1:$B$13,2,FALSE),"")</f>
        <v>Văn học</v>
      </c>
      <c r="E540" s="12" t="s">
        <v>2210</v>
      </c>
      <c r="F540" s="12" t="s">
        <v>1152</v>
      </c>
      <c r="G540" s="12">
        <v>2014.0</v>
      </c>
      <c r="H540" s="12" t="s">
        <v>849</v>
      </c>
      <c r="I540" s="12">
        <v>191.0</v>
      </c>
      <c r="J540" s="12">
        <v>2.0</v>
      </c>
      <c r="K540" s="20">
        <v>55000.0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4.0" customHeight="1">
      <c r="A541" s="12">
        <v>536.0</v>
      </c>
      <c r="B541" s="11"/>
      <c r="C541" s="12" t="s">
        <v>433</v>
      </c>
      <c r="D541" s="12" t="str">
        <f>IF('Quản lý sách'!$C541&lt;&gt;"",VLOOKUP(LEFT('Quản lý sách'!$C541,2),'Biên mục sách'!$A$1:$B$13,2,FALSE),"")</f>
        <v>Văn học</v>
      </c>
      <c r="E541" s="12" t="s">
        <v>2211</v>
      </c>
      <c r="F541" s="21" t="s">
        <v>2212</v>
      </c>
      <c r="G541" s="12">
        <v>2014.0</v>
      </c>
      <c r="H541" s="12" t="s">
        <v>849</v>
      </c>
      <c r="I541" s="12">
        <v>121.0</v>
      </c>
      <c r="J541" s="12">
        <v>2.0</v>
      </c>
      <c r="K541" s="20">
        <v>42000.0</v>
      </c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4.0" customHeight="1">
      <c r="A542" s="12">
        <v>537.0</v>
      </c>
      <c r="B542" s="11"/>
      <c r="C542" s="12" t="s">
        <v>2213</v>
      </c>
      <c r="D542" s="12" t="str">
        <f>IF('Quản lý sách'!$C542&lt;&gt;"",VLOOKUP(LEFT('Quản lý sách'!$C542,2),'Biên mục sách'!$A$1:$B$13,2,FALSE),"")</f>
        <v>Văn học</v>
      </c>
      <c r="E542" s="12" t="s">
        <v>2214</v>
      </c>
      <c r="F542" s="12" t="s">
        <v>1152</v>
      </c>
      <c r="G542" s="12">
        <v>2014.0</v>
      </c>
      <c r="H542" s="12" t="s">
        <v>849</v>
      </c>
      <c r="I542" s="12">
        <v>219.0</v>
      </c>
      <c r="J542" s="12">
        <v>2.0</v>
      </c>
      <c r="K542" s="20">
        <v>55000.0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4.0" customHeight="1">
      <c r="A543" s="12">
        <v>538.0</v>
      </c>
      <c r="B543" s="11"/>
      <c r="C543" s="12" t="s">
        <v>2215</v>
      </c>
      <c r="D543" s="12" t="str">
        <f>IF('Quản lý sách'!$C543&lt;&gt;"",VLOOKUP(LEFT('Quản lý sách'!$C543,2),'Biên mục sách'!$A$1:$B$13,2,FALSE),"")</f>
        <v>Văn học</v>
      </c>
      <c r="E543" s="12" t="s">
        <v>2216</v>
      </c>
      <c r="F543" s="12" t="s">
        <v>2196</v>
      </c>
      <c r="G543" s="12">
        <v>2014.0</v>
      </c>
      <c r="H543" s="12" t="s">
        <v>849</v>
      </c>
      <c r="I543" s="12">
        <v>251.0</v>
      </c>
      <c r="J543" s="12">
        <v>2.0</v>
      </c>
      <c r="K543" s="20">
        <v>65000.0</v>
      </c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4.0" customHeight="1">
      <c r="A544" s="12">
        <v>539.0</v>
      </c>
      <c r="B544" s="11"/>
      <c r="C544" s="12" t="s">
        <v>2217</v>
      </c>
      <c r="D544" s="12" t="str">
        <f>IF('Quản lý sách'!$C544&lt;&gt;"",VLOOKUP(LEFT('Quản lý sách'!$C544,2),'Biên mục sách'!$A$1:$B$13,2,FALSE),"")</f>
        <v>Văn học</v>
      </c>
      <c r="E544" s="12" t="s">
        <v>2218</v>
      </c>
      <c r="F544" s="12" t="s">
        <v>2219</v>
      </c>
      <c r="G544" s="12">
        <v>2014.0</v>
      </c>
      <c r="H544" s="12" t="s">
        <v>849</v>
      </c>
      <c r="I544" s="12">
        <v>197.0</v>
      </c>
      <c r="J544" s="12">
        <v>2.0</v>
      </c>
      <c r="K544" s="20">
        <v>60000.0</v>
      </c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4.0" customHeight="1">
      <c r="A545" s="12">
        <v>540.0</v>
      </c>
      <c r="B545" s="11"/>
      <c r="C545" s="12" t="s">
        <v>2220</v>
      </c>
      <c r="D545" s="12" t="str">
        <f>IF('Quản lý sách'!$C545&lt;&gt;"",VLOOKUP(LEFT('Quản lý sách'!$C545,2),'Biên mục sách'!$A$1:$B$13,2,FALSE),"")</f>
        <v>Văn học</v>
      </c>
      <c r="E545" s="12" t="s">
        <v>2221</v>
      </c>
      <c r="F545" s="12" t="s">
        <v>2219</v>
      </c>
      <c r="G545" s="12">
        <v>2014.0</v>
      </c>
      <c r="H545" s="12" t="s">
        <v>849</v>
      </c>
      <c r="I545" s="12">
        <v>179.0</v>
      </c>
      <c r="J545" s="12">
        <v>2.0</v>
      </c>
      <c r="K545" s="20">
        <v>58000.0</v>
      </c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4.0" customHeight="1">
      <c r="A546" s="12">
        <v>541.0</v>
      </c>
      <c r="B546" s="11"/>
      <c r="C546" s="12" t="s">
        <v>2222</v>
      </c>
      <c r="D546" s="12" t="str">
        <f>IF('Quản lý sách'!$C546&lt;&gt;"",VLOOKUP(LEFT('Quản lý sách'!$C546,2),'Biên mục sách'!$A$1:$B$13,2,FALSE),"")</f>
        <v>Văn học</v>
      </c>
      <c r="E546" s="12" t="s">
        <v>2223</v>
      </c>
      <c r="F546" s="12" t="s">
        <v>2219</v>
      </c>
      <c r="G546" s="12">
        <v>2014.0</v>
      </c>
      <c r="H546" s="12" t="s">
        <v>849</v>
      </c>
      <c r="I546" s="12">
        <v>215.0</v>
      </c>
      <c r="J546" s="12">
        <v>2.0</v>
      </c>
      <c r="K546" s="20">
        <v>65000.0</v>
      </c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4.0" customHeight="1">
      <c r="A547" s="12">
        <v>542.0</v>
      </c>
      <c r="B547" s="11"/>
      <c r="C547" s="12" t="s">
        <v>2224</v>
      </c>
      <c r="D547" s="12" t="str">
        <f>IF('Quản lý sách'!$C547&lt;&gt;"",VLOOKUP(LEFT('Quản lý sách'!$C547,2),'Biên mục sách'!$A$1:$B$13,2,FALSE),"")</f>
        <v>Văn học</v>
      </c>
      <c r="E547" s="12" t="s">
        <v>2225</v>
      </c>
      <c r="F547" s="12" t="s">
        <v>2226</v>
      </c>
      <c r="G547" s="12">
        <v>2012.0</v>
      </c>
      <c r="H547" s="12" t="s">
        <v>2227</v>
      </c>
      <c r="I547" s="12">
        <v>240.0</v>
      </c>
      <c r="J547" s="12">
        <v>2.0</v>
      </c>
      <c r="K547" s="20">
        <v>86000.0</v>
      </c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4.0" customHeight="1">
      <c r="A548" s="12">
        <v>543.0</v>
      </c>
      <c r="B548" s="11"/>
      <c r="C548" s="12" t="s">
        <v>2228</v>
      </c>
      <c r="D548" s="12" t="str">
        <f>IF('Quản lý sách'!$C548&lt;&gt;"",VLOOKUP(LEFT('Quản lý sách'!$C548,2),'Biên mục sách'!$A$1:$B$13,2,FALSE),"")</f>
        <v>Báo, tạp chí</v>
      </c>
      <c r="E548" s="12" t="s">
        <v>2229</v>
      </c>
      <c r="F548" s="12"/>
      <c r="G548" s="12"/>
      <c r="H548" s="12"/>
      <c r="I548" s="12"/>
      <c r="J548" s="12"/>
      <c r="K548" s="20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4.0" customHeight="1">
      <c r="A549" s="12">
        <v>544.0</v>
      </c>
      <c r="B549" s="11"/>
      <c r="C549" s="12" t="s">
        <v>2230</v>
      </c>
      <c r="D549" s="12" t="str">
        <f>IF('Quản lý sách'!$C549&lt;&gt;"",VLOOKUP(LEFT('Quản lý sách'!$C549,2),'Biên mục sách'!$A$1:$B$13,2,FALSE),"")</f>
        <v>Thiếu nhi</v>
      </c>
      <c r="E549" s="12" t="s">
        <v>2231</v>
      </c>
      <c r="F549" s="21" t="s">
        <v>2232</v>
      </c>
      <c r="G549" s="12">
        <v>2012.0</v>
      </c>
      <c r="H549" s="12" t="s">
        <v>473</v>
      </c>
      <c r="I549" s="12">
        <v>31.0</v>
      </c>
      <c r="J549" s="12"/>
      <c r="K549" s="20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4.0" customHeight="1">
      <c r="A550" s="12">
        <v>545.0</v>
      </c>
      <c r="B550" s="11"/>
      <c r="C550" s="12" t="s">
        <v>2233</v>
      </c>
      <c r="D550" s="12" t="str">
        <f>IF('Quản lý sách'!$C550&lt;&gt;"",VLOOKUP(LEFT('Quản lý sách'!$C550,2),'Biên mục sách'!$A$1:$B$13,2,FALSE),"")</f>
        <v>Thiếu nhi</v>
      </c>
      <c r="E550" s="12" t="s">
        <v>2234</v>
      </c>
      <c r="F550" s="12" t="s">
        <v>1152</v>
      </c>
      <c r="G550" s="12">
        <v>2016.0</v>
      </c>
      <c r="H550" s="12" t="s">
        <v>1860</v>
      </c>
      <c r="I550" s="12">
        <v>9.0</v>
      </c>
      <c r="J550" s="12">
        <v>1.0</v>
      </c>
      <c r="K550" s="20">
        <v>6000.0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4.0" customHeight="1">
      <c r="A551" s="12">
        <v>546.0</v>
      </c>
      <c r="B551" s="11"/>
      <c r="C551" s="12" t="s">
        <v>2235</v>
      </c>
      <c r="D551" s="12" t="str">
        <f>IF('Quản lý sách'!$C551&lt;&gt;"",VLOOKUP(LEFT('Quản lý sách'!$C551,2),'Biên mục sách'!$A$1:$B$13,2,FALSE),"")</f>
        <v>Thiếu nhi</v>
      </c>
      <c r="E551" s="12" t="s">
        <v>2236</v>
      </c>
      <c r="F551" s="12" t="s">
        <v>1152</v>
      </c>
      <c r="G551" s="12">
        <v>2016.0</v>
      </c>
      <c r="H551" s="12" t="s">
        <v>1860</v>
      </c>
      <c r="I551" s="12">
        <v>7.0</v>
      </c>
      <c r="J551" s="12">
        <v>1.0</v>
      </c>
      <c r="K551" s="20">
        <v>6000.0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4.0" customHeight="1">
      <c r="A552" s="12">
        <v>547.0</v>
      </c>
      <c r="B552" s="11"/>
      <c r="C552" s="12" t="s">
        <v>2237</v>
      </c>
      <c r="D552" s="12" t="str">
        <f>IF('Quản lý sách'!$C552&lt;&gt;"",VLOOKUP(LEFT('Quản lý sách'!$C552,2),'Biên mục sách'!$A$1:$B$13,2,FALSE),"")</f>
        <v>Thiếu nhi</v>
      </c>
      <c r="E552" s="12" t="s">
        <v>2238</v>
      </c>
      <c r="F552" s="12" t="s">
        <v>1152</v>
      </c>
      <c r="G552" s="12">
        <v>2016.0</v>
      </c>
      <c r="H552" s="12" t="s">
        <v>1860</v>
      </c>
      <c r="I552" s="12">
        <v>9.0</v>
      </c>
      <c r="J552" s="12">
        <v>1.0</v>
      </c>
      <c r="K552" s="20">
        <v>6000.0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4.0" customHeight="1">
      <c r="A553" s="12">
        <v>548.0</v>
      </c>
      <c r="B553" s="11"/>
      <c r="C553" s="12" t="s">
        <v>2239</v>
      </c>
      <c r="D553" s="12" t="str">
        <f>IF('Quản lý sách'!$C553&lt;&gt;"",VLOOKUP(LEFT('Quản lý sách'!$C553,2),'Biên mục sách'!$A$1:$B$13,2,FALSE),"")</f>
        <v>Thiếu nhi</v>
      </c>
      <c r="E553" s="12" t="s">
        <v>2240</v>
      </c>
      <c r="F553" s="12" t="s">
        <v>1152</v>
      </c>
      <c r="G553" s="12">
        <v>2016.0</v>
      </c>
      <c r="H553" s="12" t="s">
        <v>1860</v>
      </c>
      <c r="I553" s="12">
        <v>10.0</v>
      </c>
      <c r="J553" s="12">
        <v>1.0</v>
      </c>
      <c r="K553" s="20">
        <v>6000.0</v>
      </c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4.0" customHeight="1">
      <c r="A554" s="12">
        <v>549.0</v>
      </c>
      <c r="B554" s="11"/>
      <c r="C554" s="12" t="s">
        <v>2241</v>
      </c>
      <c r="D554" s="12" t="str">
        <f>IF('Quản lý sách'!$C554&lt;&gt;"",VLOOKUP(LEFT('Quản lý sách'!$C554,2),'Biên mục sách'!$A$1:$B$13,2,FALSE),"")</f>
        <v>Thiếu nhi</v>
      </c>
      <c r="E554" s="12" t="s">
        <v>2242</v>
      </c>
      <c r="F554" s="12" t="s">
        <v>1152</v>
      </c>
      <c r="G554" s="12">
        <v>2016.0</v>
      </c>
      <c r="H554" s="12" t="s">
        <v>1860</v>
      </c>
      <c r="I554" s="12">
        <v>10.0</v>
      </c>
      <c r="J554" s="12">
        <v>1.0</v>
      </c>
      <c r="K554" s="20">
        <v>6000.0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4.0" customHeight="1">
      <c r="A555" s="12">
        <v>550.0</v>
      </c>
      <c r="B555" s="11"/>
      <c r="C555" s="12" t="s">
        <v>2243</v>
      </c>
      <c r="D555" s="12" t="str">
        <f>IF('Quản lý sách'!$C555&lt;&gt;"",VLOOKUP(LEFT('Quản lý sách'!$C555,2),'Biên mục sách'!$A$1:$B$13,2,FALSE),"")</f>
        <v>Thiếu nhi</v>
      </c>
      <c r="E555" s="12" t="s">
        <v>2244</v>
      </c>
      <c r="F555" s="12" t="s">
        <v>1152</v>
      </c>
      <c r="G555" s="12">
        <v>2016.0</v>
      </c>
      <c r="H555" s="12" t="s">
        <v>1860</v>
      </c>
      <c r="I555" s="12">
        <v>10.0</v>
      </c>
      <c r="J555" s="12">
        <v>1.0</v>
      </c>
      <c r="K555" s="20">
        <v>6000.0</v>
      </c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4.0" customHeight="1">
      <c r="A556" s="12">
        <v>551.0</v>
      </c>
      <c r="B556" s="11"/>
      <c r="C556" s="12" t="s">
        <v>2245</v>
      </c>
      <c r="D556" s="12" t="str">
        <f>IF('Quản lý sách'!$C556&lt;&gt;"",VLOOKUP(LEFT('Quản lý sách'!$C556,2),'Biên mục sách'!$A$1:$B$13,2,FALSE),"")</f>
        <v>Thiếu nhi</v>
      </c>
      <c r="E556" s="12" t="s">
        <v>2246</v>
      </c>
      <c r="F556" s="12" t="s">
        <v>1152</v>
      </c>
      <c r="G556" s="12">
        <v>2016.0</v>
      </c>
      <c r="H556" s="12" t="s">
        <v>1860</v>
      </c>
      <c r="I556" s="12">
        <v>10.0</v>
      </c>
      <c r="J556" s="12">
        <v>1.0</v>
      </c>
      <c r="K556" s="20">
        <v>6000.0</v>
      </c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4.0" customHeight="1">
      <c r="A557" s="12">
        <v>552.0</v>
      </c>
      <c r="B557" s="11"/>
      <c r="C557" s="12" t="s">
        <v>2247</v>
      </c>
      <c r="D557" s="12" t="str">
        <f>IF('Quản lý sách'!$C557&lt;&gt;"",VLOOKUP(LEFT('Quản lý sách'!$C557,2),'Biên mục sách'!$A$1:$B$13,2,FALSE),"")</f>
        <v>Thiếu nhi</v>
      </c>
      <c r="E557" s="12" t="s">
        <v>2248</v>
      </c>
      <c r="F557" s="12" t="s">
        <v>1152</v>
      </c>
      <c r="G557" s="12">
        <v>2016.0</v>
      </c>
      <c r="H557" s="12" t="s">
        <v>1860</v>
      </c>
      <c r="I557" s="12">
        <v>10.0</v>
      </c>
      <c r="J557" s="12">
        <v>1.0</v>
      </c>
      <c r="K557" s="20">
        <v>6000.0</v>
      </c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4.0" customHeight="1">
      <c r="A558" s="12">
        <v>553.0</v>
      </c>
      <c r="B558" s="11"/>
      <c r="C558" s="12" t="s">
        <v>2249</v>
      </c>
      <c r="D558" s="12" t="str">
        <f>IF('Quản lý sách'!$C558&lt;&gt;"",VLOOKUP(LEFT('Quản lý sách'!$C558,2),'Biên mục sách'!$A$1:$B$13,2,FALSE),"")</f>
        <v>Thiếu nhi</v>
      </c>
      <c r="E558" s="12" t="s">
        <v>2250</v>
      </c>
      <c r="F558" s="12" t="s">
        <v>1152</v>
      </c>
      <c r="G558" s="12">
        <v>2016.0</v>
      </c>
      <c r="H558" s="12" t="s">
        <v>1860</v>
      </c>
      <c r="I558" s="12">
        <v>10.0</v>
      </c>
      <c r="J558" s="12">
        <v>1.0</v>
      </c>
      <c r="K558" s="20">
        <v>6000.0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4.0" customHeight="1">
      <c r="A559" s="12">
        <v>554.0</v>
      </c>
      <c r="B559" s="11"/>
      <c r="C559" s="12" t="s">
        <v>2251</v>
      </c>
      <c r="D559" s="12" t="str">
        <f>IF('Quản lý sách'!$C559&lt;&gt;"",VLOOKUP(LEFT('Quản lý sách'!$C559,2),'Biên mục sách'!$A$1:$B$13,2,FALSE),"")</f>
        <v>Thiếu nhi</v>
      </c>
      <c r="E559" s="12" t="s">
        <v>2252</v>
      </c>
      <c r="F559" s="12" t="s">
        <v>1152</v>
      </c>
      <c r="G559" s="12">
        <v>2016.0</v>
      </c>
      <c r="H559" s="12" t="s">
        <v>1860</v>
      </c>
      <c r="I559" s="12">
        <v>10.0</v>
      </c>
      <c r="J559" s="12">
        <v>1.0</v>
      </c>
      <c r="K559" s="20">
        <v>6000.0</v>
      </c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4.0" customHeight="1">
      <c r="A560" s="12">
        <v>555.0</v>
      </c>
      <c r="B560" s="11"/>
      <c r="C560" s="12" t="s">
        <v>2253</v>
      </c>
      <c r="D560" s="12" t="str">
        <f>IF('Quản lý sách'!$C560&lt;&gt;"",VLOOKUP(LEFT('Quản lý sách'!$C560,2),'Biên mục sách'!$A$1:$B$13,2,FALSE),"")</f>
        <v>Thiếu nhi</v>
      </c>
      <c r="E560" s="12" t="s">
        <v>2254</v>
      </c>
      <c r="F560" s="12" t="s">
        <v>2255</v>
      </c>
      <c r="G560" s="12">
        <v>2014.0</v>
      </c>
      <c r="H560" s="12" t="s">
        <v>2256</v>
      </c>
      <c r="I560" s="12">
        <v>63.0</v>
      </c>
      <c r="J560" s="12">
        <v>1.0</v>
      </c>
      <c r="K560" s="20">
        <v>6000.0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4.0" customHeight="1">
      <c r="A561" s="12">
        <v>556.0</v>
      </c>
      <c r="B561" s="11"/>
      <c r="C561" s="12" t="s">
        <v>2257</v>
      </c>
      <c r="D561" s="12" t="str">
        <f>IF('Quản lý sách'!$C561&lt;&gt;"",VLOOKUP(LEFT('Quản lý sách'!$C561,2),'Biên mục sách'!$A$1:$B$13,2,FALSE),"")</f>
        <v>Thiếu nhi</v>
      </c>
      <c r="E561" s="12" t="s">
        <v>2258</v>
      </c>
      <c r="F561" s="12" t="s">
        <v>2259</v>
      </c>
      <c r="G561" s="12">
        <v>2014.0</v>
      </c>
      <c r="H561" s="12" t="s">
        <v>2256</v>
      </c>
      <c r="I561" s="12">
        <v>63.0</v>
      </c>
      <c r="J561" s="12">
        <v>1.0</v>
      </c>
      <c r="K561" s="20">
        <v>6000.0</v>
      </c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4.0" customHeight="1">
      <c r="A562" s="12">
        <v>557.0</v>
      </c>
      <c r="B562" s="11"/>
      <c r="C562" s="12" t="s">
        <v>2260</v>
      </c>
      <c r="D562" s="12" t="str">
        <f>IF('Quản lý sách'!$C562&lt;&gt;"",VLOOKUP(LEFT('Quản lý sách'!$C562,2),'Biên mục sách'!$A$1:$B$13,2,FALSE),"")</f>
        <v>Thiếu nhi</v>
      </c>
      <c r="E562" s="12" t="s">
        <v>2261</v>
      </c>
      <c r="F562" s="12" t="s">
        <v>2262</v>
      </c>
      <c r="G562" s="12">
        <v>2015.0</v>
      </c>
      <c r="H562" s="12" t="s">
        <v>2256</v>
      </c>
      <c r="I562" s="12">
        <v>63.0</v>
      </c>
      <c r="J562" s="12">
        <v>1.0</v>
      </c>
      <c r="K562" s="20">
        <v>6000.0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4.0" customHeight="1">
      <c r="A563" s="12">
        <v>558.0</v>
      </c>
      <c r="B563" s="11"/>
      <c r="C563" s="12" t="s">
        <v>398</v>
      </c>
      <c r="D563" s="12" t="str">
        <f>IF('Quản lý sách'!$C563&lt;&gt;"",VLOOKUP(LEFT('Quản lý sách'!$C563,2),'Biên mục sách'!$A$1:$B$13,2,FALSE),"")</f>
        <v>Thiếu nhi</v>
      </c>
      <c r="E563" s="12" t="s">
        <v>2263</v>
      </c>
      <c r="F563" s="12" t="s">
        <v>2264</v>
      </c>
      <c r="G563" s="12">
        <v>2015.0</v>
      </c>
      <c r="H563" s="12" t="s">
        <v>2256</v>
      </c>
      <c r="I563" s="12">
        <v>63.0</v>
      </c>
      <c r="J563" s="12">
        <v>1.0</v>
      </c>
      <c r="K563" s="20">
        <v>6000.0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4.0" customHeight="1">
      <c r="A564" s="12">
        <v>559.0</v>
      </c>
      <c r="B564" s="11"/>
      <c r="C564" s="12" t="s">
        <v>2265</v>
      </c>
      <c r="D564" s="12" t="str">
        <f>IF('Quản lý sách'!$C564&lt;&gt;"",VLOOKUP(LEFT('Quản lý sách'!$C564,2),'Biên mục sách'!$A$1:$B$13,2,FALSE),"")</f>
        <v>Thiếu nhi</v>
      </c>
      <c r="E564" s="12" t="s">
        <v>2266</v>
      </c>
      <c r="F564" s="12" t="s">
        <v>2255</v>
      </c>
      <c r="G564" s="12">
        <v>2014.0</v>
      </c>
      <c r="H564" s="12" t="s">
        <v>2256</v>
      </c>
      <c r="I564" s="12">
        <v>63.0</v>
      </c>
      <c r="J564" s="12">
        <v>1.0</v>
      </c>
      <c r="K564" s="20">
        <v>6000.0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4.0" customHeight="1">
      <c r="A565" s="12">
        <v>560.0</v>
      </c>
      <c r="B565" s="11"/>
      <c r="C565" s="12" t="s">
        <v>405</v>
      </c>
      <c r="D565" s="12" t="str">
        <f>IF('Quản lý sách'!$C565&lt;&gt;"",VLOOKUP(LEFT('Quản lý sách'!$C565,2),'Biên mục sách'!$A$1:$B$13,2,FALSE),"")</f>
        <v>Thiếu nhi</v>
      </c>
      <c r="E565" s="12" t="s">
        <v>2267</v>
      </c>
      <c r="F565" s="12" t="s">
        <v>2268</v>
      </c>
      <c r="G565" s="12">
        <v>2015.0</v>
      </c>
      <c r="H565" s="12" t="s">
        <v>2256</v>
      </c>
      <c r="I565" s="12">
        <v>63.0</v>
      </c>
      <c r="J565" s="12">
        <v>1.0</v>
      </c>
      <c r="K565" s="20">
        <v>6000.0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4.0" customHeight="1">
      <c r="A566" s="12">
        <v>561.0</v>
      </c>
      <c r="B566" s="11"/>
      <c r="C566" s="12" t="s">
        <v>2269</v>
      </c>
      <c r="D566" s="12" t="str">
        <f>IF('Quản lý sách'!$C566&lt;&gt;"",VLOOKUP(LEFT('Quản lý sách'!$C566,2),'Biên mục sách'!$A$1:$B$13,2,FALSE),"")</f>
        <v>Thiếu nhi</v>
      </c>
      <c r="E566" s="12" t="s">
        <v>2270</v>
      </c>
      <c r="F566" s="12" t="s">
        <v>2264</v>
      </c>
      <c r="G566" s="12">
        <v>2015.0</v>
      </c>
      <c r="H566" s="12" t="s">
        <v>2256</v>
      </c>
      <c r="I566" s="12">
        <v>63.0</v>
      </c>
      <c r="J566" s="12">
        <v>1.0</v>
      </c>
      <c r="K566" s="20">
        <v>6000.0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4.0" customHeight="1">
      <c r="A567" s="12">
        <v>562.0</v>
      </c>
      <c r="B567" s="11"/>
      <c r="C567" s="12" t="s">
        <v>350</v>
      </c>
      <c r="D567" s="12" t="str">
        <f>IF('Quản lý sách'!$C567&lt;&gt;"",VLOOKUP(LEFT('Quản lý sách'!$C567,2),'Biên mục sách'!$A$1:$B$13,2,FALSE),"")</f>
        <v>Thiếu nhi</v>
      </c>
      <c r="E567" s="12" t="s">
        <v>2271</v>
      </c>
      <c r="F567" s="12" t="s">
        <v>2272</v>
      </c>
      <c r="G567" s="12">
        <v>2010.0</v>
      </c>
      <c r="H567" s="12" t="s">
        <v>2273</v>
      </c>
      <c r="I567" s="12">
        <v>10.0</v>
      </c>
      <c r="J567" s="12">
        <v>1.0</v>
      </c>
      <c r="K567" s="20">
        <v>6000.0</v>
      </c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4.0" customHeight="1">
      <c r="A568" s="12">
        <v>563.0</v>
      </c>
      <c r="B568" s="11"/>
      <c r="C568" s="12" t="s">
        <v>419</v>
      </c>
      <c r="D568" s="12" t="str">
        <f>IF('Quản lý sách'!$C568&lt;&gt;"",VLOOKUP(LEFT('Quản lý sách'!$C568,2),'Biên mục sách'!$A$1:$B$13,2,FALSE),"")</f>
        <v>Thiếu nhi</v>
      </c>
      <c r="E568" s="12" t="s">
        <v>2274</v>
      </c>
      <c r="F568" s="12" t="s">
        <v>2275</v>
      </c>
      <c r="G568" s="12">
        <v>2016.0</v>
      </c>
      <c r="H568" s="12" t="s">
        <v>1860</v>
      </c>
      <c r="I568" s="12">
        <v>63.0</v>
      </c>
      <c r="J568" s="12">
        <v>1.0</v>
      </c>
      <c r="K568" s="20">
        <v>23000.0</v>
      </c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4.0" customHeight="1">
      <c r="A569" s="12">
        <v>564.0</v>
      </c>
      <c r="B569" s="11"/>
      <c r="C569" s="12" t="s">
        <v>458</v>
      </c>
      <c r="D569" s="12" t="str">
        <f>IF('Quản lý sách'!$C569&lt;&gt;"",VLOOKUP(LEFT('Quản lý sách'!$C569,2),'Biên mục sách'!$A$1:$B$13,2,FALSE),"")</f>
        <v>Thiếu nhi</v>
      </c>
      <c r="E569" s="12" t="s">
        <v>2276</v>
      </c>
      <c r="F569" s="12" t="s">
        <v>2275</v>
      </c>
      <c r="G569" s="12">
        <v>2016.0</v>
      </c>
      <c r="H569" s="12" t="s">
        <v>1860</v>
      </c>
      <c r="I569" s="12">
        <v>63.0</v>
      </c>
      <c r="J569" s="12">
        <v>1.0</v>
      </c>
      <c r="K569" s="20">
        <v>23000.0</v>
      </c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4.0" customHeight="1">
      <c r="A570" s="12">
        <v>565.0</v>
      </c>
      <c r="B570" s="11"/>
      <c r="C570" s="12" t="s">
        <v>2277</v>
      </c>
      <c r="D570" s="12" t="str">
        <f>IF('Quản lý sách'!$C570&lt;&gt;"",VLOOKUP(LEFT('Quản lý sách'!$C570,2),'Biên mục sách'!$A$1:$B$13,2,FALSE),"")</f>
        <v>Thiếu nhi</v>
      </c>
      <c r="E570" s="12" t="s">
        <v>2278</v>
      </c>
      <c r="F570" s="12" t="s">
        <v>2275</v>
      </c>
      <c r="G570" s="12">
        <v>2016.0</v>
      </c>
      <c r="H570" s="12" t="s">
        <v>1860</v>
      </c>
      <c r="I570" s="12">
        <v>63.0</v>
      </c>
      <c r="J570" s="12">
        <v>1.0</v>
      </c>
      <c r="K570" s="20">
        <v>23000.0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4.0" customHeight="1">
      <c r="A571" s="12">
        <v>566.0</v>
      </c>
      <c r="B571" s="11"/>
      <c r="C571" s="12" t="s">
        <v>403</v>
      </c>
      <c r="D571" s="12" t="str">
        <f>IF('Quản lý sách'!$C571&lt;&gt;"",VLOOKUP(LEFT('Quản lý sách'!$C571,2),'Biên mục sách'!$A$1:$B$13,2,FALSE),"")</f>
        <v>Thiếu nhi</v>
      </c>
      <c r="E571" s="12" t="s">
        <v>2279</v>
      </c>
      <c r="F571" s="12" t="s">
        <v>2275</v>
      </c>
      <c r="G571" s="12">
        <v>2016.0</v>
      </c>
      <c r="H571" s="12" t="s">
        <v>1860</v>
      </c>
      <c r="I571" s="12">
        <v>63.0</v>
      </c>
      <c r="J571" s="12">
        <v>1.0</v>
      </c>
      <c r="K571" s="20">
        <v>23000.0</v>
      </c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4.0" customHeight="1">
      <c r="A572" s="12">
        <v>567.0</v>
      </c>
      <c r="B572" s="11"/>
      <c r="C572" s="12" t="s">
        <v>358</v>
      </c>
      <c r="D572" s="12" t="str">
        <f>IF('Quản lý sách'!$C572&lt;&gt;"",VLOOKUP(LEFT('Quản lý sách'!$C572,2),'Biên mục sách'!$A$1:$B$13,2,FALSE),"")</f>
        <v>Thiếu nhi</v>
      </c>
      <c r="E572" s="12" t="s">
        <v>2280</v>
      </c>
      <c r="F572" s="12" t="s">
        <v>2275</v>
      </c>
      <c r="G572" s="12">
        <v>2016.0</v>
      </c>
      <c r="H572" s="12" t="s">
        <v>1860</v>
      </c>
      <c r="I572" s="12">
        <v>63.0</v>
      </c>
      <c r="J572" s="12">
        <v>1.0</v>
      </c>
      <c r="K572" s="20">
        <v>23000.0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4.0" customHeight="1">
      <c r="A573" s="12">
        <v>568.0</v>
      </c>
      <c r="B573" s="11"/>
      <c r="C573" s="12" t="s">
        <v>377</v>
      </c>
      <c r="D573" s="12" t="str">
        <f>IF('Quản lý sách'!$C573&lt;&gt;"",VLOOKUP(LEFT('Quản lý sách'!$C573,2),'Biên mục sách'!$A$1:$B$13,2,FALSE),"")</f>
        <v>Thiếu nhi</v>
      </c>
      <c r="E573" s="12" t="s">
        <v>2281</v>
      </c>
      <c r="F573" s="12" t="s">
        <v>2275</v>
      </c>
      <c r="G573" s="12">
        <v>2016.0</v>
      </c>
      <c r="H573" s="12" t="s">
        <v>1860</v>
      </c>
      <c r="I573" s="12">
        <v>63.0</v>
      </c>
      <c r="J573" s="12">
        <v>1.0</v>
      </c>
      <c r="K573" s="20">
        <v>23000.0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4.0" customHeight="1">
      <c r="A574" s="12">
        <v>569.0</v>
      </c>
      <c r="B574" s="11"/>
      <c r="C574" s="12" t="s">
        <v>407</v>
      </c>
      <c r="D574" s="12" t="str">
        <f>IF('Quản lý sách'!$C574&lt;&gt;"",VLOOKUP(LEFT('Quản lý sách'!$C574,2),'Biên mục sách'!$A$1:$B$13,2,FALSE),"")</f>
        <v>Thiếu nhi</v>
      </c>
      <c r="E574" s="12" t="s">
        <v>2282</v>
      </c>
      <c r="F574" s="12" t="s">
        <v>2275</v>
      </c>
      <c r="G574" s="12">
        <v>2016.0</v>
      </c>
      <c r="H574" s="12" t="s">
        <v>1860</v>
      </c>
      <c r="I574" s="12">
        <v>63.0</v>
      </c>
      <c r="J574" s="12">
        <v>1.0</v>
      </c>
      <c r="K574" s="20">
        <v>23000.0</v>
      </c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4.0" customHeight="1">
      <c r="A575" s="12">
        <v>570.0</v>
      </c>
      <c r="B575" s="11"/>
      <c r="C575" s="12" t="s">
        <v>423</v>
      </c>
      <c r="D575" s="12" t="str">
        <f>IF('Quản lý sách'!$C575&lt;&gt;"",VLOOKUP(LEFT('Quản lý sách'!$C575,2),'Biên mục sách'!$A$1:$B$13,2,FALSE),"")</f>
        <v>Thiếu nhi</v>
      </c>
      <c r="E575" s="12" t="s">
        <v>2283</v>
      </c>
      <c r="F575" s="12" t="s">
        <v>2284</v>
      </c>
      <c r="G575" s="12">
        <v>2015.0</v>
      </c>
      <c r="H575" s="12"/>
      <c r="I575" s="12">
        <v>64.0</v>
      </c>
      <c r="J575" s="12">
        <v>1.0</v>
      </c>
      <c r="K575" s="20">
        <v>6000.0</v>
      </c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4.0" customHeight="1">
      <c r="A576" s="12">
        <v>571.0</v>
      </c>
      <c r="B576" s="11"/>
      <c r="C576" s="12" t="s">
        <v>2285</v>
      </c>
      <c r="D576" s="12" t="str">
        <f>IF('Quản lý sách'!$C576&lt;&gt;"",VLOOKUP(LEFT('Quản lý sách'!$C576,2),'Biên mục sách'!$A$1:$B$13,2,FALSE),"")</f>
        <v>Thiếu nhi</v>
      </c>
      <c r="E576" s="12" t="s">
        <v>2286</v>
      </c>
      <c r="F576" s="12" t="s">
        <v>2287</v>
      </c>
      <c r="G576" s="12">
        <v>2016.0</v>
      </c>
      <c r="H576" s="12"/>
      <c r="I576" s="12">
        <v>63.0</v>
      </c>
      <c r="J576" s="12">
        <v>1.0</v>
      </c>
      <c r="K576" s="20">
        <v>6000.0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4.0" customHeight="1">
      <c r="A577" s="12">
        <v>572.0</v>
      </c>
      <c r="B577" s="11"/>
      <c r="C577" s="12" t="s">
        <v>2288</v>
      </c>
      <c r="D577" s="12" t="str">
        <f>IF('Quản lý sách'!$C577&lt;&gt;"",VLOOKUP(LEFT('Quản lý sách'!$C577,2),'Biên mục sách'!$A$1:$B$13,2,FALSE),"")</f>
        <v>Thiếu nhi</v>
      </c>
      <c r="E577" s="12" t="s">
        <v>2289</v>
      </c>
      <c r="F577" s="12" t="s">
        <v>2290</v>
      </c>
      <c r="G577" s="12">
        <v>2016.0</v>
      </c>
      <c r="H577" s="12" t="s">
        <v>2291</v>
      </c>
      <c r="I577" s="12">
        <v>63.0</v>
      </c>
      <c r="J577" s="12">
        <v>1.0</v>
      </c>
      <c r="K577" s="20">
        <v>25000.0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4.0" customHeight="1">
      <c r="A578" s="12">
        <v>573.0</v>
      </c>
      <c r="B578" s="11"/>
      <c r="C578" s="12" t="s">
        <v>2292</v>
      </c>
      <c r="D578" s="12" t="str">
        <f>IF('Quản lý sách'!$C578&lt;&gt;"",VLOOKUP(LEFT('Quản lý sách'!$C578,2),'Biên mục sách'!$A$1:$B$13,2,FALSE),"")</f>
        <v>Thiếu nhi</v>
      </c>
      <c r="E578" s="12" t="s">
        <v>2293</v>
      </c>
      <c r="F578" s="12" t="s">
        <v>2290</v>
      </c>
      <c r="G578" s="12">
        <v>2016.0</v>
      </c>
      <c r="H578" s="12" t="s">
        <v>2291</v>
      </c>
      <c r="I578" s="12">
        <v>63.0</v>
      </c>
      <c r="J578" s="12">
        <v>1.0</v>
      </c>
      <c r="K578" s="20">
        <v>25000.0</v>
      </c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4.0" customHeight="1">
      <c r="A579" s="12">
        <v>574.0</v>
      </c>
      <c r="B579" s="11"/>
      <c r="C579" s="12" t="s">
        <v>2294</v>
      </c>
      <c r="D579" s="12" t="str">
        <f>IF('Quản lý sách'!$C579&lt;&gt;"",VLOOKUP(LEFT('Quản lý sách'!$C579,2),'Biên mục sách'!$A$1:$B$13,2,FALSE),"")</f>
        <v>Thiếu nhi</v>
      </c>
      <c r="E579" s="12" t="s">
        <v>2295</v>
      </c>
      <c r="F579" s="12" t="s">
        <v>2272</v>
      </c>
      <c r="G579" s="12">
        <v>2010.0</v>
      </c>
      <c r="H579" s="12" t="s">
        <v>2273</v>
      </c>
      <c r="I579" s="12">
        <v>10.0</v>
      </c>
      <c r="J579" s="12">
        <v>1.0</v>
      </c>
      <c r="K579" s="20">
        <v>6000.0</v>
      </c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4.0" customHeight="1">
      <c r="A580" s="12">
        <v>575.0</v>
      </c>
      <c r="B580" s="11"/>
      <c r="C580" s="12" t="s">
        <v>423</v>
      </c>
      <c r="D580" s="12" t="str">
        <f>IF('Quản lý sách'!$C580&lt;&gt;"",VLOOKUP(LEFT('Quản lý sách'!$C580,2),'Biên mục sách'!$A$1:$B$13,2,FALSE),"")</f>
        <v>Thiếu nhi</v>
      </c>
      <c r="E580" s="12" t="s">
        <v>2296</v>
      </c>
      <c r="F580" s="12" t="s">
        <v>2297</v>
      </c>
      <c r="G580" s="12">
        <v>2015.0</v>
      </c>
      <c r="H580" s="12" t="s">
        <v>2273</v>
      </c>
      <c r="I580" s="12">
        <v>12.0</v>
      </c>
      <c r="J580" s="12">
        <v>1.0</v>
      </c>
      <c r="K580" s="20">
        <v>6000.0</v>
      </c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4.0" customHeight="1">
      <c r="A581" s="12">
        <v>576.0</v>
      </c>
      <c r="B581" s="11"/>
      <c r="C581" s="12" t="s">
        <v>2285</v>
      </c>
      <c r="D581" s="12" t="str">
        <f>IF('Quản lý sách'!$C581&lt;&gt;"",VLOOKUP(LEFT('Quản lý sách'!$C581,2),'Biên mục sách'!$A$1:$B$13,2,FALSE),"")</f>
        <v>Thiếu nhi</v>
      </c>
      <c r="E581" s="12" t="s">
        <v>2298</v>
      </c>
      <c r="F581" s="12" t="s">
        <v>2299</v>
      </c>
      <c r="G581" s="12">
        <v>2014.0</v>
      </c>
      <c r="H581" s="12" t="s">
        <v>2273</v>
      </c>
      <c r="I581" s="12">
        <v>12.0</v>
      </c>
      <c r="J581" s="12">
        <v>1.0</v>
      </c>
      <c r="K581" s="20">
        <v>6000.0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4.0" customHeight="1">
      <c r="A582" s="12">
        <v>577.0</v>
      </c>
      <c r="B582" s="11"/>
      <c r="C582" s="12" t="s">
        <v>2288</v>
      </c>
      <c r="D582" s="12" t="str">
        <f>IF('Quản lý sách'!$C582&lt;&gt;"",VLOOKUP(LEFT('Quản lý sách'!$C582,2),'Biên mục sách'!$A$1:$B$13,2,FALSE),"")</f>
        <v>Thiếu nhi</v>
      </c>
      <c r="E582" s="12" t="s">
        <v>2300</v>
      </c>
      <c r="F582" s="12" t="s">
        <v>2301</v>
      </c>
      <c r="G582" s="12">
        <v>2015.0</v>
      </c>
      <c r="H582" s="12" t="s">
        <v>849</v>
      </c>
      <c r="I582" s="12">
        <v>23.0</v>
      </c>
      <c r="J582" s="12">
        <v>1.0</v>
      </c>
      <c r="K582" s="20">
        <v>12500.0</v>
      </c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4.0" customHeight="1">
      <c r="A583" s="12">
        <v>578.0</v>
      </c>
      <c r="B583" s="11"/>
      <c r="C583" s="12" t="s">
        <v>2292</v>
      </c>
      <c r="D583" s="12" t="str">
        <f>IF('Quản lý sách'!$C583&lt;&gt;"",VLOOKUP(LEFT('Quản lý sách'!$C583,2),'Biên mục sách'!$A$1:$B$13,2,FALSE),"")</f>
        <v>Thiếu nhi</v>
      </c>
      <c r="E583" s="12" t="s">
        <v>2302</v>
      </c>
      <c r="F583" s="12" t="s">
        <v>2301</v>
      </c>
      <c r="G583" s="12">
        <v>2014.0</v>
      </c>
      <c r="H583" s="12" t="s">
        <v>2303</v>
      </c>
      <c r="I583" s="12">
        <v>15.0</v>
      </c>
      <c r="J583" s="12">
        <v>1.0</v>
      </c>
      <c r="K583" s="20">
        <v>12500.0</v>
      </c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4.0" customHeight="1">
      <c r="A584" s="12">
        <v>579.0</v>
      </c>
      <c r="B584" s="11"/>
      <c r="C584" s="12" t="s">
        <v>2294</v>
      </c>
      <c r="D584" s="12" t="str">
        <f>IF('Quản lý sách'!$C584&lt;&gt;"",VLOOKUP(LEFT('Quản lý sách'!$C584,2),'Biên mục sách'!$A$1:$B$13,2,FALSE),"")</f>
        <v>Thiếu nhi</v>
      </c>
      <c r="E584" s="12" t="s">
        <v>2304</v>
      </c>
      <c r="F584" s="12" t="s">
        <v>2305</v>
      </c>
      <c r="G584" s="12">
        <v>2016.0</v>
      </c>
      <c r="H584" s="12" t="s">
        <v>473</v>
      </c>
      <c r="I584" s="12">
        <v>27.0</v>
      </c>
      <c r="J584" s="12">
        <v>1.0</v>
      </c>
      <c r="K584" s="20">
        <v>24000.0</v>
      </c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4.0" customHeight="1">
      <c r="A585" s="12">
        <v>580.0</v>
      </c>
      <c r="B585" s="11"/>
      <c r="C585" s="12" t="s">
        <v>2306</v>
      </c>
      <c r="D585" s="12" t="str">
        <f>IF('Quản lý sách'!$C585&lt;&gt;"",VLOOKUP(LEFT('Quản lý sách'!$C585,2),'Biên mục sách'!$A$1:$B$13,2,FALSE),"")</f>
        <v>Thiếu nhi</v>
      </c>
      <c r="E585" s="12" t="s">
        <v>2307</v>
      </c>
      <c r="F585" s="12" t="s">
        <v>2305</v>
      </c>
      <c r="G585" s="12">
        <v>2016.0</v>
      </c>
      <c r="H585" s="12" t="s">
        <v>473</v>
      </c>
      <c r="I585" s="12">
        <v>29.0</v>
      </c>
      <c r="J585" s="12">
        <v>1.0</v>
      </c>
      <c r="K585" s="20">
        <v>24000.0</v>
      </c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4.0" customHeight="1">
      <c r="A586" s="12">
        <v>581.0</v>
      </c>
      <c r="B586" s="11"/>
      <c r="C586" s="12" t="s">
        <v>2308</v>
      </c>
      <c r="D586" s="12" t="str">
        <f>IF('Quản lý sách'!$C586&lt;&gt;"",VLOOKUP(LEFT('Quản lý sách'!$C586,2),'Biên mục sách'!$A$1:$B$13,2,FALSE),"")</f>
        <v>Văn học</v>
      </c>
      <c r="E586" s="12" t="s">
        <v>2309</v>
      </c>
      <c r="F586" s="12" t="s">
        <v>477</v>
      </c>
      <c r="G586" s="12">
        <v>2016.0</v>
      </c>
      <c r="H586" s="12" t="s">
        <v>2310</v>
      </c>
      <c r="I586" s="12">
        <v>228.0</v>
      </c>
      <c r="J586" s="12">
        <v>1.0</v>
      </c>
      <c r="K586" s="20">
        <v>58000.0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4.0" customHeight="1">
      <c r="A587" s="12">
        <v>582.0</v>
      </c>
      <c r="B587" s="11"/>
      <c r="C587" s="12" t="s">
        <v>2311</v>
      </c>
      <c r="D587" s="12" t="str">
        <f>IF('Quản lý sách'!$C587&lt;&gt;"",VLOOKUP(LEFT('Quản lý sách'!$C587,2),'Biên mục sách'!$A$1:$B$13,2,FALSE),"")</f>
        <v>Thiếu nhi</v>
      </c>
      <c r="E587" s="12" t="s">
        <v>2312</v>
      </c>
      <c r="F587" s="12" t="s">
        <v>2313</v>
      </c>
      <c r="G587" s="12">
        <v>2016.0</v>
      </c>
      <c r="H587" s="12" t="s">
        <v>473</v>
      </c>
      <c r="I587" s="12">
        <v>128.0</v>
      </c>
      <c r="J587" s="12">
        <v>1.0</v>
      </c>
      <c r="K587" s="20">
        <v>44000.0</v>
      </c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4.0" customHeight="1">
      <c r="A588" s="12">
        <v>583.0</v>
      </c>
      <c r="B588" s="11"/>
      <c r="C588" s="12"/>
      <c r="D588" s="12"/>
      <c r="E588" s="12"/>
      <c r="F588" s="12"/>
      <c r="G588" s="12"/>
      <c r="H588" s="12"/>
      <c r="I588" s="12"/>
      <c r="J588" s="12"/>
      <c r="K588" s="20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4.0" customHeight="1">
      <c r="A589" s="12">
        <v>584.0</v>
      </c>
      <c r="B589" s="11"/>
      <c r="C589" s="12"/>
      <c r="D589" s="12" t="str">
        <f>IF('Quản lý sách'!$C589&lt;&gt;"",VLOOKUP(LEFT('Quản lý sách'!$C589,2),'Biên mục sách'!$A$1:$B$13,2,FALSE),"")</f>
        <v/>
      </c>
      <c r="E589" s="12"/>
      <c r="F589" s="12"/>
      <c r="G589" s="12"/>
      <c r="H589" s="12"/>
      <c r="I589" s="12"/>
      <c r="J589" s="12"/>
      <c r="K589" s="20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4.0" customHeight="1">
      <c r="A590" s="12">
        <v>585.0</v>
      </c>
      <c r="B590" s="11"/>
      <c r="C590" s="12"/>
      <c r="D590" s="12" t="str">
        <f>IF('Quản lý sách'!$C590&lt;&gt;"",VLOOKUP(LEFT('Quản lý sách'!$C590,2),'Biên mục sách'!$A$1:$B$13,2,FALSE),"")</f>
        <v/>
      </c>
      <c r="E590" s="12"/>
      <c r="F590" s="12"/>
      <c r="G590" s="12"/>
      <c r="H590" s="12"/>
      <c r="I590" s="12"/>
      <c r="J590" s="12"/>
      <c r="K590" s="20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4.0" customHeight="1">
      <c r="A591" s="12">
        <v>586.0</v>
      </c>
      <c r="B591" s="11"/>
      <c r="C591" s="12"/>
      <c r="D591" s="12" t="str">
        <f>IF('Quản lý sách'!$C591&lt;&gt;"",VLOOKUP(LEFT('Quản lý sách'!$C591,2),'Biên mục sách'!$A$1:$B$13,2,FALSE),"")</f>
        <v/>
      </c>
      <c r="E591" s="12"/>
      <c r="F591" s="12"/>
      <c r="G591" s="12"/>
      <c r="H591" s="12"/>
      <c r="I591" s="12"/>
      <c r="J591" s="12"/>
      <c r="K591" s="20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4.0" customHeight="1">
      <c r="A592" s="12">
        <v>587.0</v>
      </c>
      <c r="B592" s="11"/>
      <c r="C592" s="12"/>
      <c r="D592" s="12" t="str">
        <f>IF('Quản lý sách'!$C592&lt;&gt;"",VLOOKUP(LEFT('Quản lý sách'!$C592,2),'Biên mục sách'!$A$1:$B$13,2,FALSE),"")</f>
        <v/>
      </c>
      <c r="E592" s="12"/>
      <c r="F592" s="12"/>
      <c r="G592" s="12"/>
      <c r="H592" s="12"/>
      <c r="I592" s="12"/>
      <c r="J592" s="12"/>
      <c r="K592" s="20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4.0" customHeight="1">
      <c r="A593" s="12">
        <v>588.0</v>
      </c>
      <c r="B593" s="11"/>
      <c r="C593" s="12"/>
      <c r="D593" s="12" t="str">
        <f>IF('Quản lý sách'!$C593&lt;&gt;"",VLOOKUP(LEFT('Quản lý sách'!$C593,2),'Biên mục sách'!$A$1:$B$13,2,FALSE),"")</f>
        <v/>
      </c>
      <c r="E593" s="12"/>
      <c r="F593" s="12"/>
      <c r="G593" s="12"/>
      <c r="H593" s="12"/>
      <c r="I593" s="12"/>
      <c r="J593" s="12"/>
      <c r="K593" s="20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4.0" customHeight="1">
      <c r="A594" s="12">
        <v>589.0</v>
      </c>
      <c r="B594" s="11"/>
      <c r="C594" s="12"/>
      <c r="D594" s="12" t="str">
        <f>IF('Quản lý sách'!$C594&lt;&gt;"",VLOOKUP(LEFT('Quản lý sách'!$C594,2),'Biên mục sách'!$A$1:$B$13,2,FALSE),"")</f>
        <v/>
      </c>
      <c r="E594" s="12"/>
      <c r="F594" s="12"/>
      <c r="G594" s="12"/>
      <c r="H594" s="12"/>
      <c r="I594" s="12"/>
      <c r="J594" s="12"/>
      <c r="K594" s="20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4.0" customHeight="1">
      <c r="A595" s="12">
        <v>590.0</v>
      </c>
      <c r="B595" s="11"/>
      <c r="C595" s="12"/>
      <c r="D595" s="12" t="str">
        <f>IF('Quản lý sách'!$C595&lt;&gt;"",VLOOKUP(LEFT('Quản lý sách'!$C595,2),'Biên mục sách'!$A$1:$B$13,2,FALSE),"")</f>
        <v/>
      </c>
      <c r="E595" s="12"/>
      <c r="F595" s="12"/>
      <c r="G595" s="12"/>
      <c r="H595" s="12"/>
      <c r="I595" s="12"/>
      <c r="J595" s="12"/>
      <c r="K595" s="20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4.0" customHeight="1">
      <c r="A596" s="12">
        <v>591.0</v>
      </c>
      <c r="B596" s="11"/>
      <c r="C596" s="12"/>
      <c r="D596" s="12" t="str">
        <f>IF('Quản lý sách'!$C596&lt;&gt;"",VLOOKUP(LEFT('Quản lý sách'!$C596,2),'Biên mục sách'!$A$1:$B$13,2,FALSE),"")</f>
        <v/>
      </c>
      <c r="E596" s="12"/>
      <c r="F596" s="12"/>
      <c r="G596" s="12"/>
      <c r="H596" s="12"/>
      <c r="I596" s="12"/>
      <c r="J596" s="12"/>
      <c r="K596" s="20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4.0" customHeight="1">
      <c r="A597" s="12">
        <v>592.0</v>
      </c>
      <c r="B597" s="11"/>
      <c r="C597" s="12"/>
      <c r="D597" s="12" t="str">
        <f>IF('Quản lý sách'!$C597&lt;&gt;"",VLOOKUP(LEFT('Quản lý sách'!$C597,2),'Biên mục sách'!$A$1:$B$13,2,FALSE),"")</f>
        <v/>
      </c>
      <c r="E597" s="12"/>
      <c r="F597" s="12"/>
      <c r="G597" s="12"/>
      <c r="H597" s="12"/>
      <c r="I597" s="12"/>
      <c r="J597" s="12"/>
      <c r="K597" s="20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4.0" customHeight="1">
      <c r="A598" s="12">
        <v>593.0</v>
      </c>
      <c r="B598" s="11"/>
      <c r="C598" s="12"/>
      <c r="D598" s="12" t="str">
        <f>IF('Quản lý sách'!$C598&lt;&gt;"",VLOOKUP(LEFT('Quản lý sách'!$C598,2),'Biên mục sách'!$A$1:$B$13,2,FALSE),"")</f>
        <v/>
      </c>
      <c r="E598" s="12"/>
      <c r="F598" s="12"/>
      <c r="G598" s="12"/>
      <c r="H598" s="12"/>
      <c r="I598" s="12"/>
      <c r="J598" s="12"/>
      <c r="K598" s="20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4.0" customHeight="1">
      <c r="A599" s="12">
        <v>594.0</v>
      </c>
      <c r="B599" s="11"/>
      <c r="C599" s="12"/>
      <c r="D599" s="12" t="str">
        <f>IF('Quản lý sách'!$C599&lt;&gt;"",VLOOKUP(LEFT('Quản lý sách'!$C599,2),'Biên mục sách'!$A$1:$B$13,2,FALSE),"")</f>
        <v/>
      </c>
      <c r="E599" s="12"/>
      <c r="F599" s="12"/>
      <c r="G599" s="12"/>
      <c r="H599" s="12"/>
      <c r="I599" s="12"/>
      <c r="J599" s="12"/>
      <c r="K599" s="20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4.0" customHeight="1">
      <c r="A600" s="12">
        <v>595.0</v>
      </c>
      <c r="B600" s="11"/>
      <c r="C600" s="12"/>
      <c r="D600" s="12" t="str">
        <f>IF('Quản lý sách'!$C600&lt;&gt;"",VLOOKUP(LEFT('Quản lý sách'!$C600,2),'Biên mục sách'!$A$1:$B$13,2,FALSE),"")</f>
        <v/>
      </c>
      <c r="E600" s="12"/>
      <c r="F600" s="12"/>
      <c r="G600" s="12"/>
      <c r="H600" s="12"/>
      <c r="I600" s="12"/>
      <c r="J600" s="12"/>
      <c r="K600" s="20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4.0" customHeight="1">
      <c r="A601" s="12">
        <v>596.0</v>
      </c>
      <c r="B601" s="11"/>
      <c r="C601" s="12"/>
      <c r="D601" s="12" t="str">
        <f>IF('Quản lý sách'!$C601&lt;&gt;"",VLOOKUP(LEFT('Quản lý sách'!$C601,2),'Biên mục sách'!$A$1:$B$13,2,FALSE),"")</f>
        <v/>
      </c>
      <c r="E601" s="12"/>
      <c r="F601" s="12"/>
      <c r="G601" s="12"/>
      <c r="H601" s="12"/>
      <c r="I601" s="12"/>
      <c r="J601" s="12"/>
      <c r="K601" s="20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4.0" customHeight="1">
      <c r="A602" s="12">
        <v>597.0</v>
      </c>
      <c r="B602" s="11"/>
      <c r="C602" s="12"/>
      <c r="D602" s="12" t="str">
        <f>IF('Quản lý sách'!$C602&lt;&gt;"",VLOOKUP(LEFT('Quản lý sách'!$C602,2),'Biên mục sách'!$A$1:$B$13,2,FALSE),"")</f>
        <v/>
      </c>
      <c r="E602" s="12"/>
      <c r="F602" s="12"/>
      <c r="G602" s="12"/>
      <c r="H602" s="12"/>
      <c r="I602" s="12"/>
      <c r="J602" s="12"/>
      <c r="K602" s="20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4.0" customHeight="1">
      <c r="A603" s="12">
        <v>598.0</v>
      </c>
      <c r="B603" s="11"/>
      <c r="C603" s="12"/>
      <c r="D603" s="12" t="str">
        <f>IF('Quản lý sách'!$C603&lt;&gt;"",VLOOKUP(LEFT('Quản lý sách'!$C603,2),'Biên mục sách'!$A$1:$B$13,2,FALSE),"")</f>
        <v/>
      </c>
      <c r="E603" s="12"/>
      <c r="F603" s="12"/>
      <c r="G603" s="12"/>
      <c r="H603" s="12"/>
      <c r="I603" s="12"/>
      <c r="J603" s="12"/>
      <c r="K603" s="20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4.0" customHeight="1">
      <c r="A604" s="12">
        <v>599.0</v>
      </c>
      <c r="B604" s="11"/>
      <c r="C604" s="12"/>
      <c r="D604" s="12" t="str">
        <f>IF('Quản lý sách'!$C604&lt;&gt;"",VLOOKUP(LEFT('Quản lý sách'!$C604,2),'Biên mục sách'!$A$1:$B$13,2,FALSE),"")</f>
        <v/>
      </c>
      <c r="E604" s="12"/>
      <c r="F604" s="12"/>
      <c r="G604" s="12"/>
      <c r="H604" s="12"/>
      <c r="I604" s="12"/>
      <c r="J604" s="12"/>
      <c r="K604" s="20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4.0" customHeight="1">
      <c r="A605" s="12">
        <v>600.0</v>
      </c>
      <c r="B605" s="11"/>
      <c r="C605" s="12"/>
      <c r="D605" s="12" t="str">
        <f>IF('Quản lý sách'!$C605&lt;&gt;"",VLOOKUP(LEFT('Quản lý sách'!$C605,2),'Biên mục sách'!$A$1:$B$13,2,FALSE),"")</f>
        <v/>
      </c>
      <c r="E605" s="12"/>
      <c r="F605" s="12"/>
      <c r="G605" s="12"/>
      <c r="H605" s="12"/>
      <c r="I605" s="12"/>
      <c r="J605" s="12"/>
      <c r="K605" s="20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4.0" customHeight="1">
      <c r="A606" s="12">
        <v>601.0</v>
      </c>
      <c r="B606" s="11"/>
      <c r="C606" s="12"/>
      <c r="D606" s="12" t="str">
        <f>IF('Quản lý sách'!$C606&lt;&gt;"",VLOOKUP(LEFT('Quản lý sách'!$C606,2),'Biên mục sách'!$A$1:$B$13,2,FALSE),"")</f>
        <v/>
      </c>
      <c r="E606" s="12"/>
      <c r="F606" s="12"/>
      <c r="G606" s="12"/>
      <c r="H606" s="12"/>
      <c r="I606" s="12"/>
      <c r="J606" s="12"/>
      <c r="K606" s="20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4.0" customHeight="1">
      <c r="A607" s="12">
        <v>602.0</v>
      </c>
      <c r="B607" s="11"/>
      <c r="C607" s="12"/>
      <c r="D607" s="12" t="str">
        <f>IF('Quản lý sách'!$C607&lt;&gt;"",VLOOKUP(LEFT('Quản lý sách'!$C607,2),'Biên mục sách'!$A$1:$B$13,2,FALSE),"")</f>
        <v/>
      </c>
      <c r="E607" s="12"/>
      <c r="F607" s="12"/>
      <c r="G607" s="12"/>
      <c r="H607" s="12"/>
      <c r="I607" s="12"/>
      <c r="J607" s="12"/>
      <c r="K607" s="20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4.0" customHeight="1">
      <c r="A608" s="12"/>
      <c r="B608" s="11"/>
      <c r="C608" s="12"/>
      <c r="D608" s="12" t="str">
        <f>IF('Quản lý sách'!$C608&lt;&gt;"",VLOOKUP(LEFT('Quản lý sách'!$C608,2),'Biên mục sách'!$A$1:$B$13,2,FALSE),"")</f>
        <v/>
      </c>
      <c r="E608" s="12"/>
      <c r="F608" s="12"/>
      <c r="G608" s="12"/>
      <c r="H608" s="12"/>
      <c r="I608" s="12"/>
      <c r="J608" s="12"/>
      <c r="K608" s="20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4.0" customHeight="1">
      <c r="A609" s="12"/>
      <c r="B609" s="11"/>
      <c r="C609" s="12"/>
      <c r="D609" s="12" t="str">
        <f>IF('Quản lý sách'!$C609&lt;&gt;"",VLOOKUP(LEFT('Quản lý sách'!$C609,2),'Biên mục sách'!$A$1:$B$13,2,FALSE),"")</f>
        <v/>
      </c>
      <c r="E609" s="12"/>
      <c r="F609" s="12"/>
      <c r="G609" s="12"/>
      <c r="H609" s="12"/>
      <c r="I609" s="12"/>
      <c r="J609" s="12"/>
      <c r="K609" s="20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4.0" customHeight="1">
      <c r="A610" s="12"/>
      <c r="B610" s="11"/>
      <c r="C610" s="12"/>
      <c r="D610" s="12" t="str">
        <f>IF('Quản lý sách'!$C610&lt;&gt;"",VLOOKUP(LEFT('Quản lý sách'!$C610,2),'Biên mục sách'!$A$1:$B$13,2,FALSE),"")</f>
        <v/>
      </c>
      <c r="E610" s="12"/>
      <c r="F610" s="12"/>
      <c r="G610" s="12"/>
      <c r="H610" s="12"/>
      <c r="I610" s="12"/>
      <c r="J610" s="12"/>
      <c r="K610" s="20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4.0" customHeight="1">
      <c r="A611" s="12"/>
      <c r="B611" s="11"/>
      <c r="C611" s="12"/>
      <c r="D611" s="12" t="str">
        <f>IF('Quản lý sách'!$C611&lt;&gt;"",VLOOKUP(LEFT('Quản lý sách'!$C611,2),'Biên mục sách'!$A$1:$B$13,2,FALSE),"")</f>
        <v/>
      </c>
      <c r="E611" s="12"/>
      <c r="F611" s="12"/>
      <c r="G611" s="12"/>
      <c r="H611" s="12"/>
      <c r="I611" s="12"/>
      <c r="J611" s="12"/>
      <c r="K611" s="20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4.0" customHeight="1">
      <c r="A612" s="12"/>
      <c r="B612" s="11"/>
      <c r="C612" s="12"/>
      <c r="D612" s="12" t="str">
        <f>IF('Quản lý sách'!$C612&lt;&gt;"",VLOOKUP(LEFT('Quản lý sách'!$C612,2),'Biên mục sách'!$A$1:$B$13,2,FALSE),"")</f>
        <v/>
      </c>
      <c r="E612" s="12"/>
      <c r="F612" s="12"/>
      <c r="G612" s="12"/>
      <c r="H612" s="12"/>
      <c r="I612" s="12"/>
      <c r="J612" s="12"/>
      <c r="K612" s="20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4.0" customHeight="1">
      <c r="A613" s="12"/>
      <c r="B613" s="11"/>
      <c r="C613" s="12"/>
      <c r="D613" s="12" t="str">
        <f>IF('Quản lý sách'!$C613&lt;&gt;"",VLOOKUP(LEFT('Quản lý sách'!$C613,2),'Biên mục sách'!$A$1:$B$13,2,FALSE),"")</f>
        <v/>
      </c>
      <c r="E613" s="12"/>
      <c r="F613" s="12"/>
      <c r="G613" s="12"/>
      <c r="H613" s="12"/>
      <c r="I613" s="12"/>
      <c r="J613" s="12"/>
      <c r="K613" s="20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4.0" customHeight="1">
      <c r="A614" s="12"/>
      <c r="B614" s="11"/>
      <c r="C614" s="12"/>
      <c r="D614" s="12" t="str">
        <f>IF('Quản lý sách'!$C614&lt;&gt;"",VLOOKUP(LEFT('Quản lý sách'!$C614,2),'Biên mục sách'!$A$1:$B$13,2,FALSE),"")</f>
        <v/>
      </c>
      <c r="E614" s="12"/>
      <c r="F614" s="12"/>
      <c r="G614" s="12"/>
      <c r="H614" s="12"/>
      <c r="I614" s="12"/>
      <c r="J614" s="12"/>
      <c r="K614" s="20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4.0" customHeight="1">
      <c r="A615" s="12"/>
      <c r="B615" s="11"/>
      <c r="C615" s="12"/>
      <c r="D615" s="12" t="str">
        <f>IF('Quản lý sách'!$C615&lt;&gt;"",VLOOKUP(LEFT('Quản lý sách'!$C615,2),'Biên mục sách'!$A$1:$B$13,2,FALSE),"")</f>
        <v/>
      </c>
      <c r="E615" s="12"/>
      <c r="F615" s="12"/>
      <c r="G615" s="12"/>
      <c r="H615" s="12"/>
      <c r="I615" s="12"/>
      <c r="J615" s="12"/>
      <c r="K615" s="20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4.0" customHeight="1">
      <c r="A616" s="12"/>
      <c r="B616" s="11"/>
      <c r="C616" s="12"/>
      <c r="D616" s="12" t="str">
        <f>IF('Quản lý sách'!$C616&lt;&gt;"",VLOOKUP(LEFT('Quản lý sách'!$C616,2),'Biên mục sách'!$A$1:$B$13,2,FALSE),"")</f>
        <v/>
      </c>
      <c r="E616" s="12"/>
      <c r="F616" s="12"/>
      <c r="G616" s="12"/>
      <c r="H616" s="12"/>
      <c r="I616" s="12"/>
      <c r="J616" s="12"/>
      <c r="K616" s="20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4.0" customHeight="1">
      <c r="A617" s="12"/>
      <c r="B617" s="11"/>
      <c r="C617" s="12"/>
      <c r="D617" s="12" t="str">
        <f>IF('Quản lý sách'!$C617&lt;&gt;"",VLOOKUP(LEFT('Quản lý sách'!$C617,2),'Biên mục sách'!$A$1:$B$13,2,FALSE),"")</f>
        <v/>
      </c>
      <c r="E617" s="12"/>
      <c r="F617" s="12"/>
      <c r="G617" s="12"/>
      <c r="H617" s="12"/>
      <c r="I617" s="12"/>
      <c r="J617" s="12"/>
      <c r="K617" s="20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4.0" customHeight="1">
      <c r="A618" s="12"/>
      <c r="B618" s="11"/>
      <c r="C618" s="12"/>
      <c r="D618" s="12" t="str">
        <f>IF('Quản lý sách'!$C618&lt;&gt;"",VLOOKUP(LEFT('Quản lý sách'!$C618,2),'Biên mục sách'!$A$1:$B$13,2,FALSE),"")</f>
        <v/>
      </c>
      <c r="E618" s="12"/>
      <c r="F618" s="12"/>
      <c r="G618" s="12"/>
      <c r="H618" s="12"/>
      <c r="I618" s="12"/>
      <c r="J618" s="12"/>
      <c r="K618" s="20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4.0" customHeight="1">
      <c r="A619" s="12"/>
      <c r="B619" s="11"/>
      <c r="C619" s="12"/>
      <c r="D619" s="12" t="str">
        <f>IF('Quản lý sách'!$C619&lt;&gt;"",VLOOKUP(LEFT('Quản lý sách'!$C619,2),'Biên mục sách'!$A$1:$B$13,2,FALSE),"")</f>
        <v/>
      </c>
      <c r="E619" s="12"/>
      <c r="F619" s="12"/>
      <c r="G619" s="12"/>
      <c r="H619" s="12"/>
      <c r="I619" s="12"/>
      <c r="J619" s="12"/>
      <c r="K619" s="20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4.0" customHeight="1">
      <c r="A620" s="12"/>
      <c r="B620" s="11"/>
      <c r="C620" s="12"/>
      <c r="D620" s="12" t="str">
        <f>IF('Quản lý sách'!$C620&lt;&gt;"",VLOOKUP(LEFT('Quản lý sách'!$C620,2),'Biên mục sách'!$A$1:$B$13,2,FALSE),"")</f>
        <v/>
      </c>
      <c r="E620" s="12"/>
      <c r="F620" s="12"/>
      <c r="G620" s="12"/>
      <c r="H620" s="12"/>
      <c r="I620" s="12"/>
      <c r="J620" s="12"/>
      <c r="K620" s="20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4.0" customHeight="1">
      <c r="A621" s="12"/>
      <c r="B621" s="11"/>
      <c r="C621" s="12"/>
      <c r="D621" s="12" t="str">
        <f>IF('Quản lý sách'!$C621&lt;&gt;"",VLOOKUP(LEFT('Quản lý sách'!$C621,2),'Biên mục sách'!$A$1:$B$13,2,FALSE),"")</f>
        <v/>
      </c>
      <c r="E621" s="12"/>
      <c r="F621" s="12"/>
      <c r="G621" s="12"/>
      <c r="H621" s="12"/>
      <c r="I621" s="12"/>
      <c r="J621" s="12"/>
      <c r="K621" s="20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4.0" customHeight="1">
      <c r="A622" s="12"/>
      <c r="B622" s="11"/>
      <c r="C622" s="12"/>
      <c r="D622" s="12" t="str">
        <f>IF('Quản lý sách'!$C622&lt;&gt;"",VLOOKUP(LEFT('Quản lý sách'!$C622,2),'Biên mục sách'!$A$1:$B$13,2,FALSE),"")</f>
        <v/>
      </c>
      <c r="E622" s="12"/>
      <c r="F622" s="12"/>
      <c r="G622" s="12"/>
      <c r="H622" s="12"/>
      <c r="I622" s="12"/>
      <c r="J622" s="12"/>
      <c r="K622" s="20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4.0" customHeight="1">
      <c r="A623" s="12"/>
      <c r="B623" s="11"/>
      <c r="C623" s="12"/>
      <c r="D623" s="12" t="str">
        <f>IF('Quản lý sách'!$C623&lt;&gt;"",VLOOKUP(LEFT('Quản lý sách'!$C623,2),'Biên mục sách'!$A$1:$B$13,2,FALSE),"")</f>
        <v/>
      </c>
      <c r="E623" s="12"/>
      <c r="F623" s="12"/>
      <c r="G623" s="12"/>
      <c r="H623" s="12"/>
      <c r="I623" s="12"/>
      <c r="J623" s="12"/>
      <c r="K623" s="20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4.0" customHeight="1">
      <c r="A624" s="12"/>
      <c r="B624" s="11"/>
      <c r="C624" s="12"/>
      <c r="D624" s="12" t="str">
        <f>IF('Quản lý sách'!$C624&lt;&gt;"",VLOOKUP(LEFT('Quản lý sách'!$C624,2),'Biên mục sách'!$A$1:$B$13,2,FALSE),"")</f>
        <v/>
      </c>
      <c r="E624" s="12"/>
      <c r="F624" s="12"/>
      <c r="G624" s="12"/>
      <c r="H624" s="12"/>
      <c r="I624" s="12"/>
      <c r="J624" s="12"/>
      <c r="K624" s="20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4.0" customHeight="1">
      <c r="A625" s="12"/>
      <c r="B625" s="11"/>
      <c r="C625" s="12"/>
      <c r="D625" s="12" t="str">
        <f>IF('Quản lý sách'!$C625&lt;&gt;"",VLOOKUP(LEFT('Quản lý sách'!$C625,2),'Biên mục sách'!$A$1:$B$13,2,FALSE),"")</f>
        <v/>
      </c>
      <c r="E625" s="12"/>
      <c r="F625" s="12"/>
      <c r="G625" s="12"/>
      <c r="H625" s="12"/>
      <c r="I625" s="12"/>
      <c r="J625" s="12"/>
      <c r="K625" s="20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4.0" customHeight="1">
      <c r="A626" s="12"/>
      <c r="B626" s="11"/>
      <c r="C626" s="12"/>
      <c r="D626" s="12" t="str">
        <f>IF('Quản lý sách'!$C626&lt;&gt;"",VLOOKUP(LEFT('Quản lý sách'!$C626,2),'Biên mục sách'!$A$1:$B$13,2,FALSE),"")</f>
        <v/>
      </c>
      <c r="E626" s="12"/>
      <c r="F626" s="12"/>
      <c r="G626" s="12"/>
      <c r="H626" s="12"/>
      <c r="I626" s="12"/>
      <c r="J626" s="12"/>
      <c r="K626" s="20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4.0" customHeight="1">
      <c r="A627" s="12"/>
      <c r="B627" s="11"/>
      <c r="C627" s="12"/>
      <c r="D627" s="12" t="str">
        <f>IF('Quản lý sách'!$C627&lt;&gt;"",VLOOKUP(LEFT('Quản lý sách'!$C627,2),'Biên mục sách'!$A$1:$B$13,2,FALSE),"")</f>
        <v/>
      </c>
      <c r="E627" s="12"/>
      <c r="F627" s="12"/>
      <c r="G627" s="12"/>
      <c r="H627" s="12"/>
      <c r="I627" s="12"/>
      <c r="J627" s="12"/>
      <c r="K627" s="20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4.0" customHeight="1">
      <c r="A628" s="12"/>
      <c r="B628" s="11"/>
      <c r="C628" s="12"/>
      <c r="D628" s="12" t="str">
        <f>IF('Quản lý sách'!$C628&lt;&gt;"",VLOOKUP(LEFT('Quản lý sách'!$C628,2),'Biên mục sách'!$A$1:$B$13,2,FALSE),"")</f>
        <v/>
      </c>
      <c r="E628" s="12"/>
      <c r="F628" s="12"/>
      <c r="G628" s="12"/>
      <c r="H628" s="12"/>
      <c r="I628" s="12"/>
      <c r="J628" s="12"/>
      <c r="K628" s="20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4.0" customHeight="1">
      <c r="A629" s="12"/>
      <c r="B629" s="11"/>
      <c r="C629" s="12"/>
      <c r="D629" s="12" t="str">
        <f>IF('Quản lý sách'!$C629&lt;&gt;"",VLOOKUP(LEFT('Quản lý sách'!$C629,2),'Biên mục sách'!$A$1:$B$13,2,FALSE),"")</f>
        <v/>
      </c>
      <c r="E629" s="12"/>
      <c r="F629" s="12"/>
      <c r="G629" s="12"/>
      <c r="H629" s="12"/>
      <c r="I629" s="12"/>
      <c r="J629" s="12"/>
      <c r="K629" s="20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4.0" customHeight="1">
      <c r="A630" s="12"/>
      <c r="B630" s="11"/>
      <c r="C630" s="12"/>
      <c r="D630" s="12" t="str">
        <f>IF('Quản lý sách'!$C630&lt;&gt;"",VLOOKUP(LEFT('Quản lý sách'!$C630,2),'Biên mục sách'!$A$1:$B$13,2,FALSE),"")</f>
        <v/>
      </c>
      <c r="E630" s="12"/>
      <c r="F630" s="12"/>
      <c r="G630" s="12"/>
      <c r="H630" s="12"/>
      <c r="I630" s="12"/>
      <c r="J630" s="12"/>
      <c r="K630" s="20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4.0" customHeight="1">
      <c r="A631" s="12"/>
      <c r="B631" s="11"/>
      <c r="C631" s="12"/>
      <c r="D631" s="12" t="str">
        <f>IF('Quản lý sách'!$C631&lt;&gt;"",VLOOKUP(LEFT('Quản lý sách'!$C631,2),'Biên mục sách'!$A$1:$B$13,2,FALSE),"")</f>
        <v/>
      </c>
      <c r="E631" s="12"/>
      <c r="F631" s="12"/>
      <c r="G631" s="12"/>
      <c r="H631" s="12"/>
      <c r="I631" s="12"/>
      <c r="J631" s="12"/>
      <c r="K631" s="20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4.0" customHeight="1">
      <c r="A632" s="12"/>
      <c r="B632" s="11"/>
      <c r="C632" s="12"/>
      <c r="D632" s="12" t="str">
        <f>IF('Quản lý sách'!$C632&lt;&gt;"",VLOOKUP(LEFT('Quản lý sách'!$C632,2),'Biên mục sách'!$A$1:$B$13,2,FALSE),"")</f>
        <v/>
      </c>
      <c r="E632" s="12"/>
      <c r="F632" s="12"/>
      <c r="G632" s="12"/>
      <c r="H632" s="12"/>
      <c r="I632" s="12"/>
      <c r="J632" s="12"/>
      <c r="K632" s="20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4.0" customHeight="1">
      <c r="A633" s="12"/>
      <c r="B633" s="11"/>
      <c r="C633" s="12"/>
      <c r="D633" s="12" t="str">
        <f>IF('Quản lý sách'!$C633&lt;&gt;"",VLOOKUP(LEFT('Quản lý sách'!$C633,2),'Biên mục sách'!$A$1:$B$13,2,FALSE),"")</f>
        <v/>
      </c>
      <c r="E633" s="12"/>
      <c r="F633" s="12"/>
      <c r="G633" s="12"/>
      <c r="H633" s="12"/>
      <c r="I633" s="12"/>
      <c r="J633" s="12"/>
      <c r="K633" s="20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4.0" customHeight="1">
      <c r="A634" s="12"/>
      <c r="B634" s="11"/>
      <c r="C634" s="12"/>
      <c r="D634" s="12" t="str">
        <f>IF('Quản lý sách'!$C634&lt;&gt;"",VLOOKUP(LEFT('Quản lý sách'!$C634,2),'Biên mục sách'!$A$1:$B$13,2,FALSE),"")</f>
        <v/>
      </c>
      <c r="E634" s="12"/>
      <c r="F634" s="12"/>
      <c r="G634" s="12"/>
      <c r="H634" s="12"/>
      <c r="I634" s="12"/>
      <c r="J634" s="12"/>
      <c r="K634" s="20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4.0" customHeight="1">
      <c r="A635" s="12"/>
      <c r="B635" s="11"/>
      <c r="C635" s="12"/>
      <c r="D635" s="12" t="str">
        <f>IF('Quản lý sách'!$C635&lt;&gt;"",VLOOKUP(LEFT('Quản lý sách'!$C635,2),'Biên mục sách'!$A$1:$B$13,2,FALSE),"")</f>
        <v/>
      </c>
      <c r="E635" s="12"/>
      <c r="F635" s="12"/>
      <c r="G635" s="12"/>
      <c r="H635" s="12"/>
      <c r="I635" s="12"/>
      <c r="J635" s="12"/>
      <c r="K635" s="20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4.0" customHeight="1">
      <c r="A636" s="12"/>
      <c r="B636" s="11"/>
      <c r="C636" s="12"/>
      <c r="D636" s="12" t="str">
        <f>IF('Quản lý sách'!$C636&lt;&gt;"",VLOOKUP(LEFT('Quản lý sách'!$C636,2),'Biên mục sách'!$A$1:$B$13,2,FALSE),"")</f>
        <v/>
      </c>
      <c r="E636" s="12"/>
      <c r="F636" s="12"/>
      <c r="G636" s="12"/>
      <c r="H636" s="12"/>
      <c r="I636" s="12"/>
      <c r="J636" s="12"/>
      <c r="K636" s="20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4.0" customHeight="1">
      <c r="A637" s="12"/>
      <c r="B637" s="11"/>
      <c r="C637" s="12"/>
      <c r="D637" s="12" t="str">
        <f>IF('Quản lý sách'!$C637&lt;&gt;"",VLOOKUP(LEFT('Quản lý sách'!$C637,2),'Biên mục sách'!$A$1:$B$13,2,FALSE),"")</f>
        <v/>
      </c>
      <c r="E637" s="12"/>
      <c r="F637" s="12"/>
      <c r="G637" s="12"/>
      <c r="H637" s="12"/>
      <c r="I637" s="12"/>
      <c r="J637" s="12"/>
      <c r="K637" s="20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4.0" customHeight="1">
      <c r="A638" s="12"/>
      <c r="B638" s="11"/>
      <c r="C638" s="12"/>
      <c r="D638" s="12" t="str">
        <f>IF('Quản lý sách'!$C638&lt;&gt;"",VLOOKUP(LEFT('Quản lý sách'!$C638,2),'Biên mục sách'!$A$1:$B$13,2,FALSE),"")</f>
        <v/>
      </c>
      <c r="E638" s="12"/>
      <c r="F638" s="12"/>
      <c r="G638" s="12"/>
      <c r="H638" s="12"/>
      <c r="I638" s="12"/>
      <c r="J638" s="12"/>
      <c r="K638" s="20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4.0" customHeight="1">
      <c r="A639" s="12"/>
      <c r="B639" s="11"/>
      <c r="C639" s="12"/>
      <c r="D639" s="12" t="str">
        <f>IF('Quản lý sách'!$C639&lt;&gt;"",VLOOKUP(LEFT('Quản lý sách'!$C639,2),'Biên mục sách'!$A$1:$B$13,2,FALSE),"")</f>
        <v/>
      </c>
      <c r="E639" s="12"/>
      <c r="F639" s="12"/>
      <c r="G639" s="12"/>
      <c r="H639" s="12"/>
      <c r="I639" s="12"/>
      <c r="J639" s="12"/>
      <c r="K639" s="20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4.0" customHeight="1">
      <c r="A640" s="12"/>
      <c r="B640" s="11"/>
      <c r="C640" s="12"/>
      <c r="D640" s="12" t="str">
        <f>IF('Quản lý sách'!$C640&lt;&gt;"",VLOOKUP(LEFT('Quản lý sách'!$C640,2),'Biên mục sách'!$A$1:$B$13,2,FALSE),"")</f>
        <v/>
      </c>
      <c r="E640" s="12"/>
      <c r="F640" s="12"/>
      <c r="G640" s="12"/>
      <c r="H640" s="12"/>
      <c r="I640" s="12"/>
      <c r="J640" s="12"/>
      <c r="K640" s="20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4.0" customHeight="1">
      <c r="A641" s="12"/>
      <c r="B641" s="11"/>
      <c r="C641" s="12"/>
      <c r="D641" s="12" t="str">
        <f>IF('Quản lý sách'!$C641&lt;&gt;"",VLOOKUP(LEFT('Quản lý sách'!$C641,2),'Biên mục sách'!$A$1:$B$13,2,FALSE),"")</f>
        <v/>
      </c>
      <c r="E641" s="12"/>
      <c r="F641" s="12"/>
      <c r="G641" s="12"/>
      <c r="H641" s="12"/>
      <c r="I641" s="12"/>
      <c r="J641" s="12"/>
      <c r="K641" s="20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4.0" customHeight="1">
      <c r="A642" s="12"/>
      <c r="B642" s="11"/>
      <c r="C642" s="12"/>
      <c r="D642" s="12" t="str">
        <f>IF('Quản lý sách'!$C642&lt;&gt;"",VLOOKUP(LEFT('Quản lý sách'!$C642,2),'Biên mục sách'!$A$1:$B$13,2,FALSE),"")</f>
        <v/>
      </c>
      <c r="E642" s="12"/>
      <c r="F642" s="12"/>
      <c r="G642" s="12"/>
      <c r="H642" s="12"/>
      <c r="I642" s="12"/>
      <c r="J642" s="12"/>
      <c r="K642" s="20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4.0" customHeight="1">
      <c r="A643" s="12"/>
      <c r="B643" s="11"/>
      <c r="C643" s="12"/>
      <c r="D643" s="12" t="str">
        <f>IF('Quản lý sách'!$C643&lt;&gt;"",VLOOKUP(LEFT('Quản lý sách'!$C643,2),'Biên mục sách'!$A$1:$B$13,2,FALSE),"")</f>
        <v/>
      </c>
      <c r="E643" s="12"/>
      <c r="F643" s="12"/>
      <c r="G643" s="12"/>
      <c r="H643" s="12"/>
      <c r="I643" s="12"/>
      <c r="J643" s="12"/>
      <c r="K643" s="20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4.0" customHeight="1">
      <c r="A644" s="12"/>
      <c r="B644" s="11"/>
      <c r="C644" s="12"/>
      <c r="D644" s="12" t="str">
        <f>IF('Quản lý sách'!$C644&lt;&gt;"",VLOOKUP(LEFT('Quản lý sách'!$C644,2),'Biên mục sách'!$A$1:$B$13,2,FALSE),"")</f>
        <v/>
      </c>
      <c r="E644" s="12"/>
      <c r="F644" s="12"/>
      <c r="G644" s="12"/>
      <c r="H644" s="12"/>
      <c r="I644" s="12"/>
      <c r="J644" s="12"/>
      <c r="K644" s="20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4.0" customHeight="1">
      <c r="A645" s="12"/>
      <c r="B645" s="11"/>
      <c r="C645" s="12"/>
      <c r="D645" s="12" t="str">
        <f>IF('Quản lý sách'!$C645&lt;&gt;"",VLOOKUP(LEFT('Quản lý sách'!$C645,2),'Biên mục sách'!$A$1:$B$13,2,FALSE),"")</f>
        <v/>
      </c>
      <c r="E645" s="12"/>
      <c r="F645" s="12"/>
      <c r="G645" s="12"/>
      <c r="H645" s="12"/>
      <c r="I645" s="12"/>
      <c r="J645" s="12"/>
      <c r="K645" s="20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4.0" customHeight="1">
      <c r="A646" s="12"/>
      <c r="B646" s="11"/>
      <c r="C646" s="12"/>
      <c r="D646" s="12" t="str">
        <f>IF('Quản lý sách'!$C646&lt;&gt;"",VLOOKUP(LEFT('Quản lý sách'!$C646,2),'Biên mục sách'!$A$1:$B$13,2,FALSE),"")</f>
        <v/>
      </c>
      <c r="E646" s="12"/>
      <c r="F646" s="12"/>
      <c r="G646" s="12"/>
      <c r="H646" s="12"/>
      <c r="I646" s="12"/>
      <c r="J646" s="12"/>
      <c r="K646" s="20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4.0" customHeight="1">
      <c r="A647" s="12"/>
      <c r="B647" s="11"/>
      <c r="C647" s="12"/>
      <c r="D647" s="12" t="str">
        <f>IF('Quản lý sách'!$C647&lt;&gt;"",VLOOKUP(LEFT('Quản lý sách'!$C647,2),'Biên mục sách'!$A$1:$B$13,2,FALSE),"")</f>
        <v/>
      </c>
      <c r="E647" s="12"/>
      <c r="F647" s="12"/>
      <c r="G647" s="12"/>
      <c r="H647" s="12"/>
      <c r="I647" s="12"/>
      <c r="J647" s="12"/>
      <c r="K647" s="20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4.0" customHeight="1">
      <c r="A648" s="12"/>
      <c r="B648" s="11"/>
      <c r="C648" s="12"/>
      <c r="D648" s="12" t="str">
        <f>IF('Quản lý sách'!$C648&lt;&gt;"",VLOOKUP(LEFT('Quản lý sách'!$C648,2),'Biên mục sách'!$A$1:$B$13,2,FALSE),"")</f>
        <v/>
      </c>
      <c r="E648" s="12"/>
      <c r="F648" s="12"/>
      <c r="G648" s="12"/>
      <c r="H648" s="12"/>
      <c r="I648" s="12"/>
      <c r="J648" s="12"/>
      <c r="K648" s="20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4.0" customHeight="1">
      <c r="A649" s="12"/>
      <c r="B649" s="11"/>
      <c r="C649" s="12"/>
      <c r="D649" s="12" t="str">
        <f>IF('Quản lý sách'!$C649&lt;&gt;"",VLOOKUP(LEFT('Quản lý sách'!$C649,2),'Biên mục sách'!$A$1:$B$13,2,FALSE),"")</f>
        <v/>
      </c>
      <c r="E649" s="12"/>
      <c r="F649" s="12"/>
      <c r="G649" s="12"/>
      <c r="H649" s="12"/>
      <c r="I649" s="12"/>
      <c r="J649" s="12"/>
      <c r="K649" s="20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4.0" customHeight="1">
      <c r="A650" s="12"/>
      <c r="B650" s="11"/>
      <c r="C650" s="12"/>
      <c r="D650" s="12" t="str">
        <f>IF('Quản lý sách'!$C650&lt;&gt;"",VLOOKUP(LEFT('Quản lý sách'!$C650,2),'Biên mục sách'!$A$1:$B$13,2,FALSE),"")</f>
        <v/>
      </c>
      <c r="E650" s="12"/>
      <c r="F650" s="12"/>
      <c r="G650" s="12"/>
      <c r="H650" s="12"/>
      <c r="I650" s="12"/>
      <c r="J650" s="12"/>
      <c r="K650" s="20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4.0" customHeight="1">
      <c r="A651" s="12"/>
      <c r="B651" s="11"/>
      <c r="C651" s="12"/>
      <c r="D651" s="12" t="str">
        <f>IF('Quản lý sách'!$C651&lt;&gt;"",VLOOKUP(LEFT('Quản lý sách'!$C651,2),'Biên mục sách'!$A$1:$B$13,2,FALSE),"")</f>
        <v/>
      </c>
      <c r="E651" s="12"/>
      <c r="F651" s="12"/>
      <c r="G651" s="12"/>
      <c r="H651" s="12"/>
      <c r="I651" s="12"/>
      <c r="J651" s="12"/>
      <c r="K651" s="20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4.0" customHeight="1">
      <c r="A652" s="12"/>
      <c r="B652" s="11"/>
      <c r="C652" s="12"/>
      <c r="D652" s="12" t="str">
        <f>IF('Quản lý sách'!$C652&lt;&gt;"",VLOOKUP(LEFT('Quản lý sách'!$C652,2),'Biên mục sách'!$A$1:$B$13,2,FALSE),"")</f>
        <v/>
      </c>
      <c r="E652" s="12"/>
      <c r="F652" s="12"/>
      <c r="G652" s="12"/>
      <c r="H652" s="12"/>
      <c r="I652" s="12"/>
      <c r="J652" s="12"/>
      <c r="K652" s="20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4.0" customHeight="1">
      <c r="A653" s="12"/>
      <c r="B653" s="11"/>
      <c r="C653" s="12"/>
      <c r="D653" s="12" t="str">
        <f>IF('Quản lý sách'!$C653&lt;&gt;"",VLOOKUP(LEFT('Quản lý sách'!$C653,2),'Biên mục sách'!$A$1:$B$13,2,FALSE),"")</f>
        <v/>
      </c>
      <c r="E653" s="12"/>
      <c r="F653" s="12"/>
      <c r="G653" s="12"/>
      <c r="H653" s="12"/>
      <c r="I653" s="12"/>
      <c r="J653" s="12"/>
      <c r="K653" s="20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4.0" customHeight="1">
      <c r="A654" s="12"/>
      <c r="B654" s="11"/>
      <c r="C654" s="12"/>
      <c r="D654" s="12" t="str">
        <f>IF('Quản lý sách'!$C654&lt;&gt;"",VLOOKUP(LEFT('Quản lý sách'!$C654,2),'Biên mục sách'!$A$1:$B$13,2,FALSE),"")</f>
        <v/>
      </c>
      <c r="E654" s="12"/>
      <c r="F654" s="12"/>
      <c r="G654" s="12"/>
      <c r="H654" s="12"/>
      <c r="I654" s="12"/>
      <c r="J654" s="12"/>
      <c r="K654" s="20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4.0" customHeight="1">
      <c r="A655" s="12"/>
      <c r="B655" s="11"/>
      <c r="C655" s="12"/>
      <c r="D655" s="12" t="str">
        <f>IF('Quản lý sách'!$C655&lt;&gt;"",VLOOKUP(LEFT('Quản lý sách'!$C655,2),'Biên mục sách'!$A$1:$B$13,2,FALSE),"")</f>
        <v/>
      </c>
      <c r="E655" s="12"/>
      <c r="F655" s="12"/>
      <c r="G655" s="12"/>
      <c r="H655" s="12"/>
      <c r="I655" s="12"/>
      <c r="J655" s="12"/>
      <c r="K655" s="20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4.0" customHeight="1">
      <c r="A656" s="12"/>
      <c r="B656" s="11"/>
      <c r="C656" s="12"/>
      <c r="D656" s="12" t="str">
        <f>IF('Quản lý sách'!$C656&lt;&gt;"",VLOOKUP(LEFT('Quản lý sách'!$C656,2),'Biên mục sách'!$A$1:$B$13,2,FALSE),"")</f>
        <v/>
      </c>
      <c r="E656" s="12"/>
      <c r="F656" s="12"/>
      <c r="G656" s="12"/>
      <c r="H656" s="12"/>
      <c r="I656" s="12"/>
      <c r="J656" s="12"/>
      <c r="K656" s="20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4.0" customHeight="1">
      <c r="A657" s="12"/>
      <c r="B657" s="11"/>
      <c r="C657" s="12"/>
      <c r="D657" s="12" t="str">
        <f>IF('Quản lý sách'!$C657&lt;&gt;"",VLOOKUP(LEFT('Quản lý sách'!$C657,2),'Biên mục sách'!$A$1:$B$13,2,FALSE),"")</f>
        <v/>
      </c>
      <c r="E657" s="12"/>
      <c r="F657" s="12"/>
      <c r="G657" s="12"/>
      <c r="H657" s="12"/>
      <c r="I657" s="12"/>
      <c r="J657" s="12"/>
      <c r="K657" s="20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4.0" customHeight="1">
      <c r="A658" s="12"/>
      <c r="B658" s="11"/>
      <c r="C658" s="12"/>
      <c r="D658" s="12" t="str">
        <f>IF('Quản lý sách'!$C658&lt;&gt;"",VLOOKUP(LEFT('Quản lý sách'!$C658,2),'Biên mục sách'!$A$1:$B$13,2,FALSE),"")</f>
        <v/>
      </c>
      <c r="E658" s="12"/>
      <c r="F658" s="12"/>
      <c r="G658" s="12"/>
      <c r="H658" s="12"/>
      <c r="I658" s="12"/>
      <c r="J658" s="12"/>
      <c r="K658" s="20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4.0" customHeight="1">
      <c r="A659" s="12"/>
      <c r="B659" s="11"/>
      <c r="C659" s="12"/>
      <c r="D659" s="12" t="str">
        <f>IF('Quản lý sách'!$C659&lt;&gt;"",VLOOKUP(LEFT('Quản lý sách'!$C659,2),'Biên mục sách'!$A$1:$B$13,2,FALSE),"")</f>
        <v/>
      </c>
      <c r="E659" s="12"/>
      <c r="F659" s="12"/>
      <c r="G659" s="12"/>
      <c r="H659" s="12"/>
      <c r="I659" s="12"/>
      <c r="J659" s="12"/>
      <c r="K659" s="20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4.0" customHeight="1">
      <c r="A660" s="12"/>
      <c r="B660" s="11"/>
      <c r="C660" s="12"/>
      <c r="D660" s="12" t="str">
        <f>IF('Quản lý sách'!$C660&lt;&gt;"",VLOOKUP(LEFT('Quản lý sách'!$C660,2),'Biên mục sách'!$A$1:$B$13,2,FALSE),"")</f>
        <v/>
      </c>
      <c r="E660" s="12"/>
      <c r="F660" s="12"/>
      <c r="G660" s="12"/>
      <c r="H660" s="12"/>
      <c r="I660" s="12"/>
      <c r="J660" s="12"/>
      <c r="K660" s="20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4.0" customHeight="1">
      <c r="A661" s="12"/>
      <c r="B661" s="11"/>
      <c r="C661" s="12"/>
      <c r="D661" s="12" t="str">
        <f>IF('Quản lý sách'!$C661&lt;&gt;"",VLOOKUP(LEFT('Quản lý sách'!$C661,2),'Biên mục sách'!$A$1:$B$13,2,FALSE),"")</f>
        <v/>
      </c>
      <c r="E661" s="12"/>
      <c r="F661" s="12"/>
      <c r="G661" s="12"/>
      <c r="H661" s="12"/>
      <c r="I661" s="12"/>
      <c r="J661" s="12"/>
      <c r="K661" s="20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4.0" customHeight="1">
      <c r="A662" s="12"/>
      <c r="B662" s="11"/>
      <c r="C662" s="12"/>
      <c r="D662" s="12" t="str">
        <f>IF('Quản lý sách'!$C662&lt;&gt;"",VLOOKUP(LEFT('Quản lý sách'!$C662,2),'Biên mục sách'!$A$1:$B$13,2,FALSE),"")</f>
        <v/>
      </c>
      <c r="E662" s="12"/>
      <c r="F662" s="12"/>
      <c r="G662" s="12"/>
      <c r="H662" s="12"/>
      <c r="I662" s="12"/>
      <c r="J662" s="12"/>
      <c r="K662" s="20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4.0" customHeight="1">
      <c r="A663" s="12"/>
      <c r="B663" s="11"/>
      <c r="C663" s="12"/>
      <c r="D663" s="12" t="str">
        <f>IF('Quản lý sách'!$C663&lt;&gt;"",VLOOKUP(LEFT('Quản lý sách'!$C663,2),'Biên mục sách'!$A$1:$B$13,2,FALSE),"")</f>
        <v/>
      </c>
      <c r="E663" s="12"/>
      <c r="F663" s="12"/>
      <c r="G663" s="12"/>
      <c r="H663" s="12"/>
      <c r="I663" s="12"/>
      <c r="J663" s="12"/>
      <c r="K663" s="20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4.0" customHeight="1">
      <c r="A664" s="12"/>
      <c r="B664" s="11"/>
      <c r="C664" s="12"/>
      <c r="D664" s="12" t="str">
        <f>IF('Quản lý sách'!$C664&lt;&gt;"",VLOOKUP(LEFT('Quản lý sách'!$C664,2),'Biên mục sách'!$A$1:$B$13,2,FALSE),"")</f>
        <v/>
      </c>
      <c r="E664" s="12"/>
      <c r="F664" s="12"/>
      <c r="G664" s="12"/>
      <c r="H664" s="12"/>
      <c r="I664" s="12"/>
      <c r="J664" s="12"/>
      <c r="K664" s="20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4.0" customHeight="1">
      <c r="A665" s="12"/>
      <c r="B665" s="11"/>
      <c r="C665" s="12"/>
      <c r="D665" s="12" t="str">
        <f>IF('Quản lý sách'!$C665&lt;&gt;"",VLOOKUP(LEFT('Quản lý sách'!$C665,2),'Biên mục sách'!$A$1:$B$13,2,FALSE),"")</f>
        <v/>
      </c>
      <c r="E665" s="12"/>
      <c r="F665" s="12"/>
      <c r="G665" s="12"/>
      <c r="H665" s="12"/>
      <c r="I665" s="12"/>
      <c r="J665" s="12"/>
      <c r="K665" s="20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4.0" customHeight="1">
      <c r="A666" s="12"/>
      <c r="B666" s="11"/>
      <c r="C666" s="12"/>
      <c r="D666" s="12" t="str">
        <f>IF('Quản lý sách'!$C666&lt;&gt;"",VLOOKUP(LEFT('Quản lý sách'!$C666,2),'Biên mục sách'!$A$1:$B$13,2,FALSE),"")</f>
        <v/>
      </c>
      <c r="E666" s="12"/>
      <c r="F666" s="12"/>
      <c r="G666" s="12"/>
      <c r="H666" s="12"/>
      <c r="I666" s="12"/>
      <c r="J666" s="12"/>
      <c r="K666" s="20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4.0" customHeight="1">
      <c r="A667" s="12"/>
      <c r="B667" s="11"/>
      <c r="C667" s="12"/>
      <c r="D667" s="12" t="str">
        <f>IF('Quản lý sách'!$C667&lt;&gt;"",VLOOKUP(LEFT('Quản lý sách'!$C667,2),'Biên mục sách'!$A$1:$B$13,2,FALSE),"")</f>
        <v/>
      </c>
      <c r="E667" s="12"/>
      <c r="F667" s="12"/>
      <c r="G667" s="12"/>
      <c r="H667" s="12"/>
      <c r="I667" s="12"/>
      <c r="J667" s="12"/>
      <c r="K667" s="20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4.0" customHeight="1">
      <c r="A668" s="12"/>
      <c r="B668" s="11"/>
      <c r="C668" s="12"/>
      <c r="D668" s="12" t="str">
        <f>IF('Quản lý sách'!$C668&lt;&gt;"",VLOOKUP(LEFT('Quản lý sách'!$C668,2),'Biên mục sách'!$A$1:$B$13,2,FALSE),"")</f>
        <v/>
      </c>
      <c r="E668" s="12"/>
      <c r="F668" s="12"/>
      <c r="G668" s="12"/>
      <c r="H668" s="12"/>
      <c r="I668" s="12"/>
      <c r="J668" s="12"/>
      <c r="K668" s="20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4.0" customHeight="1">
      <c r="A669" s="12"/>
      <c r="B669" s="11"/>
      <c r="C669" s="12"/>
      <c r="D669" s="12" t="str">
        <f>IF('Quản lý sách'!$C669&lt;&gt;"",VLOOKUP(LEFT('Quản lý sách'!$C669,2),'Biên mục sách'!$A$1:$B$13,2,FALSE),"")</f>
        <v/>
      </c>
      <c r="E669" s="12"/>
      <c r="F669" s="12"/>
      <c r="G669" s="12"/>
      <c r="H669" s="12"/>
      <c r="I669" s="12"/>
      <c r="J669" s="12"/>
      <c r="K669" s="20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4.0" customHeight="1">
      <c r="A670" s="12"/>
      <c r="B670" s="11"/>
      <c r="C670" s="12"/>
      <c r="D670" s="12" t="str">
        <f>IF('Quản lý sách'!$C670&lt;&gt;"",VLOOKUP(LEFT('Quản lý sách'!$C670,2),'Biên mục sách'!$A$1:$B$13,2,FALSE),"")</f>
        <v/>
      </c>
      <c r="E670" s="12"/>
      <c r="F670" s="12"/>
      <c r="G670" s="12"/>
      <c r="H670" s="12"/>
      <c r="I670" s="12"/>
      <c r="J670" s="12"/>
      <c r="K670" s="20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4.0" customHeight="1">
      <c r="A671" s="12"/>
      <c r="B671" s="11"/>
      <c r="C671" s="12"/>
      <c r="D671" s="12" t="str">
        <f>IF('Quản lý sách'!$C671&lt;&gt;"",VLOOKUP(LEFT('Quản lý sách'!$C671,2),'Biên mục sách'!$A$1:$B$13,2,FALSE),"")</f>
        <v/>
      </c>
      <c r="E671" s="12"/>
      <c r="F671" s="12"/>
      <c r="G671" s="12"/>
      <c r="H671" s="12"/>
      <c r="I671" s="12"/>
      <c r="J671" s="12"/>
      <c r="K671" s="20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4.0" customHeight="1">
      <c r="A672" s="12"/>
      <c r="B672" s="11"/>
      <c r="C672" s="12"/>
      <c r="D672" s="12" t="str">
        <f>IF('Quản lý sách'!$C672&lt;&gt;"",VLOOKUP(LEFT('Quản lý sách'!$C672,2),'Biên mục sách'!$A$1:$B$13,2,FALSE),"")</f>
        <v/>
      </c>
      <c r="E672" s="12"/>
      <c r="F672" s="12"/>
      <c r="G672" s="12"/>
      <c r="H672" s="12"/>
      <c r="I672" s="12"/>
      <c r="J672" s="12"/>
      <c r="K672" s="20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4.0" customHeight="1">
      <c r="A673" s="12"/>
      <c r="B673" s="11"/>
      <c r="C673" s="12"/>
      <c r="D673" s="12" t="str">
        <f>IF('Quản lý sách'!$C673&lt;&gt;"",VLOOKUP(LEFT('Quản lý sách'!$C673,2),'Biên mục sách'!$A$1:$B$13,2,FALSE),"")</f>
        <v/>
      </c>
      <c r="E673" s="12"/>
      <c r="F673" s="12"/>
      <c r="G673" s="12"/>
      <c r="H673" s="12"/>
      <c r="I673" s="12"/>
      <c r="J673" s="12"/>
      <c r="K673" s="20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4.0" customHeight="1">
      <c r="A674" s="12"/>
      <c r="B674" s="11"/>
      <c r="C674" s="12"/>
      <c r="D674" s="12" t="str">
        <f>IF('Quản lý sách'!$C674&lt;&gt;"",VLOOKUP(LEFT('Quản lý sách'!$C674,2),'Biên mục sách'!$A$1:$B$13,2,FALSE),"")</f>
        <v/>
      </c>
      <c r="E674" s="12"/>
      <c r="F674" s="12"/>
      <c r="G674" s="12"/>
      <c r="H674" s="12"/>
      <c r="I674" s="12"/>
      <c r="J674" s="12"/>
      <c r="K674" s="20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4.0" customHeight="1">
      <c r="A675" s="12"/>
      <c r="B675" s="11"/>
      <c r="C675" s="12"/>
      <c r="D675" s="12" t="str">
        <f>IF('Quản lý sách'!$C675&lt;&gt;"",VLOOKUP(LEFT('Quản lý sách'!$C675,2),'Biên mục sách'!$A$1:$B$13,2,FALSE),"")</f>
        <v/>
      </c>
      <c r="E675" s="12"/>
      <c r="F675" s="12"/>
      <c r="G675" s="12"/>
      <c r="H675" s="12"/>
      <c r="I675" s="12"/>
      <c r="J675" s="12"/>
      <c r="K675" s="20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4.0" customHeight="1">
      <c r="A676" s="12"/>
      <c r="B676" s="11"/>
      <c r="C676" s="12"/>
      <c r="D676" s="12" t="str">
        <f>IF('Quản lý sách'!$C676&lt;&gt;"",VLOOKUP(LEFT('Quản lý sách'!$C676,2),'Biên mục sách'!$A$1:$B$13,2,FALSE),"")</f>
        <v/>
      </c>
      <c r="E676" s="12"/>
      <c r="F676" s="12"/>
      <c r="G676" s="12"/>
      <c r="H676" s="12"/>
      <c r="I676" s="12"/>
      <c r="J676" s="12"/>
      <c r="K676" s="20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4.0" customHeight="1">
      <c r="A677" s="12"/>
      <c r="B677" s="11"/>
      <c r="C677" s="12"/>
      <c r="D677" s="12" t="str">
        <f>IF('Quản lý sách'!$C677&lt;&gt;"",VLOOKUP(LEFT('Quản lý sách'!$C677,2),'Biên mục sách'!$A$1:$B$13,2,FALSE),"")</f>
        <v/>
      </c>
      <c r="E677" s="12"/>
      <c r="F677" s="12"/>
      <c r="G677" s="12"/>
      <c r="H677" s="12"/>
      <c r="I677" s="12"/>
      <c r="J677" s="12"/>
      <c r="K677" s="20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4.0" customHeight="1">
      <c r="A678" s="12"/>
      <c r="B678" s="11"/>
      <c r="C678" s="12"/>
      <c r="D678" s="12" t="str">
        <f>IF('Quản lý sách'!$C678&lt;&gt;"",VLOOKUP(LEFT('Quản lý sách'!$C678,2),'Biên mục sách'!$A$1:$B$13,2,FALSE),"")</f>
        <v/>
      </c>
      <c r="E678" s="12"/>
      <c r="F678" s="12"/>
      <c r="G678" s="12"/>
      <c r="H678" s="12"/>
      <c r="I678" s="12"/>
      <c r="J678" s="12"/>
      <c r="K678" s="20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4.0" customHeight="1">
      <c r="A679" s="12"/>
      <c r="B679" s="11"/>
      <c r="C679" s="12"/>
      <c r="D679" s="12" t="str">
        <f>IF('Quản lý sách'!$C679&lt;&gt;"",VLOOKUP(LEFT('Quản lý sách'!$C679,2),'Biên mục sách'!$A$1:$B$13,2,FALSE),"")</f>
        <v/>
      </c>
      <c r="E679" s="12"/>
      <c r="F679" s="12"/>
      <c r="G679" s="12"/>
      <c r="H679" s="12"/>
      <c r="I679" s="12"/>
      <c r="J679" s="12"/>
      <c r="K679" s="20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4.0" customHeight="1">
      <c r="A680" s="12"/>
      <c r="B680" s="11"/>
      <c r="C680" s="12"/>
      <c r="D680" s="12" t="str">
        <f>IF('Quản lý sách'!$C680&lt;&gt;"",VLOOKUP(LEFT('Quản lý sách'!$C680,2),'Biên mục sách'!$A$1:$B$13,2,FALSE),"")</f>
        <v/>
      </c>
      <c r="E680" s="12"/>
      <c r="F680" s="12"/>
      <c r="G680" s="12"/>
      <c r="H680" s="12"/>
      <c r="I680" s="12"/>
      <c r="J680" s="12"/>
      <c r="K680" s="20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4.0" customHeight="1">
      <c r="A681" s="12"/>
      <c r="B681" s="11"/>
      <c r="C681" s="12"/>
      <c r="D681" s="12" t="str">
        <f>IF('Quản lý sách'!$C681&lt;&gt;"",VLOOKUP(LEFT('Quản lý sách'!$C681,2),'Biên mục sách'!$A$1:$B$13,2,FALSE),"")</f>
        <v/>
      </c>
      <c r="E681" s="12"/>
      <c r="F681" s="12"/>
      <c r="G681" s="12"/>
      <c r="H681" s="12"/>
      <c r="I681" s="12"/>
      <c r="J681" s="12"/>
      <c r="K681" s="20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4.0" customHeight="1">
      <c r="A682" s="12"/>
      <c r="B682" s="11"/>
      <c r="C682" s="12"/>
      <c r="D682" s="12" t="str">
        <f>IF('Quản lý sách'!$C682&lt;&gt;"",VLOOKUP(LEFT('Quản lý sách'!$C682,2),'Biên mục sách'!$A$1:$B$13,2,FALSE),"")</f>
        <v/>
      </c>
      <c r="E682" s="12"/>
      <c r="F682" s="12"/>
      <c r="G682" s="12"/>
      <c r="H682" s="12"/>
      <c r="I682" s="12"/>
      <c r="J682" s="12"/>
      <c r="K682" s="20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4.0" customHeight="1">
      <c r="A683" s="12"/>
      <c r="B683" s="11"/>
      <c r="C683" s="12"/>
      <c r="D683" s="12" t="str">
        <f>IF('Quản lý sách'!$C683&lt;&gt;"",VLOOKUP(LEFT('Quản lý sách'!$C683,2),'Biên mục sách'!$A$1:$B$13,2,FALSE),"")</f>
        <v/>
      </c>
      <c r="E683" s="12"/>
      <c r="F683" s="12"/>
      <c r="G683" s="12"/>
      <c r="H683" s="12"/>
      <c r="I683" s="12"/>
      <c r="J683" s="12"/>
      <c r="K683" s="20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4.0" customHeight="1">
      <c r="A684" s="12"/>
      <c r="B684" s="11"/>
      <c r="C684" s="12"/>
      <c r="D684" s="12" t="str">
        <f>IF('Quản lý sách'!$C684&lt;&gt;"",VLOOKUP(LEFT('Quản lý sách'!$C684,2),'Biên mục sách'!$A$1:$B$13,2,FALSE),"")</f>
        <v/>
      </c>
      <c r="E684" s="12"/>
      <c r="F684" s="12"/>
      <c r="G684" s="12"/>
      <c r="H684" s="12"/>
      <c r="I684" s="12"/>
      <c r="J684" s="12"/>
      <c r="K684" s="20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4.0" customHeight="1">
      <c r="A685" s="12"/>
      <c r="B685" s="11"/>
      <c r="C685" s="12"/>
      <c r="D685" s="12" t="str">
        <f>IF('Quản lý sách'!$C685&lt;&gt;"",VLOOKUP(LEFT('Quản lý sách'!$C685,2),'Biên mục sách'!$A$1:$B$13,2,FALSE),"")</f>
        <v/>
      </c>
      <c r="E685" s="12"/>
      <c r="F685" s="12"/>
      <c r="G685" s="12"/>
      <c r="H685" s="12"/>
      <c r="I685" s="12"/>
      <c r="J685" s="12"/>
      <c r="K685" s="20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4.0" customHeight="1">
      <c r="A686" s="12"/>
      <c r="B686" s="11"/>
      <c r="C686" s="12"/>
      <c r="D686" s="12" t="str">
        <f>IF('Quản lý sách'!$C686&lt;&gt;"",VLOOKUP(LEFT('Quản lý sách'!$C686,2),'Biên mục sách'!$A$1:$B$13,2,FALSE),"")</f>
        <v/>
      </c>
      <c r="E686" s="12"/>
      <c r="F686" s="12"/>
      <c r="G686" s="12"/>
      <c r="H686" s="12"/>
      <c r="I686" s="12"/>
      <c r="J686" s="12"/>
      <c r="K686" s="20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4.0" customHeight="1">
      <c r="A687" s="12"/>
      <c r="B687" s="11"/>
      <c r="C687" s="12"/>
      <c r="D687" s="12" t="str">
        <f>IF('Quản lý sách'!$C687&lt;&gt;"",VLOOKUP(LEFT('Quản lý sách'!$C687,2),'Biên mục sách'!$A$1:$B$13,2,FALSE),"")</f>
        <v/>
      </c>
      <c r="E687" s="12"/>
      <c r="F687" s="12"/>
      <c r="G687" s="12"/>
      <c r="H687" s="12"/>
      <c r="I687" s="12"/>
      <c r="J687" s="12"/>
      <c r="K687" s="20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4.0" customHeight="1">
      <c r="A688" s="12"/>
      <c r="B688" s="11"/>
      <c r="C688" s="12"/>
      <c r="D688" s="12" t="str">
        <f>IF('Quản lý sách'!$C688&lt;&gt;"",VLOOKUP(LEFT('Quản lý sách'!$C688,2),'Biên mục sách'!$A$1:$B$13,2,FALSE),"")</f>
        <v/>
      </c>
      <c r="E688" s="12"/>
      <c r="F688" s="12"/>
      <c r="G688" s="12"/>
      <c r="H688" s="12"/>
      <c r="I688" s="12"/>
      <c r="J688" s="12"/>
      <c r="K688" s="20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4.0" customHeight="1">
      <c r="A689" s="12"/>
      <c r="B689" s="11"/>
      <c r="C689" s="12"/>
      <c r="D689" s="12" t="str">
        <f>IF('Quản lý sách'!$C689&lt;&gt;"",VLOOKUP(LEFT('Quản lý sách'!$C689,2),'Biên mục sách'!$A$1:$B$13,2,FALSE),"")</f>
        <v/>
      </c>
      <c r="E689" s="12"/>
      <c r="F689" s="12"/>
      <c r="G689" s="12"/>
      <c r="H689" s="12"/>
      <c r="I689" s="12"/>
      <c r="J689" s="12"/>
      <c r="K689" s="20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4.0" customHeight="1">
      <c r="A690" s="12"/>
      <c r="B690" s="11"/>
      <c r="C690" s="12"/>
      <c r="D690" s="12" t="str">
        <f>IF('Quản lý sách'!$C690&lt;&gt;"",VLOOKUP(LEFT('Quản lý sách'!$C690,2),'Biên mục sách'!$A$1:$B$13,2,FALSE),"")</f>
        <v/>
      </c>
      <c r="E690" s="12"/>
      <c r="F690" s="12"/>
      <c r="G690" s="12"/>
      <c r="H690" s="12"/>
      <c r="I690" s="12"/>
      <c r="J690" s="12"/>
      <c r="K690" s="20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4.0" customHeight="1">
      <c r="A691" s="12"/>
      <c r="B691" s="11"/>
      <c r="C691" s="12"/>
      <c r="D691" s="12" t="str">
        <f>IF('Quản lý sách'!$C691&lt;&gt;"",VLOOKUP(LEFT('Quản lý sách'!$C691,2),'Biên mục sách'!$A$1:$B$13,2,FALSE),"")</f>
        <v/>
      </c>
      <c r="E691" s="12"/>
      <c r="F691" s="12"/>
      <c r="G691" s="12"/>
      <c r="H691" s="12"/>
      <c r="I691" s="12"/>
      <c r="J691" s="12"/>
      <c r="K691" s="20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4.0" customHeight="1">
      <c r="A692" s="12"/>
      <c r="B692" s="11"/>
      <c r="C692" s="12"/>
      <c r="D692" s="12" t="str">
        <f>IF('Quản lý sách'!$C692&lt;&gt;"",VLOOKUP(LEFT('Quản lý sách'!$C692,2),'Biên mục sách'!$A$1:$B$13,2,FALSE),"")</f>
        <v/>
      </c>
      <c r="E692" s="12"/>
      <c r="F692" s="12"/>
      <c r="G692" s="12"/>
      <c r="H692" s="12"/>
      <c r="I692" s="12"/>
      <c r="J692" s="12"/>
      <c r="K692" s="20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4.0" customHeight="1">
      <c r="A693" s="12"/>
      <c r="B693" s="11"/>
      <c r="C693" s="12"/>
      <c r="D693" s="12" t="str">
        <f>IF('Quản lý sách'!$C693&lt;&gt;"",VLOOKUP(LEFT('Quản lý sách'!$C693,2),'Biên mục sách'!$A$1:$B$13,2,FALSE),"")</f>
        <v/>
      </c>
      <c r="E693" s="12"/>
      <c r="F693" s="12"/>
      <c r="G693" s="12"/>
      <c r="H693" s="12"/>
      <c r="I693" s="12"/>
      <c r="J693" s="12"/>
      <c r="K693" s="20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4.0" customHeight="1">
      <c r="A694" s="12"/>
      <c r="B694" s="11"/>
      <c r="C694" s="12"/>
      <c r="D694" s="12" t="str">
        <f>IF('Quản lý sách'!$C694&lt;&gt;"",VLOOKUP(LEFT('Quản lý sách'!$C694,2),'Biên mục sách'!$A$1:$B$13,2,FALSE),"")</f>
        <v/>
      </c>
      <c r="E694" s="12"/>
      <c r="F694" s="12"/>
      <c r="G694" s="12"/>
      <c r="H694" s="12"/>
      <c r="I694" s="12"/>
      <c r="J694" s="12"/>
      <c r="K694" s="20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4.0" customHeight="1">
      <c r="A695" s="12"/>
      <c r="B695" s="11"/>
      <c r="C695" s="12"/>
      <c r="D695" s="12" t="str">
        <f>IF('Quản lý sách'!$C695&lt;&gt;"",VLOOKUP(LEFT('Quản lý sách'!$C695,2),'Biên mục sách'!$A$1:$B$13,2,FALSE),"")</f>
        <v/>
      </c>
      <c r="E695" s="12"/>
      <c r="F695" s="12"/>
      <c r="G695" s="12"/>
      <c r="H695" s="12"/>
      <c r="I695" s="12"/>
      <c r="J695" s="12"/>
      <c r="K695" s="20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4.0" customHeight="1">
      <c r="A696" s="12"/>
      <c r="B696" s="11"/>
      <c r="C696" s="12"/>
      <c r="D696" s="12" t="str">
        <f>IF('Quản lý sách'!$C696&lt;&gt;"",VLOOKUP(LEFT('Quản lý sách'!$C696,2),'Biên mục sách'!$A$1:$B$13,2,FALSE),"")</f>
        <v/>
      </c>
      <c r="E696" s="12"/>
      <c r="F696" s="12"/>
      <c r="G696" s="12"/>
      <c r="H696" s="12"/>
      <c r="I696" s="12"/>
      <c r="J696" s="12"/>
      <c r="K696" s="20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4.0" customHeight="1">
      <c r="A697" s="12"/>
      <c r="B697" s="11"/>
      <c r="C697" s="12"/>
      <c r="D697" s="12" t="str">
        <f>IF('Quản lý sách'!$C697&lt;&gt;"",VLOOKUP(LEFT('Quản lý sách'!$C697,2),'Biên mục sách'!$A$1:$B$13,2,FALSE),"")</f>
        <v/>
      </c>
      <c r="E697" s="12"/>
      <c r="F697" s="12"/>
      <c r="G697" s="12"/>
      <c r="H697" s="12"/>
      <c r="I697" s="12"/>
      <c r="J697" s="12"/>
      <c r="K697" s="20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4.0" customHeight="1">
      <c r="A698" s="12"/>
      <c r="B698" s="11"/>
      <c r="C698" s="12"/>
      <c r="D698" s="12" t="str">
        <f>IF('Quản lý sách'!$C698&lt;&gt;"",VLOOKUP(LEFT('Quản lý sách'!$C698,2),'Biên mục sách'!$A$1:$B$13,2,FALSE),"")</f>
        <v/>
      </c>
      <c r="E698" s="12"/>
      <c r="F698" s="12"/>
      <c r="G698" s="12"/>
      <c r="H698" s="12"/>
      <c r="I698" s="12"/>
      <c r="J698" s="12"/>
      <c r="K698" s="20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4.0" customHeight="1">
      <c r="A699" s="12"/>
      <c r="B699" s="11"/>
      <c r="C699" s="12"/>
      <c r="D699" s="12" t="str">
        <f>IF('Quản lý sách'!$C699&lt;&gt;"",VLOOKUP(LEFT('Quản lý sách'!$C699,2),'Biên mục sách'!$A$1:$B$13,2,FALSE),"")</f>
        <v/>
      </c>
      <c r="E699" s="12"/>
      <c r="F699" s="12"/>
      <c r="G699" s="12"/>
      <c r="H699" s="12"/>
      <c r="I699" s="12"/>
      <c r="J699" s="12"/>
      <c r="K699" s="20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4.0" customHeight="1">
      <c r="A700" s="12"/>
      <c r="B700" s="11"/>
      <c r="C700" s="12"/>
      <c r="D700" s="12" t="str">
        <f>IF('Quản lý sách'!$C700&lt;&gt;"",VLOOKUP(LEFT('Quản lý sách'!$C700,2),'Biên mục sách'!$A$1:$B$13,2,FALSE),"")</f>
        <v/>
      </c>
      <c r="E700" s="12"/>
      <c r="F700" s="12"/>
      <c r="G700" s="12"/>
      <c r="H700" s="12"/>
      <c r="I700" s="12"/>
      <c r="J700" s="12"/>
      <c r="K700" s="20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4.0" customHeight="1">
      <c r="A701" s="12"/>
      <c r="B701" s="11"/>
      <c r="C701" s="12"/>
      <c r="D701" s="12" t="str">
        <f>IF('Quản lý sách'!$C701&lt;&gt;"",VLOOKUP(LEFT('Quản lý sách'!$C701,2),'Biên mục sách'!$A$1:$B$13,2,FALSE),"")</f>
        <v/>
      </c>
      <c r="E701" s="12"/>
      <c r="F701" s="12"/>
      <c r="G701" s="12"/>
      <c r="H701" s="12"/>
      <c r="I701" s="12"/>
      <c r="J701" s="12"/>
      <c r="K701" s="20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4.0" customHeight="1">
      <c r="A702" s="12"/>
      <c r="B702" s="11"/>
      <c r="C702" s="12"/>
      <c r="D702" s="12" t="str">
        <f>IF('Quản lý sách'!$C702&lt;&gt;"",VLOOKUP(LEFT('Quản lý sách'!$C702,2),'Biên mục sách'!$A$1:$B$13,2,FALSE),"")</f>
        <v/>
      </c>
      <c r="E702" s="12"/>
      <c r="F702" s="12"/>
      <c r="G702" s="12"/>
      <c r="H702" s="12"/>
      <c r="I702" s="12"/>
      <c r="J702" s="12"/>
      <c r="K702" s="20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4.0" customHeight="1">
      <c r="A703" s="12"/>
      <c r="B703" s="11"/>
      <c r="C703" s="12"/>
      <c r="D703" s="12" t="str">
        <f>IF('Quản lý sách'!$C703&lt;&gt;"",VLOOKUP(LEFT('Quản lý sách'!$C703,2),'Biên mục sách'!$A$1:$B$13,2,FALSE),"")</f>
        <v/>
      </c>
      <c r="E703" s="12"/>
      <c r="F703" s="12"/>
      <c r="G703" s="12"/>
      <c r="H703" s="12"/>
      <c r="I703" s="12"/>
      <c r="J703" s="12"/>
      <c r="K703" s="20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4.0" customHeight="1">
      <c r="A704" s="12"/>
      <c r="B704" s="11"/>
      <c r="C704" s="12"/>
      <c r="D704" s="12" t="str">
        <f>IF('Quản lý sách'!$C704&lt;&gt;"",VLOOKUP(LEFT('Quản lý sách'!$C704,2),'Biên mục sách'!$A$1:$B$13,2,FALSE),"")</f>
        <v/>
      </c>
      <c r="E704" s="12"/>
      <c r="F704" s="12"/>
      <c r="G704" s="12"/>
      <c r="H704" s="12"/>
      <c r="I704" s="12"/>
      <c r="J704" s="12"/>
      <c r="K704" s="20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4.0" customHeight="1">
      <c r="A705" s="12"/>
      <c r="B705" s="11"/>
      <c r="C705" s="12"/>
      <c r="D705" s="12" t="str">
        <f>IF('Quản lý sách'!$C705&lt;&gt;"",VLOOKUP(LEFT('Quản lý sách'!$C705,2),'Biên mục sách'!$A$1:$B$13,2,FALSE),"")</f>
        <v/>
      </c>
      <c r="E705" s="12"/>
      <c r="F705" s="12"/>
      <c r="G705" s="12"/>
      <c r="H705" s="12"/>
      <c r="I705" s="12"/>
      <c r="J705" s="12"/>
      <c r="K705" s="20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4.0" customHeight="1">
      <c r="A706" s="12"/>
      <c r="B706" s="11"/>
      <c r="C706" s="12"/>
      <c r="D706" s="12" t="str">
        <f>IF('Quản lý sách'!$C706&lt;&gt;"",VLOOKUP(LEFT('Quản lý sách'!$C706,2),'Biên mục sách'!$A$1:$B$13,2,FALSE),"")</f>
        <v/>
      </c>
      <c r="E706" s="12"/>
      <c r="F706" s="12"/>
      <c r="G706" s="12"/>
      <c r="H706" s="12"/>
      <c r="I706" s="12"/>
      <c r="J706" s="12"/>
      <c r="K706" s="20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4.0" customHeight="1">
      <c r="A707" s="12"/>
      <c r="B707" s="11"/>
      <c r="C707" s="12"/>
      <c r="D707" s="12" t="str">
        <f>IF('Quản lý sách'!$C707&lt;&gt;"",VLOOKUP(LEFT('Quản lý sách'!$C707,2),'Biên mục sách'!$A$1:$B$13,2,FALSE),"")</f>
        <v/>
      </c>
      <c r="E707" s="12"/>
      <c r="F707" s="12"/>
      <c r="G707" s="12"/>
      <c r="H707" s="12"/>
      <c r="I707" s="12"/>
      <c r="J707" s="12"/>
      <c r="K707" s="20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4.0" customHeight="1">
      <c r="A708" s="12"/>
      <c r="B708" s="11"/>
      <c r="C708" s="12"/>
      <c r="D708" s="12" t="str">
        <f>IF('Quản lý sách'!$C708&lt;&gt;"",VLOOKUP(LEFT('Quản lý sách'!$C708,2),'Biên mục sách'!$A$1:$B$13,2,FALSE),"")</f>
        <v/>
      </c>
      <c r="E708" s="12"/>
      <c r="F708" s="12"/>
      <c r="G708" s="12"/>
      <c r="H708" s="12"/>
      <c r="I708" s="12"/>
      <c r="J708" s="12"/>
      <c r="K708" s="20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4.0" customHeight="1">
      <c r="A709" s="12"/>
      <c r="B709" s="11"/>
      <c r="C709" s="12"/>
      <c r="D709" s="12" t="str">
        <f>IF('Quản lý sách'!$C709&lt;&gt;"",VLOOKUP(LEFT('Quản lý sách'!$C709,2),'Biên mục sách'!$A$1:$B$13,2,FALSE),"")</f>
        <v/>
      </c>
      <c r="E709" s="12"/>
      <c r="F709" s="12"/>
      <c r="G709" s="12"/>
      <c r="H709" s="12"/>
      <c r="I709" s="12"/>
      <c r="J709" s="12"/>
      <c r="K709" s="20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4.0" customHeight="1">
      <c r="A710" s="12"/>
      <c r="B710" s="11"/>
      <c r="C710" s="12"/>
      <c r="D710" s="12" t="str">
        <f>IF('Quản lý sách'!$C710&lt;&gt;"",VLOOKUP(LEFT('Quản lý sách'!$C710,2),'Biên mục sách'!$A$1:$B$13,2,FALSE),"")</f>
        <v/>
      </c>
      <c r="E710" s="12"/>
      <c r="F710" s="12"/>
      <c r="G710" s="12"/>
      <c r="H710" s="12"/>
      <c r="I710" s="12"/>
      <c r="J710" s="12"/>
      <c r="K710" s="20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4.0" customHeight="1">
      <c r="A711" s="12"/>
      <c r="B711" s="11"/>
      <c r="C711" s="12"/>
      <c r="D711" s="12" t="str">
        <f>IF('Quản lý sách'!$C711&lt;&gt;"",VLOOKUP(LEFT('Quản lý sách'!$C711,2),'Biên mục sách'!$A$1:$B$13,2,FALSE),"")</f>
        <v/>
      </c>
      <c r="E711" s="12"/>
      <c r="F711" s="12"/>
      <c r="G711" s="12"/>
      <c r="H711" s="12"/>
      <c r="I711" s="12"/>
      <c r="J711" s="12"/>
      <c r="K711" s="20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4.0" customHeight="1">
      <c r="A712" s="12"/>
      <c r="B712" s="11"/>
      <c r="C712" s="12"/>
      <c r="D712" s="12" t="str">
        <f>IF('Quản lý sách'!$C712&lt;&gt;"",VLOOKUP(LEFT('Quản lý sách'!$C712,2),'Biên mục sách'!$A$1:$B$13,2,FALSE),"")</f>
        <v/>
      </c>
      <c r="E712" s="12"/>
      <c r="F712" s="12"/>
      <c r="G712" s="12"/>
      <c r="H712" s="12"/>
      <c r="I712" s="12"/>
      <c r="J712" s="12"/>
      <c r="K712" s="20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4.0" customHeight="1">
      <c r="A713" s="12"/>
      <c r="B713" s="11"/>
      <c r="C713" s="12"/>
      <c r="D713" s="12" t="str">
        <f>IF('Quản lý sách'!$C713&lt;&gt;"",VLOOKUP(LEFT('Quản lý sách'!$C713,2),'Biên mục sách'!$A$1:$B$13,2,FALSE),"")</f>
        <v/>
      </c>
      <c r="E713" s="12"/>
      <c r="F713" s="12"/>
      <c r="G713" s="12"/>
      <c r="H713" s="12"/>
      <c r="I713" s="12"/>
      <c r="J713" s="12"/>
      <c r="K713" s="20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4.0" customHeight="1">
      <c r="A714" s="12"/>
      <c r="B714" s="11"/>
      <c r="C714" s="12"/>
      <c r="D714" s="12" t="str">
        <f>IF('Quản lý sách'!$C714&lt;&gt;"",VLOOKUP(LEFT('Quản lý sách'!$C714,2),'Biên mục sách'!$A$1:$B$13,2,FALSE),"")</f>
        <v/>
      </c>
      <c r="E714" s="12"/>
      <c r="F714" s="12"/>
      <c r="G714" s="12"/>
      <c r="H714" s="12"/>
      <c r="I714" s="12"/>
      <c r="J714" s="12"/>
      <c r="K714" s="20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4.0" customHeight="1">
      <c r="A715" s="12"/>
      <c r="B715" s="11"/>
      <c r="C715" s="12"/>
      <c r="D715" s="12" t="str">
        <f>IF('Quản lý sách'!$C715&lt;&gt;"",VLOOKUP(LEFT('Quản lý sách'!$C715,2),'Biên mục sách'!$A$1:$B$13,2,FALSE),"")</f>
        <v/>
      </c>
      <c r="E715" s="12"/>
      <c r="F715" s="12"/>
      <c r="G715" s="12"/>
      <c r="H715" s="12"/>
      <c r="I715" s="12"/>
      <c r="J715" s="12"/>
      <c r="K715" s="20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4.0" customHeight="1">
      <c r="A716" s="12"/>
      <c r="B716" s="11"/>
      <c r="C716" s="12"/>
      <c r="D716" s="12" t="str">
        <f>IF('Quản lý sách'!$C716&lt;&gt;"",VLOOKUP(LEFT('Quản lý sách'!$C716,2),'Biên mục sách'!$A$1:$B$13,2,FALSE),"")</f>
        <v/>
      </c>
      <c r="E716" s="12"/>
      <c r="F716" s="12"/>
      <c r="G716" s="12"/>
      <c r="H716" s="12"/>
      <c r="I716" s="12"/>
      <c r="J716" s="12"/>
      <c r="K716" s="20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4.0" customHeight="1">
      <c r="A717" s="12"/>
      <c r="B717" s="11"/>
      <c r="C717" s="12"/>
      <c r="D717" s="12" t="str">
        <f>IF('Quản lý sách'!$C717&lt;&gt;"",VLOOKUP(LEFT('Quản lý sách'!$C717,2),'Biên mục sách'!$A$1:$B$13,2,FALSE),"")</f>
        <v/>
      </c>
      <c r="E717" s="12"/>
      <c r="F717" s="12"/>
      <c r="G717" s="12"/>
      <c r="H717" s="12"/>
      <c r="I717" s="12"/>
      <c r="J717" s="12"/>
      <c r="K717" s="20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4.0" customHeight="1">
      <c r="A718" s="12"/>
      <c r="B718" s="11"/>
      <c r="C718" s="12"/>
      <c r="D718" s="12" t="str">
        <f>IF('Quản lý sách'!$C718&lt;&gt;"",VLOOKUP(LEFT('Quản lý sách'!$C718,2),'Biên mục sách'!$A$1:$B$13,2,FALSE),"")</f>
        <v/>
      </c>
      <c r="E718" s="12"/>
      <c r="F718" s="12"/>
      <c r="G718" s="12"/>
      <c r="H718" s="12"/>
      <c r="I718" s="12"/>
      <c r="J718" s="12"/>
      <c r="K718" s="20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4.0" customHeight="1">
      <c r="A719" s="12"/>
      <c r="B719" s="11"/>
      <c r="C719" s="12"/>
      <c r="D719" s="12" t="str">
        <f>IF('Quản lý sách'!$C719&lt;&gt;"",VLOOKUP(LEFT('Quản lý sách'!$C719,2),'Biên mục sách'!$A$1:$B$13,2,FALSE),"")</f>
        <v/>
      </c>
      <c r="E719" s="12"/>
      <c r="F719" s="12"/>
      <c r="G719" s="12"/>
      <c r="H719" s="12"/>
      <c r="I719" s="12"/>
      <c r="J719" s="12"/>
      <c r="K719" s="20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4.0" customHeight="1">
      <c r="A720" s="12"/>
      <c r="B720" s="11"/>
      <c r="C720" s="12"/>
      <c r="D720" s="12" t="str">
        <f>IF('Quản lý sách'!$C720&lt;&gt;"",VLOOKUP(LEFT('Quản lý sách'!$C720,2),'Biên mục sách'!$A$1:$B$13,2,FALSE),"")</f>
        <v/>
      </c>
      <c r="E720" s="12"/>
      <c r="F720" s="12"/>
      <c r="G720" s="12"/>
      <c r="H720" s="12"/>
      <c r="I720" s="12"/>
      <c r="J720" s="12"/>
      <c r="K720" s="20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4.0" customHeight="1">
      <c r="A721" s="12"/>
      <c r="B721" s="11"/>
      <c r="C721" s="12"/>
      <c r="D721" s="12" t="str">
        <f>IF('Quản lý sách'!$C721&lt;&gt;"",VLOOKUP(LEFT('Quản lý sách'!$C721,2),'Biên mục sách'!$A$1:$B$13,2,FALSE),"")</f>
        <v/>
      </c>
      <c r="E721" s="12"/>
      <c r="F721" s="12"/>
      <c r="G721" s="12"/>
      <c r="H721" s="12"/>
      <c r="I721" s="12"/>
      <c r="J721" s="12"/>
      <c r="K721" s="20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4.0" customHeight="1">
      <c r="A722" s="12"/>
      <c r="B722" s="11"/>
      <c r="C722" s="12"/>
      <c r="D722" s="12" t="str">
        <f>IF('Quản lý sách'!$C722&lt;&gt;"",VLOOKUP(LEFT('Quản lý sách'!$C722,2),'Biên mục sách'!$A$1:$B$13,2,FALSE),"")</f>
        <v/>
      </c>
      <c r="E722" s="12"/>
      <c r="F722" s="12"/>
      <c r="G722" s="12"/>
      <c r="H722" s="12"/>
      <c r="I722" s="12"/>
      <c r="J722" s="12"/>
      <c r="K722" s="20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4.0" customHeight="1">
      <c r="A723" s="12"/>
      <c r="B723" s="11"/>
      <c r="C723" s="12"/>
      <c r="D723" s="12" t="str">
        <f>IF('Quản lý sách'!$C723&lt;&gt;"",VLOOKUP(LEFT('Quản lý sách'!$C723,2),'Biên mục sách'!$A$1:$B$13,2,FALSE),"")</f>
        <v/>
      </c>
      <c r="E723" s="12"/>
      <c r="F723" s="12"/>
      <c r="G723" s="12"/>
      <c r="H723" s="12"/>
      <c r="I723" s="12"/>
      <c r="J723" s="12"/>
      <c r="K723" s="20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4.0" customHeight="1">
      <c r="A724" s="12"/>
      <c r="B724" s="11"/>
      <c r="C724" s="12"/>
      <c r="D724" s="12" t="str">
        <f>IF('Quản lý sách'!$C724&lt;&gt;"",VLOOKUP(LEFT('Quản lý sách'!$C724,2),'Biên mục sách'!$A$1:$B$13,2,FALSE),"")</f>
        <v/>
      </c>
      <c r="E724" s="12"/>
      <c r="F724" s="12"/>
      <c r="G724" s="12"/>
      <c r="H724" s="12"/>
      <c r="I724" s="12"/>
      <c r="J724" s="12"/>
      <c r="K724" s="20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4.0" customHeight="1">
      <c r="A725" s="12"/>
      <c r="B725" s="11"/>
      <c r="C725" s="12"/>
      <c r="D725" s="12" t="str">
        <f>IF('Quản lý sách'!$C725&lt;&gt;"",VLOOKUP(LEFT('Quản lý sách'!$C725,2),'Biên mục sách'!$A$1:$B$13,2,FALSE),"")</f>
        <v/>
      </c>
      <c r="E725" s="12"/>
      <c r="F725" s="12"/>
      <c r="G725" s="12"/>
      <c r="H725" s="12"/>
      <c r="I725" s="12"/>
      <c r="J725" s="12"/>
      <c r="K725" s="20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4.0" customHeight="1">
      <c r="A726" s="12"/>
      <c r="B726" s="11"/>
      <c r="C726" s="12"/>
      <c r="D726" s="12" t="str">
        <f>IF('Quản lý sách'!$C726&lt;&gt;"",VLOOKUP(LEFT('Quản lý sách'!$C726,2),'Biên mục sách'!$A$1:$B$13,2,FALSE),"")</f>
        <v/>
      </c>
      <c r="E726" s="12"/>
      <c r="F726" s="12"/>
      <c r="G726" s="12"/>
      <c r="H726" s="12"/>
      <c r="I726" s="12"/>
      <c r="J726" s="12"/>
      <c r="K726" s="20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4.0" customHeight="1">
      <c r="A727" s="12"/>
      <c r="B727" s="11"/>
      <c r="C727" s="12"/>
      <c r="D727" s="12" t="str">
        <f>IF('Quản lý sách'!$C727&lt;&gt;"",VLOOKUP(LEFT('Quản lý sách'!$C727,2),'Biên mục sách'!$A$1:$B$13,2,FALSE),"")</f>
        <v/>
      </c>
      <c r="E727" s="12"/>
      <c r="F727" s="12"/>
      <c r="G727" s="12"/>
      <c r="H727" s="12"/>
      <c r="I727" s="12"/>
      <c r="J727" s="12"/>
      <c r="K727" s="20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4.0" customHeight="1">
      <c r="A728" s="12"/>
      <c r="B728" s="11"/>
      <c r="C728" s="12"/>
      <c r="D728" s="12" t="str">
        <f>IF('Quản lý sách'!$C728&lt;&gt;"",VLOOKUP(LEFT('Quản lý sách'!$C728,2),'Biên mục sách'!$A$1:$B$13,2,FALSE),"")</f>
        <v/>
      </c>
      <c r="E728" s="12"/>
      <c r="F728" s="12"/>
      <c r="G728" s="12"/>
      <c r="H728" s="12"/>
      <c r="I728" s="12"/>
      <c r="J728" s="12"/>
      <c r="K728" s="20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4.0" customHeight="1">
      <c r="A729" s="12"/>
      <c r="B729" s="11"/>
      <c r="C729" s="12"/>
      <c r="D729" s="12" t="str">
        <f>IF('Quản lý sách'!$C729&lt;&gt;"",VLOOKUP(LEFT('Quản lý sách'!$C729,2),'Biên mục sách'!$A$1:$B$13,2,FALSE),"")</f>
        <v/>
      </c>
      <c r="E729" s="12"/>
      <c r="F729" s="12"/>
      <c r="G729" s="12"/>
      <c r="H729" s="12"/>
      <c r="I729" s="12"/>
      <c r="J729" s="12"/>
      <c r="K729" s="20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4.0" customHeight="1">
      <c r="A730" s="12"/>
      <c r="B730" s="11"/>
      <c r="C730" s="12"/>
      <c r="D730" s="12" t="str">
        <f>IF('Quản lý sách'!$C730&lt;&gt;"",VLOOKUP(LEFT('Quản lý sách'!$C730,2),'Biên mục sách'!$A$1:$B$13,2,FALSE),"")</f>
        <v/>
      </c>
      <c r="E730" s="12"/>
      <c r="F730" s="12"/>
      <c r="G730" s="12"/>
      <c r="H730" s="12"/>
      <c r="I730" s="12"/>
      <c r="J730" s="12"/>
      <c r="K730" s="20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4.0" customHeight="1">
      <c r="A731" s="12"/>
      <c r="B731" s="11"/>
      <c r="C731" s="12"/>
      <c r="D731" s="12" t="str">
        <f>IF('Quản lý sách'!$C731&lt;&gt;"",VLOOKUP(LEFT('Quản lý sách'!$C731,2),'Biên mục sách'!$A$1:$B$13,2,FALSE),"")</f>
        <v/>
      </c>
      <c r="E731" s="12"/>
      <c r="F731" s="12"/>
      <c r="G731" s="12"/>
      <c r="H731" s="12"/>
      <c r="I731" s="12"/>
      <c r="J731" s="12"/>
      <c r="K731" s="20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4.0" customHeight="1">
      <c r="A732" s="12"/>
      <c r="B732" s="11"/>
      <c r="C732" s="12"/>
      <c r="D732" s="12" t="str">
        <f>IF('Quản lý sách'!$C732&lt;&gt;"",VLOOKUP(LEFT('Quản lý sách'!$C732,2),'Biên mục sách'!$A$1:$B$13,2,FALSE),"")</f>
        <v/>
      </c>
      <c r="E732" s="12"/>
      <c r="F732" s="12"/>
      <c r="G732" s="12"/>
      <c r="H732" s="12"/>
      <c r="I732" s="12"/>
      <c r="J732" s="12"/>
      <c r="K732" s="20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4.0" customHeight="1">
      <c r="A733" s="12"/>
      <c r="B733" s="11"/>
      <c r="C733" s="12"/>
      <c r="D733" s="12" t="str">
        <f>IF('Quản lý sách'!$C733&lt;&gt;"",VLOOKUP(LEFT('Quản lý sách'!$C733,2),'Biên mục sách'!$A$1:$B$13,2,FALSE),"")</f>
        <v/>
      </c>
      <c r="E733" s="12"/>
      <c r="F733" s="12"/>
      <c r="G733" s="12"/>
      <c r="H733" s="12"/>
      <c r="I733" s="12"/>
      <c r="J733" s="12"/>
      <c r="K733" s="20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4.0" customHeight="1">
      <c r="A734" s="12"/>
      <c r="B734" s="11"/>
      <c r="C734" s="12"/>
      <c r="D734" s="12" t="str">
        <f>IF('Quản lý sách'!$C734&lt;&gt;"",VLOOKUP(LEFT('Quản lý sách'!$C734,2),'Biên mục sách'!$A$1:$B$13,2,FALSE),"")</f>
        <v/>
      </c>
      <c r="E734" s="12"/>
      <c r="F734" s="12"/>
      <c r="G734" s="12"/>
      <c r="H734" s="12"/>
      <c r="I734" s="12"/>
      <c r="J734" s="12"/>
      <c r="K734" s="20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4.0" customHeight="1">
      <c r="A735" s="12"/>
      <c r="B735" s="11"/>
      <c r="C735" s="12"/>
      <c r="D735" s="12" t="str">
        <f>IF('Quản lý sách'!$C735&lt;&gt;"",VLOOKUP(LEFT('Quản lý sách'!$C735,2),'Biên mục sách'!$A$1:$B$13,2,FALSE),"")</f>
        <v/>
      </c>
      <c r="E735" s="12"/>
      <c r="F735" s="12"/>
      <c r="G735" s="12"/>
      <c r="H735" s="12"/>
      <c r="I735" s="12"/>
      <c r="J735" s="12"/>
      <c r="K735" s="20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4.0" customHeight="1">
      <c r="A736" s="12"/>
      <c r="B736" s="11"/>
      <c r="C736" s="12"/>
      <c r="D736" s="12" t="str">
        <f>IF('Quản lý sách'!$C736&lt;&gt;"",VLOOKUP(LEFT('Quản lý sách'!$C736,2),'Biên mục sách'!$A$1:$B$13,2,FALSE),"")</f>
        <v/>
      </c>
      <c r="E736" s="12"/>
      <c r="F736" s="12"/>
      <c r="G736" s="12"/>
      <c r="H736" s="12"/>
      <c r="I736" s="12"/>
      <c r="J736" s="12"/>
      <c r="K736" s="20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4.0" customHeight="1">
      <c r="A737" s="12"/>
      <c r="B737" s="11"/>
      <c r="C737" s="12"/>
      <c r="D737" s="12" t="str">
        <f>IF('Quản lý sách'!$C737&lt;&gt;"",VLOOKUP(LEFT('Quản lý sách'!$C737,2),'Biên mục sách'!$A$1:$B$13,2,FALSE),"")</f>
        <v/>
      </c>
      <c r="E737" s="12"/>
      <c r="F737" s="12"/>
      <c r="G737" s="12"/>
      <c r="H737" s="12"/>
      <c r="I737" s="12"/>
      <c r="J737" s="12"/>
      <c r="K737" s="20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4.0" customHeight="1">
      <c r="A738" s="12"/>
      <c r="B738" s="11"/>
      <c r="C738" s="12"/>
      <c r="D738" s="12" t="str">
        <f>IF('Quản lý sách'!$C738&lt;&gt;"",VLOOKUP(LEFT('Quản lý sách'!$C738,2),'Biên mục sách'!$A$1:$B$13,2,FALSE),"")</f>
        <v/>
      </c>
      <c r="E738" s="12"/>
      <c r="F738" s="12"/>
      <c r="G738" s="12"/>
      <c r="H738" s="12"/>
      <c r="I738" s="12"/>
      <c r="J738" s="12"/>
      <c r="K738" s="20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4.0" customHeight="1">
      <c r="A739" s="12"/>
      <c r="B739" s="11"/>
      <c r="C739" s="12"/>
      <c r="D739" s="12" t="str">
        <f>IF('Quản lý sách'!$C739&lt;&gt;"",VLOOKUP(LEFT('Quản lý sách'!$C739,2),'Biên mục sách'!$A$1:$B$13,2,FALSE),"")</f>
        <v/>
      </c>
      <c r="E739" s="12"/>
      <c r="F739" s="12"/>
      <c r="G739" s="12"/>
      <c r="H739" s="12"/>
      <c r="I739" s="12"/>
      <c r="J739" s="12"/>
      <c r="K739" s="20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4.0" customHeight="1">
      <c r="A740" s="12"/>
      <c r="B740" s="11"/>
      <c r="C740" s="12"/>
      <c r="D740" s="12" t="str">
        <f>IF('Quản lý sách'!$C740&lt;&gt;"",VLOOKUP(LEFT('Quản lý sách'!$C740,2),'Biên mục sách'!$A$1:$B$13,2,FALSE),"")</f>
        <v/>
      </c>
      <c r="E740" s="12"/>
      <c r="F740" s="12"/>
      <c r="G740" s="12"/>
      <c r="H740" s="12"/>
      <c r="I740" s="12"/>
      <c r="J740" s="12"/>
      <c r="K740" s="20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4.0" customHeight="1">
      <c r="A741" s="12"/>
      <c r="B741" s="11"/>
      <c r="C741" s="12"/>
      <c r="D741" s="12" t="str">
        <f>IF('Quản lý sách'!$C741&lt;&gt;"",VLOOKUP(LEFT('Quản lý sách'!$C741,2),'Biên mục sách'!$A$1:$B$13,2,FALSE),"")</f>
        <v/>
      </c>
      <c r="E741" s="12"/>
      <c r="F741" s="12"/>
      <c r="G741" s="12"/>
      <c r="H741" s="12"/>
      <c r="I741" s="12"/>
      <c r="J741" s="12"/>
      <c r="K741" s="20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4.0" customHeight="1">
      <c r="A742" s="12"/>
      <c r="B742" s="11"/>
      <c r="C742" s="12"/>
      <c r="D742" s="12" t="str">
        <f>IF('Quản lý sách'!$C742&lt;&gt;"",VLOOKUP(LEFT('Quản lý sách'!$C742,2),'Biên mục sách'!$A$1:$B$13,2,FALSE),"")</f>
        <v/>
      </c>
      <c r="E742" s="12"/>
      <c r="F742" s="12"/>
      <c r="G742" s="12"/>
      <c r="H742" s="12"/>
      <c r="I742" s="12"/>
      <c r="J742" s="12"/>
      <c r="K742" s="20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4.0" customHeight="1">
      <c r="A743" s="12"/>
      <c r="B743" s="11"/>
      <c r="C743" s="12"/>
      <c r="D743" s="12" t="str">
        <f>IF('Quản lý sách'!$C743&lt;&gt;"",VLOOKUP(LEFT('Quản lý sách'!$C743,2),'Biên mục sách'!$A$1:$B$13,2,FALSE),"")</f>
        <v/>
      </c>
      <c r="E743" s="12"/>
      <c r="F743" s="12"/>
      <c r="G743" s="12"/>
      <c r="H743" s="12"/>
      <c r="I743" s="12"/>
      <c r="J743" s="12"/>
      <c r="K743" s="20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4.0" customHeight="1">
      <c r="A744" s="12"/>
      <c r="B744" s="11"/>
      <c r="C744" s="12"/>
      <c r="D744" s="12" t="str">
        <f>IF('Quản lý sách'!$C744&lt;&gt;"",VLOOKUP(LEFT('Quản lý sách'!$C744,2),'Biên mục sách'!$A$1:$B$13,2,FALSE),"")</f>
        <v/>
      </c>
      <c r="E744" s="12"/>
      <c r="F744" s="12"/>
      <c r="G744" s="12"/>
      <c r="H744" s="12"/>
      <c r="I744" s="12"/>
      <c r="J744" s="12"/>
      <c r="K744" s="20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4.0" customHeight="1">
      <c r="A745" s="12"/>
      <c r="B745" s="11"/>
      <c r="C745" s="12"/>
      <c r="D745" s="12" t="str">
        <f>IF('Quản lý sách'!$C745&lt;&gt;"",VLOOKUP(LEFT('Quản lý sách'!$C745,2),'Biên mục sách'!$A$1:$B$13,2,FALSE),"")</f>
        <v/>
      </c>
      <c r="E745" s="12"/>
      <c r="F745" s="12"/>
      <c r="G745" s="12"/>
      <c r="H745" s="12"/>
      <c r="I745" s="12"/>
      <c r="J745" s="12"/>
      <c r="K745" s="20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4.0" customHeight="1">
      <c r="A746" s="12"/>
      <c r="B746" s="11"/>
      <c r="C746" s="12"/>
      <c r="D746" s="12" t="str">
        <f>IF('Quản lý sách'!$C746&lt;&gt;"",VLOOKUP(LEFT('Quản lý sách'!$C746,2),'Biên mục sách'!$A$1:$B$13,2,FALSE),"")</f>
        <v/>
      </c>
      <c r="E746" s="12"/>
      <c r="F746" s="12"/>
      <c r="G746" s="12"/>
      <c r="H746" s="12"/>
      <c r="I746" s="12"/>
      <c r="J746" s="12"/>
      <c r="K746" s="20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4.0" customHeight="1">
      <c r="A747" s="12"/>
      <c r="B747" s="11"/>
      <c r="C747" s="12"/>
      <c r="D747" s="12" t="str">
        <f>IF('Quản lý sách'!$C747&lt;&gt;"",VLOOKUP(LEFT('Quản lý sách'!$C747,2),'Biên mục sách'!$A$1:$B$13,2,FALSE),"")</f>
        <v/>
      </c>
      <c r="E747" s="12"/>
      <c r="F747" s="12"/>
      <c r="G747" s="12"/>
      <c r="H747" s="12"/>
      <c r="I747" s="12"/>
      <c r="J747" s="12"/>
      <c r="K747" s="20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4.0" customHeight="1">
      <c r="A748" s="12"/>
      <c r="B748" s="11"/>
      <c r="C748" s="12"/>
      <c r="D748" s="12" t="str">
        <f>IF('Quản lý sách'!$C748&lt;&gt;"",VLOOKUP(LEFT('Quản lý sách'!$C748,2),'Biên mục sách'!$A$1:$B$13,2,FALSE),"")</f>
        <v/>
      </c>
      <c r="E748" s="12"/>
      <c r="F748" s="12"/>
      <c r="G748" s="12"/>
      <c r="H748" s="12"/>
      <c r="I748" s="12"/>
      <c r="J748" s="12"/>
      <c r="K748" s="20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4.0" customHeight="1">
      <c r="A749" s="12"/>
      <c r="B749" s="11"/>
      <c r="C749" s="12"/>
      <c r="D749" s="12" t="str">
        <f>IF('Quản lý sách'!$C749&lt;&gt;"",VLOOKUP(LEFT('Quản lý sách'!$C749,2),'Biên mục sách'!$A$1:$B$13,2,FALSE),"")</f>
        <v/>
      </c>
      <c r="E749" s="12"/>
      <c r="F749" s="12"/>
      <c r="G749" s="12"/>
      <c r="H749" s="12"/>
      <c r="I749" s="12"/>
      <c r="J749" s="12"/>
      <c r="K749" s="20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4.0" customHeight="1">
      <c r="A750" s="12"/>
      <c r="B750" s="11"/>
      <c r="C750" s="12"/>
      <c r="D750" s="12" t="str">
        <f>IF('Quản lý sách'!$C750&lt;&gt;"",VLOOKUP(LEFT('Quản lý sách'!$C750,2),'Biên mục sách'!$A$1:$B$13,2,FALSE),"")</f>
        <v/>
      </c>
      <c r="E750" s="12"/>
      <c r="F750" s="12"/>
      <c r="G750" s="12"/>
      <c r="H750" s="12"/>
      <c r="I750" s="12"/>
      <c r="J750" s="12"/>
      <c r="K750" s="20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4.0" customHeight="1">
      <c r="A751" s="12"/>
      <c r="B751" s="11"/>
      <c r="C751" s="12"/>
      <c r="D751" s="12" t="str">
        <f>IF('Quản lý sách'!$C751&lt;&gt;"",VLOOKUP(LEFT('Quản lý sách'!$C751,2),'Biên mục sách'!$A$1:$B$13,2,FALSE),"")</f>
        <v/>
      </c>
      <c r="E751" s="12"/>
      <c r="F751" s="12"/>
      <c r="G751" s="12"/>
      <c r="H751" s="12"/>
      <c r="I751" s="12"/>
      <c r="J751" s="12"/>
      <c r="K751" s="20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4.0" customHeight="1">
      <c r="A752" s="12"/>
      <c r="B752" s="11"/>
      <c r="C752" s="12"/>
      <c r="D752" s="12" t="str">
        <f>IF('Quản lý sách'!$C752&lt;&gt;"",VLOOKUP(LEFT('Quản lý sách'!$C752,2),'Biên mục sách'!$A$1:$B$13,2,FALSE),"")</f>
        <v/>
      </c>
      <c r="E752" s="12"/>
      <c r="F752" s="12"/>
      <c r="G752" s="12"/>
      <c r="H752" s="12"/>
      <c r="I752" s="12"/>
      <c r="J752" s="12"/>
      <c r="K752" s="20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4.0" customHeight="1">
      <c r="A753" s="12"/>
      <c r="B753" s="11"/>
      <c r="C753" s="12"/>
      <c r="D753" s="12" t="str">
        <f>IF('Quản lý sách'!$C753&lt;&gt;"",VLOOKUP(LEFT('Quản lý sách'!$C753,2),'Biên mục sách'!$A$1:$B$13,2,FALSE),"")</f>
        <v/>
      </c>
      <c r="E753" s="12"/>
      <c r="F753" s="12"/>
      <c r="G753" s="12"/>
      <c r="H753" s="12"/>
      <c r="I753" s="12"/>
      <c r="J753" s="12"/>
      <c r="K753" s="20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4.0" customHeight="1">
      <c r="A754" s="12"/>
      <c r="B754" s="11"/>
      <c r="C754" s="12"/>
      <c r="D754" s="12" t="str">
        <f>IF('Quản lý sách'!$C754&lt;&gt;"",VLOOKUP(LEFT('Quản lý sách'!$C754,2),'Biên mục sách'!$A$1:$B$13,2,FALSE),"")</f>
        <v/>
      </c>
      <c r="E754" s="12"/>
      <c r="F754" s="12"/>
      <c r="G754" s="12"/>
      <c r="H754" s="12"/>
      <c r="I754" s="12"/>
      <c r="J754" s="12"/>
      <c r="K754" s="20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4.0" customHeight="1">
      <c r="A755" s="12"/>
      <c r="B755" s="11"/>
      <c r="C755" s="12"/>
      <c r="D755" s="12" t="str">
        <f>IF('Quản lý sách'!$C755&lt;&gt;"",VLOOKUP(LEFT('Quản lý sách'!$C755,2),'Biên mục sách'!$A$1:$B$13,2,FALSE),"")</f>
        <v/>
      </c>
      <c r="E755" s="12"/>
      <c r="F755" s="12"/>
      <c r="G755" s="12"/>
      <c r="H755" s="12"/>
      <c r="I755" s="12"/>
      <c r="J755" s="12"/>
      <c r="K755" s="20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4.0" customHeight="1">
      <c r="A756" s="12"/>
      <c r="B756" s="11"/>
      <c r="C756" s="12"/>
      <c r="D756" s="12" t="str">
        <f>IF('Quản lý sách'!$C756&lt;&gt;"",VLOOKUP(LEFT('Quản lý sách'!$C756,2),'Biên mục sách'!$A$1:$B$13,2,FALSE),"")</f>
        <v/>
      </c>
      <c r="E756" s="12"/>
      <c r="F756" s="12"/>
      <c r="G756" s="12"/>
      <c r="H756" s="12"/>
      <c r="I756" s="12"/>
      <c r="J756" s="12"/>
      <c r="K756" s="20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4.0" customHeight="1">
      <c r="A757" s="12"/>
      <c r="B757" s="11"/>
      <c r="C757" s="12"/>
      <c r="D757" s="12" t="str">
        <f>IF('Quản lý sách'!$C757&lt;&gt;"",VLOOKUP(LEFT('Quản lý sách'!$C757,2),'Biên mục sách'!$A$1:$B$13,2,FALSE),"")</f>
        <v/>
      </c>
      <c r="E757" s="12"/>
      <c r="F757" s="12"/>
      <c r="G757" s="12"/>
      <c r="H757" s="12"/>
      <c r="I757" s="12"/>
      <c r="J757" s="12"/>
      <c r="K757" s="20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4.0" customHeight="1">
      <c r="A758" s="12"/>
      <c r="B758" s="11"/>
      <c r="C758" s="12"/>
      <c r="D758" s="12" t="str">
        <f>IF('Quản lý sách'!$C758&lt;&gt;"",VLOOKUP(LEFT('Quản lý sách'!$C758,2),'Biên mục sách'!$A$1:$B$13,2,FALSE),"")</f>
        <v/>
      </c>
      <c r="E758" s="12"/>
      <c r="F758" s="12"/>
      <c r="G758" s="12"/>
      <c r="H758" s="12"/>
      <c r="I758" s="12"/>
      <c r="J758" s="12"/>
      <c r="K758" s="20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4.0" customHeight="1">
      <c r="A759" s="12"/>
      <c r="B759" s="11"/>
      <c r="C759" s="12"/>
      <c r="D759" s="12" t="str">
        <f>IF('Quản lý sách'!$C759&lt;&gt;"",VLOOKUP(LEFT('Quản lý sách'!$C759,2),'Biên mục sách'!$A$1:$B$13,2,FALSE),"")</f>
        <v/>
      </c>
      <c r="E759" s="12"/>
      <c r="F759" s="12"/>
      <c r="G759" s="12"/>
      <c r="H759" s="12"/>
      <c r="I759" s="12"/>
      <c r="J759" s="12"/>
      <c r="K759" s="20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4.0" customHeight="1">
      <c r="A760" s="12"/>
      <c r="B760" s="11"/>
      <c r="C760" s="12"/>
      <c r="D760" s="12" t="str">
        <f>IF('Quản lý sách'!$C760&lt;&gt;"",VLOOKUP(LEFT('Quản lý sách'!$C760,2),'Biên mục sách'!$A$1:$B$13,2,FALSE),"")</f>
        <v/>
      </c>
      <c r="E760" s="12"/>
      <c r="F760" s="12"/>
      <c r="G760" s="12"/>
      <c r="H760" s="12"/>
      <c r="I760" s="12"/>
      <c r="J760" s="12"/>
      <c r="K760" s="20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4.0" customHeight="1">
      <c r="A761" s="12"/>
      <c r="B761" s="11"/>
      <c r="C761" s="12"/>
      <c r="D761" s="12" t="str">
        <f>IF('Quản lý sách'!$C761&lt;&gt;"",VLOOKUP(LEFT('Quản lý sách'!$C761,2),'Biên mục sách'!$A$1:$B$13,2,FALSE),"")</f>
        <v/>
      </c>
      <c r="E761" s="12"/>
      <c r="F761" s="12"/>
      <c r="G761" s="12"/>
      <c r="H761" s="12"/>
      <c r="I761" s="12"/>
      <c r="J761" s="12"/>
      <c r="K761" s="20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4.0" customHeight="1">
      <c r="A762" s="12"/>
      <c r="B762" s="11"/>
      <c r="C762" s="12"/>
      <c r="D762" s="12" t="str">
        <f>IF('Quản lý sách'!$C762&lt;&gt;"",VLOOKUP(LEFT('Quản lý sách'!$C762,2),'Biên mục sách'!$A$1:$B$13,2,FALSE),"")</f>
        <v/>
      </c>
      <c r="E762" s="12"/>
      <c r="F762" s="12"/>
      <c r="G762" s="12"/>
      <c r="H762" s="12"/>
      <c r="I762" s="12"/>
      <c r="J762" s="12"/>
      <c r="K762" s="20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4.0" customHeight="1">
      <c r="A763" s="12"/>
      <c r="B763" s="11"/>
      <c r="C763" s="12"/>
      <c r="D763" s="12" t="str">
        <f>IF('Quản lý sách'!$C763&lt;&gt;"",VLOOKUP(LEFT('Quản lý sách'!$C763,2),'Biên mục sách'!$A$1:$B$13,2,FALSE),"")</f>
        <v/>
      </c>
      <c r="E763" s="12"/>
      <c r="F763" s="12"/>
      <c r="G763" s="12"/>
      <c r="H763" s="12"/>
      <c r="I763" s="12"/>
      <c r="J763" s="12"/>
      <c r="K763" s="20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4.0" customHeight="1">
      <c r="A764" s="12"/>
      <c r="B764" s="11"/>
      <c r="C764" s="12"/>
      <c r="D764" s="12" t="str">
        <f>IF('Quản lý sách'!$C764&lt;&gt;"",VLOOKUP(LEFT('Quản lý sách'!$C764,2),'Biên mục sách'!$A$1:$B$13,2,FALSE),"")</f>
        <v/>
      </c>
      <c r="E764" s="12"/>
      <c r="F764" s="12"/>
      <c r="G764" s="12"/>
      <c r="H764" s="12"/>
      <c r="I764" s="12"/>
      <c r="J764" s="12"/>
      <c r="K764" s="20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4.0" customHeight="1">
      <c r="A765" s="12"/>
      <c r="B765" s="11"/>
      <c r="C765" s="12"/>
      <c r="D765" s="12" t="str">
        <f>IF('Quản lý sách'!$C765&lt;&gt;"",VLOOKUP(LEFT('Quản lý sách'!$C765,2),'Biên mục sách'!$A$1:$B$13,2,FALSE),"")</f>
        <v/>
      </c>
      <c r="E765" s="12"/>
      <c r="F765" s="12"/>
      <c r="G765" s="12"/>
      <c r="H765" s="12"/>
      <c r="I765" s="12"/>
      <c r="J765" s="12"/>
      <c r="K765" s="20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4.0" customHeight="1">
      <c r="A766" s="12"/>
      <c r="B766" s="11"/>
      <c r="C766" s="12"/>
      <c r="D766" s="12" t="str">
        <f>IF('Quản lý sách'!$C766&lt;&gt;"",VLOOKUP(LEFT('Quản lý sách'!$C766,2),'Biên mục sách'!$A$1:$B$13,2,FALSE),"")</f>
        <v/>
      </c>
      <c r="E766" s="12"/>
      <c r="F766" s="12"/>
      <c r="G766" s="12"/>
      <c r="H766" s="12"/>
      <c r="I766" s="12"/>
      <c r="J766" s="12"/>
      <c r="K766" s="20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4.0" customHeight="1">
      <c r="A767" s="12"/>
      <c r="B767" s="11"/>
      <c r="C767" s="12"/>
      <c r="D767" s="12" t="str">
        <f>IF('Quản lý sách'!$C767&lt;&gt;"",VLOOKUP(LEFT('Quản lý sách'!$C767,2),'Biên mục sách'!$A$1:$B$13,2,FALSE),"")</f>
        <v/>
      </c>
      <c r="E767" s="12"/>
      <c r="F767" s="12"/>
      <c r="G767" s="12"/>
      <c r="H767" s="12"/>
      <c r="I767" s="12"/>
      <c r="J767" s="12"/>
      <c r="K767" s="20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4.0" customHeight="1">
      <c r="A768" s="12"/>
      <c r="B768" s="11"/>
      <c r="C768" s="12"/>
      <c r="D768" s="12" t="str">
        <f>IF('Quản lý sách'!$C768&lt;&gt;"",VLOOKUP(LEFT('Quản lý sách'!$C768,2),'Biên mục sách'!$A$1:$B$13,2,FALSE),"")</f>
        <v/>
      </c>
      <c r="E768" s="12"/>
      <c r="F768" s="12"/>
      <c r="G768" s="12"/>
      <c r="H768" s="12"/>
      <c r="I768" s="12"/>
      <c r="J768" s="12"/>
      <c r="K768" s="20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4.0" customHeight="1">
      <c r="A769" s="12"/>
      <c r="B769" s="11"/>
      <c r="C769" s="12"/>
      <c r="D769" s="12" t="str">
        <f>IF('Quản lý sách'!$C769&lt;&gt;"",VLOOKUP(LEFT('Quản lý sách'!$C769,2),'Biên mục sách'!$A$1:$B$13,2,FALSE),"")</f>
        <v/>
      </c>
      <c r="E769" s="12"/>
      <c r="F769" s="12"/>
      <c r="G769" s="12"/>
      <c r="H769" s="12"/>
      <c r="I769" s="12"/>
      <c r="J769" s="12"/>
      <c r="K769" s="20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4.0" customHeight="1">
      <c r="A770" s="12"/>
      <c r="B770" s="11"/>
      <c r="C770" s="12"/>
      <c r="D770" s="12" t="str">
        <f>IF('Quản lý sách'!$C770&lt;&gt;"",VLOOKUP(LEFT('Quản lý sách'!$C770,2),'Biên mục sách'!$A$1:$B$13,2,FALSE),"")</f>
        <v/>
      </c>
      <c r="E770" s="12"/>
      <c r="F770" s="12"/>
      <c r="G770" s="12"/>
      <c r="H770" s="12"/>
      <c r="I770" s="12"/>
      <c r="J770" s="12"/>
      <c r="K770" s="20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4.0" customHeight="1">
      <c r="A771" s="12"/>
      <c r="B771" s="11"/>
      <c r="C771" s="12"/>
      <c r="D771" s="12" t="str">
        <f>IF('Quản lý sách'!$C771&lt;&gt;"",VLOOKUP(LEFT('Quản lý sách'!$C771,2),'Biên mục sách'!$A$1:$B$13,2,FALSE),"")</f>
        <v/>
      </c>
      <c r="E771" s="12"/>
      <c r="F771" s="12"/>
      <c r="G771" s="12"/>
      <c r="H771" s="12"/>
      <c r="I771" s="12"/>
      <c r="J771" s="12"/>
      <c r="K771" s="20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4.0" customHeight="1">
      <c r="A772" s="12"/>
      <c r="B772" s="11"/>
      <c r="C772" s="12"/>
      <c r="D772" s="12" t="str">
        <f>IF('Quản lý sách'!$C772&lt;&gt;"",VLOOKUP(LEFT('Quản lý sách'!$C772,2),'Biên mục sách'!$A$1:$B$13,2,FALSE),"")</f>
        <v/>
      </c>
      <c r="E772" s="12"/>
      <c r="F772" s="12"/>
      <c r="G772" s="12"/>
      <c r="H772" s="12"/>
      <c r="I772" s="12"/>
      <c r="J772" s="12"/>
      <c r="K772" s="20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4.0" customHeight="1">
      <c r="A773" s="12"/>
      <c r="B773" s="11"/>
      <c r="C773" s="12"/>
      <c r="D773" s="12" t="str">
        <f>IF('Quản lý sách'!$C773&lt;&gt;"",VLOOKUP(LEFT('Quản lý sách'!$C773,2),'Biên mục sách'!$A$1:$B$13,2,FALSE),"")</f>
        <v/>
      </c>
      <c r="E773" s="12"/>
      <c r="F773" s="12"/>
      <c r="G773" s="12"/>
      <c r="H773" s="12"/>
      <c r="I773" s="12"/>
      <c r="J773" s="12"/>
      <c r="K773" s="20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4.0" customHeight="1">
      <c r="A774" s="12"/>
      <c r="B774" s="11"/>
      <c r="C774" s="12"/>
      <c r="D774" s="12" t="str">
        <f>IF('Quản lý sách'!$C774&lt;&gt;"",VLOOKUP(LEFT('Quản lý sách'!$C774,2),'Biên mục sách'!$A$1:$B$13,2,FALSE),"")</f>
        <v/>
      </c>
      <c r="E774" s="12"/>
      <c r="F774" s="12"/>
      <c r="G774" s="12"/>
      <c r="H774" s="12"/>
      <c r="I774" s="12"/>
      <c r="J774" s="12"/>
      <c r="K774" s="20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4.0" customHeight="1">
      <c r="A775" s="12"/>
      <c r="B775" s="11"/>
      <c r="C775" s="12"/>
      <c r="D775" s="12" t="str">
        <f>IF('Quản lý sách'!$C775&lt;&gt;"",VLOOKUP(LEFT('Quản lý sách'!$C775,2),'Biên mục sách'!$A$1:$B$13,2,FALSE),"")</f>
        <v/>
      </c>
      <c r="E775" s="12"/>
      <c r="F775" s="12"/>
      <c r="G775" s="12"/>
      <c r="H775" s="12"/>
      <c r="I775" s="12"/>
      <c r="J775" s="12"/>
      <c r="K775" s="20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4.0" customHeight="1">
      <c r="A776" s="12"/>
      <c r="B776" s="11"/>
      <c r="C776" s="12"/>
      <c r="D776" s="12" t="str">
        <f>IF('Quản lý sách'!$C776&lt;&gt;"",VLOOKUP(LEFT('Quản lý sách'!$C776,2),'Biên mục sách'!$A$1:$B$13,2,FALSE),"")</f>
        <v/>
      </c>
      <c r="E776" s="12"/>
      <c r="F776" s="12"/>
      <c r="G776" s="12"/>
      <c r="H776" s="12"/>
      <c r="I776" s="12"/>
      <c r="J776" s="12"/>
      <c r="K776" s="20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4.0" customHeight="1">
      <c r="A777" s="12"/>
      <c r="B777" s="11"/>
      <c r="C777" s="12"/>
      <c r="D777" s="12" t="str">
        <f>IF('Quản lý sách'!$C777&lt;&gt;"",VLOOKUP(LEFT('Quản lý sách'!$C777,2),'Biên mục sách'!$A$1:$B$13,2,FALSE),"")</f>
        <v/>
      </c>
      <c r="E777" s="12"/>
      <c r="F777" s="12"/>
      <c r="G777" s="12"/>
      <c r="H777" s="12"/>
      <c r="I777" s="12"/>
      <c r="J777" s="12"/>
      <c r="K777" s="20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4.0" customHeight="1">
      <c r="A778" s="12"/>
      <c r="B778" s="11"/>
      <c r="C778" s="12"/>
      <c r="D778" s="12" t="str">
        <f>IF('Quản lý sách'!$C778&lt;&gt;"",VLOOKUP(LEFT('Quản lý sách'!$C778,2),'Biên mục sách'!$A$1:$B$13,2,FALSE),"")</f>
        <v/>
      </c>
      <c r="E778" s="12"/>
      <c r="F778" s="12"/>
      <c r="G778" s="12"/>
      <c r="H778" s="12"/>
      <c r="I778" s="12"/>
      <c r="J778" s="12"/>
      <c r="K778" s="20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4.0" customHeight="1">
      <c r="A779" s="12"/>
      <c r="B779" s="11"/>
      <c r="C779" s="12"/>
      <c r="D779" s="12" t="str">
        <f>IF('Quản lý sách'!$C779&lt;&gt;"",VLOOKUP(LEFT('Quản lý sách'!$C779,2),'Biên mục sách'!$A$1:$B$13,2,FALSE),"")</f>
        <v/>
      </c>
      <c r="E779" s="12"/>
      <c r="F779" s="12"/>
      <c r="G779" s="12"/>
      <c r="H779" s="12"/>
      <c r="I779" s="12"/>
      <c r="J779" s="12"/>
      <c r="K779" s="20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4.0" customHeight="1">
      <c r="A780" s="12"/>
      <c r="B780" s="11"/>
      <c r="C780" s="12"/>
      <c r="D780" s="12" t="str">
        <f>IF('Quản lý sách'!$C780&lt;&gt;"",VLOOKUP(LEFT('Quản lý sách'!$C780,2),'Biên mục sách'!$A$1:$B$13,2,FALSE),"")</f>
        <v/>
      </c>
      <c r="E780" s="12"/>
      <c r="F780" s="12"/>
      <c r="G780" s="12"/>
      <c r="H780" s="12"/>
      <c r="I780" s="12"/>
      <c r="J780" s="12"/>
      <c r="K780" s="20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4.0" customHeight="1">
      <c r="A781" s="12"/>
      <c r="B781" s="11"/>
      <c r="C781" s="12"/>
      <c r="D781" s="12" t="str">
        <f>IF('Quản lý sách'!$C781&lt;&gt;"",VLOOKUP(LEFT('Quản lý sách'!$C781,2),'Biên mục sách'!$A$1:$B$13,2,FALSE),"")</f>
        <v/>
      </c>
      <c r="E781" s="12"/>
      <c r="F781" s="12"/>
      <c r="G781" s="12"/>
      <c r="H781" s="12"/>
      <c r="I781" s="12"/>
      <c r="J781" s="12"/>
      <c r="K781" s="20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4.0" customHeight="1">
      <c r="A782" s="12"/>
      <c r="B782" s="11"/>
      <c r="C782" s="12"/>
      <c r="D782" s="12" t="str">
        <f>IF('Quản lý sách'!$C782&lt;&gt;"",VLOOKUP(LEFT('Quản lý sách'!$C782,2),'Biên mục sách'!$A$1:$B$13,2,FALSE),"")</f>
        <v/>
      </c>
      <c r="E782" s="12"/>
      <c r="F782" s="12"/>
      <c r="G782" s="12"/>
      <c r="H782" s="12"/>
      <c r="I782" s="12"/>
      <c r="J782" s="12"/>
      <c r="K782" s="20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4.0" customHeight="1">
      <c r="A783" s="12"/>
      <c r="B783" s="11"/>
      <c r="C783" s="12"/>
      <c r="D783" s="12" t="str">
        <f>IF('Quản lý sách'!$C783&lt;&gt;"",VLOOKUP(LEFT('Quản lý sách'!$C783,2),'Biên mục sách'!$A$1:$B$13,2,FALSE),"")</f>
        <v/>
      </c>
      <c r="E783" s="12"/>
      <c r="F783" s="12"/>
      <c r="G783" s="12"/>
      <c r="H783" s="12"/>
      <c r="I783" s="12"/>
      <c r="J783" s="12"/>
      <c r="K783" s="20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4.0" customHeight="1">
      <c r="A784" s="12"/>
      <c r="B784" s="11"/>
      <c r="C784" s="12"/>
      <c r="D784" s="12" t="str">
        <f>IF('Quản lý sách'!$C784&lt;&gt;"",VLOOKUP(LEFT('Quản lý sách'!$C784,2),'Biên mục sách'!$A$1:$B$13,2,FALSE),"")</f>
        <v/>
      </c>
      <c r="E784" s="12"/>
      <c r="F784" s="12"/>
      <c r="G784" s="12"/>
      <c r="H784" s="12"/>
      <c r="I784" s="12"/>
      <c r="J784" s="12"/>
      <c r="K784" s="20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4.0" customHeight="1">
      <c r="A785" s="12"/>
      <c r="B785" s="11"/>
      <c r="C785" s="12"/>
      <c r="D785" s="12" t="str">
        <f>IF('Quản lý sách'!$C785&lt;&gt;"",VLOOKUP(LEFT('Quản lý sách'!$C785,2),'Biên mục sách'!$A$1:$B$13,2,FALSE),"")</f>
        <v/>
      </c>
      <c r="E785" s="12"/>
      <c r="F785" s="12"/>
      <c r="G785" s="12"/>
      <c r="H785" s="12"/>
      <c r="I785" s="12"/>
      <c r="J785" s="12"/>
      <c r="K785" s="20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4.0" customHeight="1">
      <c r="A786" s="12"/>
      <c r="B786" s="11"/>
      <c r="C786" s="12"/>
      <c r="D786" s="12" t="str">
        <f>IF('Quản lý sách'!$C786&lt;&gt;"",VLOOKUP(LEFT('Quản lý sách'!$C786,2),'Biên mục sách'!$A$1:$B$13,2,FALSE),"")</f>
        <v/>
      </c>
      <c r="E786" s="12"/>
      <c r="F786" s="12"/>
      <c r="G786" s="12"/>
      <c r="H786" s="12"/>
      <c r="I786" s="12"/>
      <c r="J786" s="12"/>
      <c r="K786" s="20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4.0" customHeight="1">
      <c r="A787" s="12"/>
      <c r="B787" s="11"/>
      <c r="C787" s="12"/>
      <c r="D787" s="12" t="str">
        <f>IF('Quản lý sách'!$C787&lt;&gt;"",VLOOKUP(LEFT('Quản lý sách'!$C787,2),'Biên mục sách'!$A$1:$B$13,2,FALSE),"")</f>
        <v/>
      </c>
      <c r="E787" s="12"/>
      <c r="F787" s="12"/>
      <c r="G787" s="12"/>
      <c r="H787" s="12"/>
      <c r="I787" s="12"/>
      <c r="J787" s="12"/>
      <c r="K787" s="20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4.0" customHeight="1">
      <c r="A788" s="12"/>
      <c r="B788" s="11"/>
      <c r="C788" s="12"/>
      <c r="D788" s="12" t="str">
        <f>IF('Quản lý sách'!$C788&lt;&gt;"",VLOOKUP(LEFT('Quản lý sách'!$C788,2),'Biên mục sách'!$A$1:$B$13,2,FALSE),"")</f>
        <v/>
      </c>
      <c r="E788" s="12"/>
      <c r="F788" s="12"/>
      <c r="G788" s="12"/>
      <c r="H788" s="12"/>
      <c r="I788" s="12"/>
      <c r="J788" s="12"/>
      <c r="K788" s="20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4.0" customHeight="1">
      <c r="A789" s="12"/>
      <c r="B789" s="11"/>
      <c r="C789" s="12"/>
      <c r="D789" s="12" t="str">
        <f>IF('Quản lý sách'!$C789&lt;&gt;"",VLOOKUP(LEFT('Quản lý sách'!$C789,2),'Biên mục sách'!$A$1:$B$13,2,FALSE),"")</f>
        <v/>
      </c>
      <c r="E789" s="12"/>
      <c r="F789" s="12"/>
      <c r="G789" s="12"/>
      <c r="H789" s="12"/>
      <c r="I789" s="12"/>
      <c r="J789" s="12"/>
      <c r="K789" s="20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4.0" customHeight="1">
      <c r="A790" s="12"/>
      <c r="B790" s="11"/>
      <c r="C790" s="12"/>
      <c r="D790" s="12" t="str">
        <f>IF('Quản lý sách'!$C790&lt;&gt;"",VLOOKUP(LEFT('Quản lý sách'!$C790,2),'Biên mục sách'!$A$1:$B$13,2,FALSE),"")</f>
        <v/>
      </c>
      <c r="E790" s="12"/>
      <c r="F790" s="12"/>
      <c r="G790" s="12"/>
      <c r="H790" s="12"/>
      <c r="I790" s="12"/>
      <c r="J790" s="12"/>
      <c r="K790" s="20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4.0" customHeight="1">
      <c r="A791" s="12"/>
      <c r="B791" s="11"/>
      <c r="C791" s="12"/>
      <c r="D791" s="12" t="str">
        <f>IF('Quản lý sách'!$C791&lt;&gt;"",VLOOKUP(LEFT('Quản lý sách'!$C791,2),'Biên mục sách'!$A$1:$B$13,2,FALSE),"")</f>
        <v/>
      </c>
      <c r="E791" s="12"/>
      <c r="F791" s="12"/>
      <c r="G791" s="12"/>
      <c r="H791" s="12"/>
      <c r="I791" s="12"/>
      <c r="J791" s="12"/>
      <c r="K791" s="20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4.0" customHeight="1">
      <c r="A792" s="12"/>
      <c r="B792" s="11"/>
      <c r="C792" s="12"/>
      <c r="D792" s="12" t="str">
        <f>IF('Quản lý sách'!$C792&lt;&gt;"",VLOOKUP(LEFT('Quản lý sách'!$C792,2),'Biên mục sách'!$A$1:$B$13,2,FALSE),"")</f>
        <v/>
      </c>
      <c r="E792" s="12"/>
      <c r="F792" s="12"/>
      <c r="G792" s="12"/>
      <c r="H792" s="12"/>
      <c r="I792" s="12"/>
      <c r="J792" s="12"/>
      <c r="K792" s="20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4.0" customHeight="1">
      <c r="A793" s="12"/>
      <c r="B793" s="11"/>
      <c r="C793" s="12"/>
      <c r="D793" s="12" t="str">
        <f>IF('Quản lý sách'!$C793&lt;&gt;"",VLOOKUP(LEFT('Quản lý sách'!$C793,2),'Biên mục sách'!$A$1:$B$13,2,FALSE),"")</f>
        <v/>
      </c>
      <c r="E793" s="12"/>
      <c r="F793" s="12"/>
      <c r="G793" s="12"/>
      <c r="H793" s="12"/>
      <c r="I793" s="12"/>
      <c r="J793" s="12"/>
      <c r="K793" s="20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4.0" customHeight="1">
      <c r="A794" s="12"/>
      <c r="B794" s="11"/>
      <c r="C794" s="12"/>
      <c r="D794" s="12" t="str">
        <f>IF('Quản lý sách'!$C794&lt;&gt;"",VLOOKUP(LEFT('Quản lý sách'!$C794,2),'Biên mục sách'!$A$1:$B$13,2,FALSE),"")</f>
        <v/>
      </c>
      <c r="E794" s="12"/>
      <c r="F794" s="12"/>
      <c r="G794" s="12"/>
      <c r="H794" s="12"/>
      <c r="I794" s="12"/>
      <c r="J794" s="12"/>
      <c r="K794" s="20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4.0" customHeight="1">
      <c r="A795" s="12"/>
      <c r="B795" s="11"/>
      <c r="C795" s="12"/>
      <c r="D795" s="12" t="str">
        <f>IF('Quản lý sách'!$C795&lt;&gt;"",VLOOKUP(LEFT('Quản lý sách'!$C795,2),'Biên mục sách'!$A$1:$B$13,2,FALSE),"")</f>
        <v/>
      </c>
      <c r="E795" s="12"/>
      <c r="F795" s="12"/>
      <c r="G795" s="12"/>
      <c r="H795" s="12"/>
      <c r="I795" s="12"/>
      <c r="J795" s="12"/>
      <c r="K795" s="20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4.0" customHeight="1">
      <c r="A796" s="12"/>
      <c r="B796" s="11"/>
      <c r="C796" s="12"/>
      <c r="D796" s="12" t="str">
        <f>IF('Quản lý sách'!$C796&lt;&gt;"",VLOOKUP(LEFT('Quản lý sách'!$C796,2),'Biên mục sách'!$A$1:$B$13,2,FALSE),"")</f>
        <v/>
      </c>
      <c r="E796" s="12"/>
      <c r="F796" s="12"/>
      <c r="G796" s="12"/>
      <c r="H796" s="12"/>
      <c r="I796" s="12"/>
      <c r="J796" s="12"/>
      <c r="K796" s="20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4.0" customHeight="1">
      <c r="A797" s="12"/>
      <c r="B797" s="11"/>
      <c r="C797" s="12"/>
      <c r="D797" s="12" t="str">
        <f>IF('Quản lý sách'!$C797&lt;&gt;"",VLOOKUP(LEFT('Quản lý sách'!$C797,2),'Biên mục sách'!$A$1:$B$13,2,FALSE),"")</f>
        <v/>
      </c>
      <c r="E797" s="12"/>
      <c r="F797" s="12"/>
      <c r="G797" s="12"/>
      <c r="H797" s="12"/>
      <c r="I797" s="12"/>
      <c r="J797" s="12"/>
      <c r="K797" s="20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4.0" customHeight="1">
      <c r="A798" s="12"/>
      <c r="B798" s="11"/>
      <c r="C798" s="12"/>
      <c r="D798" s="12" t="str">
        <f>IF('Quản lý sách'!$C798&lt;&gt;"",VLOOKUP(LEFT('Quản lý sách'!$C798,2),'Biên mục sách'!$A$1:$B$13,2,FALSE),"")</f>
        <v/>
      </c>
      <c r="E798" s="12"/>
      <c r="F798" s="12"/>
      <c r="G798" s="12"/>
      <c r="H798" s="12"/>
      <c r="I798" s="12"/>
      <c r="J798" s="12"/>
      <c r="K798" s="20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4.0" customHeight="1">
      <c r="A799" s="12"/>
      <c r="B799" s="11"/>
      <c r="C799" s="12"/>
      <c r="D799" s="12" t="str">
        <f>IF('Quản lý sách'!$C799&lt;&gt;"",VLOOKUP(LEFT('Quản lý sách'!$C799,2),'Biên mục sách'!$A$1:$B$13,2,FALSE),"")</f>
        <v/>
      </c>
      <c r="E799" s="12"/>
      <c r="F799" s="12"/>
      <c r="G799" s="12"/>
      <c r="H799" s="12"/>
      <c r="I799" s="12"/>
      <c r="J799" s="12"/>
      <c r="K799" s="20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4.0" customHeight="1">
      <c r="A800" s="12"/>
      <c r="B800" s="11"/>
      <c r="C800" s="12"/>
      <c r="D800" s="12" t="str">
        <f>IF('Quản lý sách'!$C800&lt;&gt;"",VLOOKUP(LEFT('Quản lý sách'!$C800,2),'Biên mục sách'!$A$1:$B$13,2,FALSE),"")</f>
        <v/>
      </c>
      <c r="E800" s="12"/>
      <c r="F800" s="12"/>
      <c r="G800" s="12"/>
      <c r="H800" s="12"/>
      <c r="I800" s="12"/>
      <c r="J800" s="12"/>
      <c r="K800" s="20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4.0" customHeight="1">
      <c r="A801" s="12"/>
      <c r="B801" s="11"/>
      <c r="C801" s="12"/>
      <c r="D801" s="12" t="str">
        <f>IF('Quản lý sách'!$C801&lt;&gt;"",VLOOKUP(LEFT('Quản lý sách'!$C801,2),'Biên mục sách'!$A$1:$B$13,2,FALSE),"")</f>
        <v/>
      </c>
      <c r="E801" s="12"/>
      <c r="F801" s="12"/>
      <c r="G801" s="12"/>
      <c r="H801" s="12"/>
      <c r="I801" s="12"/>
      <c r="J801" s="12"/>
      <c r="K801" s="20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4.0" customHeight="1">
      <c r="A802" s="12"/>
      <c r="B802" s="11"/>
      <c r="C802" s="12"/>
      <c r="D802" s="12" t="str">
        <f>IF('Quản lý sách'!$C802&lt;&gt;"",VLOOKUP(LEFT('Quản lý sách'!$C802,2),'Biên mục sách'!$A$1:$B$13,2,FALSE),"")</f>
        <v/>
      </c>
      <c r="E802" s="12"/>
      <c r="F802" s="12"/>
      <c r="G802" s="12"/>
      <c r="H802" s="12"/>
      <c r="I802" s="12"/>
      <c r="J802" s="12"/>
      <c r="K802" s="20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4.0" customHeight="1">
      <c r="A803" s="12"/>
      <c r="B803" s="11"/>
      <c r="C803" s="12"/>
      <c r="D803" s="12" t="str">
        <f>IF('Quản lý sách'!$C803&lt;&gt;"",VLOOKUP(LEFT('Quản lý sách'!$C803,2),'Biên mục sách'!$A$1:$B$13,2,FALSE),"")</f>
        <v/>
      </c>
      <c r="E803" s="12"/>
      <c r="F803" s="12"/>
      <c r="G803" s="12"/>
      <c r="H803" s="12"/>
      <c r="I803" s="12"/>
      <c r="J803" s="12"/>
      <c r="K803" s="20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4.0" customHeight="1">
      <c r="A804" s="12"/>
      <c r="B804" s="11"/>
      <c r="C804" s="12"/>
      <c r="D804" s="12" t="str">
        <f>IF('Quản lý sách'!$C804&lt;&gt;"",VLOOKUP(LEFT('Quản lý sách'!$C804,2),'Biên mục sách'!$A$1:$B$13,2,FALSE),"")</f>
        <v/>
      </c>
      <c r="E804" s="12"/>
      <c r="F804" s="12"/>
      <c r="G804" s="12"/>
      <c r="H804" s="12"/>
      <c r="I804" s="12"/>
      <c r="J804" s="12"/>
      <c r="K804" s="20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4.0" customHeight="1">
      <c r="A805" s="12"/>
      <c r="B805" s="11"/>
      <c r="C805" s="12"/>
      <c r="D805" s="12" t="str">
        <f>IF('Quản lý sách'!$C805&lt;&gt;"",VLOOKUP(LEFT('Quản lý sách'!$C805,2),'Biên mục sách'!$A$1:$B$13,2,FALSE),"")</f>
        <v/>
      </c>
      <c r="E805" s="12"/>
      <c r="F805" s="12"/>
      <c r="G805" s="12"/>
      <c r="H805" s="12"/>
      <c r="I805" s="12"/>
      <c r="J805" s="12"/>
      <c r="K805" s="20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4.0" customHeight="1">
      <c r="A806" s="12"/>
      <c r="B806" s="11"/>
      <c r="C806" s="12"/>
      <c r="D806" s="12" t="str">
        <f>IF('Quản lý sách'!$C806&lt;&gt;"",VLOOKUP(LEFT('Quản lý sách'!$C806,2),'Biên mục sách'!$A$1:$B$13,2,FALSE),"")</f>
        <v/>
      </c>
      <c r="E806" s="12"/>
      <c r="F806" s="12"/>
      <c r="G806" s="12"/>
      <c r="H806" s="12"/>
      <c r="I806" s="12"/>
      <c r="J806" s="12"/>
      <c r="K806" s="20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4.0" customHeight="1">
      <c r="A807" s="12"/>
      <c r="B807" s="11"/>
      <c r="C807" s="12"/>
      <c r="D807" s="12" t="str">
        <f>IF('Quản lý sách'!$C807&lt;&gt;"",VLOOKUP(LEFT('Quản lý sách'!$C807,2),'Biên mục sách'!$A$1:$B$13,2,FALSE),"")</f>
        <v/>
      </c>
      <c r="E807" s="12"/>
      <c r="F807" s="12"/>
      <c r="G807" s="12"/>
      <c r="H807" s="12"/>
      <c r="I807" s="12"/>
      <c r="J807" s="12"/>
      <c r="K807" s="20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4.0" customHeight="1">
      <c r="A808" s="12"/>
      <c r="B808" s="11"/>
      <c r="C808" s="12"/>
      <c r="D808" s="12" t="str">
        <f>IF('Quản lý sách'!$C808&lt;&gt;"",VLOOKUP(LEFT('Quản lý sách'!$C808,2),'Biên mục sách'!$A$1:$B$13,2,FALSE),"")</f>
        <v/>
      </c>
      <c r="E808" s="12"/>
      <c r="F808" s="12"/>
      <c r="G808" s="12"/>
      <c r="H808" s="12"/>
      <c r="I808" s="12"/>
      <c r="J808" s="12"/>
      <c r="K808" s="20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4.0" customHeight="1">
      <c r="A809" s="12"/>
      <c r="B809" s="11"/>
      <c r="C809" s="12"/>
      <c r="D809" s="12" t="str">
        <f>IF('Quản lý sách'!$C809&lt;&gt;"",VLOOKUP(LEFT('Quản lý sách'!$C809,2),'Biên mục sách'!$A$1:$B$13,2,FALSE),"")</f>
        <v/>
      </c>
      <c r="E809" s="12"/>
      <c r="F809" s="12"/>
      <c r="G809" s="12"/>
      <c r="H809" s="12"/>
      <c r="I809" s="12"/>
      <c r="J809" s="12"/>
      <c r="K809" s="20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4.0" customHeight="1">
      <c r="A810" s="12"/>
      <c r="B810" s="11"/>
      <c r="C810" s="12"/>
      <c r="D810" s="12" t="str">
        <f>IF('Quản lý sách'!$C810&lt;&gt;"",VLOOKUP(LEFT('Quản lý sách'!$C810,2),'Biên mục sách'!$A$1:$B$13,2,FALSE),"")</f>
        <v/>
      </c>
      <c r="E810" s="12"/>
      <c r="F810" s="12"/>
      <c r="G810" s="12"/>
      <c r="H810" s="12"/>
      <c r="I810" s="12"/>
      <c r="J810" s="12"/>
      <c r="K810" s="20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4.0" customHeight="1">
      <c r="A811" s="12"/>
      <c r="B811" s="11"/>
      <c r="C811" s="12"/>
      <c r="D811" s="12" t="str">
        <f>IF('Quản lý sách'!$C811&lt;&gt;"",VLOOKUP(LEFT('Quản lý sách'!$C811,2),'Biên mục sách'!$A$1:$B$13,2,FALSE),"")</f>
        <v/>
      </c>
      <c r="E811" s="12"/>
      <c r="F811" s="12"/>
      <c r="G811" s="12"/>
      <c r="H811" s="12"/>
      <c r="I811" s="12"/>
      <c r="J811" s="12"/>
      <c r="K811" s="20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4.0" customHeight="1">
      <c r="A812" s="12"/>
      <c r="B812" s="11"/>
      <c r="C812" s="12"/>
      <c r="D812" s="12" t="str">
        <f>IF('Quản lý sách'!$C812&lt;&gt;"",VLOOKUP(LEFT('Quản lý sách'!$C812,2),'Biên mục sách'!$A$1:$B$13,2,FALSE),"")</f>
        <v/>
      </c>
      <c r="E812" s="12"/>
      <c r="F812" s="12"/>
      <c r="G812" s="12"/>
      <c r="H812" s="12"/>
      <c r="I812" s="12"/>
      <c r="J812" s="12"/>
      <c r="K812" s="20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4.0" customHeight="1">
      <c r="A813" s="12"/>
      <c r="B813" s="11"/>
      <c r="C813" s="12"/>
      <c r="D813" s="12" t="str">
        <f>IF('Quản lý sách'!$C813&lt;&gt;"",VLOOKUP(LEFT('Quản lý sách'!$C813,2),'Biên mục sách'!$A$1:$B$13,2,FALSE),"")</f>
        <v/>
      </c>
      <c r="E813" s="12"/>
      <c r="F813" s="12"/>
      <c r="G813" s="12"/>
      <c r="H813" s="12"/>
      <c r="I813" s="12"/>
      <c r="J813" s="12"/>
      <c r="K813" s="20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4.0" customHeight="1">
      <c r="A814" s="12"/>
      <c r="B814" s="11"/>
      <c r="C814" s="12"/>
      <c r="D814" s="12" t="str">
        <f>IF('Quản lý sách'!$C814&lt;&gt;"",VLOOKUP(LEFT('Quản lý sách'!$C814,2),'Biên mục sách'!$A$1:$B$13,2,FALSE),"")</f>
        <v/>
      </c>
      <c r="E814" s="12"/>
      <c r="F814" s="12"/>
      <c r="G814" s="12"/>
      <c r="H814" s="12"/>
      <c r="I814" s="12"/>
      <c r="J814" s="12"/>
      <c r="K814" s="20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4.0" customHeight="1">
      <c r="A815" s="12"/>
      <c r="B815" s="11"/>
      <c r="C815" s="12"/>
      <c r="D815" s="12" t="str">
        <f>IF('Quản lý sách'!$C815&lt;&gt;"",VLOOKUP(LEFT('Quản lý sách'!$C815,2),'Biên mục sách'!$A$1:$B$13,2,FALSE),"")</f>
        <v/>
      </c>
      <c r="E815" s="12"/>
      <c r="F815" s="12"/>
      <c r="G815" s="12"/>
      <c r="H815" s="12"/>
      <c r="I815" s="12"/>
      <c r="J815" s="12"/>
      <c r="K815" s="20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4.0" customHeight="1">
      <c r="A816" s="12"/>
      <c r="B816" s="11"/>
      <c r="C816" s="12"/>
      <c r="D816" s="12" t="str">
        <f>IF('Quản lý sách'!$C816&lt;&gt;"",VLOOKUP(LEFT('Quản lý sách'!$C816,2),'Biên mục sách'!$A$1:$B$13,2,FALSE),"")</f>
        <v/>
      </c>
      <c r="E816" s="12"/>
      <c r="F816" s="12"/>
      <c r="G816" s="12"/>
      <c r="H816" s="12"/>
      <c r="I816" s="12"/>
      <c r="J816" s="12"/>
      <c r="K816" s="20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4.0" customHeight="1">
      <c r="A817" s="12"/>
      <c r="B817" s="11"/>
      <c r="C817" s="12"/>
      <c r="D817" s="12" t="str">
        <f>IF('Quản lý sách'!$C817&lt;&gt;"",VLOOKUP(LEFT('Quản lý sách'!$C817,2),'Biên mục sách'!$A$1:$B$13,2,FALSE),"")</f>
        <v/>
      </c>
      <c r="E817" s="12"/>
      <c r="F817" s="12"/>
      <c r="G817" s="12"/>
      <c r="H817" s="12"/>
      <c r="I817" s="12"/>
      <c r="J817" s="12"/>
      <c r="K817" s="20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4.0" customHeight="1">
      <c r="A818" s="12"/>
      <c r="B818" s="11"/>
      <c r="C818" s="12"/>
      <c r="D818" s="12" t="str">
        <f>IF('Quản lý sách'!$C818&lt;&gt;"",VLOOKUP(LEFT('Quản lý sách'!$C818,2),'Biên mục sách'!$A$1:$B$13,2,FALSE),"")</f>
        <v/>
      </c>
      <c r="E818" s="12"/>
      <c r="F818" s="12"/>
      <c r="G818" s="12"/>
      <c r="H818" s="12"/>
      <c r="I818" s="12"/>
      <c r="J818" s="12"/>
      <c r="K818" s="20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4.0" customHeight="1">
      <c r="A819" s="12"/>
      <c r="B819" s="11"/>
      <c r="C819" s="12"/>
      <c r="D819" s="12" t="str">
        <f>IF('Quản lý sách'!$C819&lt;&gt;"",VLOOKUP(LEFT('Quản lý sách'!$C819,2),'Biên mục sách'!$A$1:$B$13,2,FALSE),"")</f>
        <v/>
      </c>
      <c r="E819" s="12"/>
      <c r="F819" s="12"/>
      <c r="G819" s="12"/>
      <c r="H819" s="12"/>
      <c r="I819" s="12"/>
      <c r="J819" s="12"/>
      <c r="K819" s="20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4.0" customHeight="1">
      <c r="A820" s="12"/>
      <c r="B820" s="11"/>
      <c r="C820" s="12"/>
      <c r="D820" s="12" t="str">
        <f>IF('Quản lý sách'!$C820&lt;&gt;"",VLOOKUP(LEFT('Quản lý sách'!$C820,2),'Biên mục sách'!$A$1:$B$13,2,FALSE),"")</f>
        <v/>
      </c>
      <c r="E820" s="12"/>
      <c r="F820" s="12"/>
      <c r="G820" s="12"/>
      <c r="H820" s="12"/>
      <c r="I820" s="12"/>
      <c r="J820" s="12"/>
      <c r="K820" s="20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4.0" customHeight="1">
      <c r="A821" s="12"/>
      <c r="B821" s="11"/>
      <c r="C821" s="12"/>
      <c r="D821" s="12" t="str">
        <f>IF('Quản lý sách'!$C821&lt;&gt;"",VLOOKUP(LEFT('Quản lý sách'!$C821,2),'Biên mục sách'!$A$1:$B$13,2,FALSE),"")</f>
        <v/>
      </c>
      <c r="E821" s="12"/>
      <c r="F821" s="12"/>
      <c r="G821" s="12"/>
      <c r="H821" s="12"/>
      <c r="I821" s="12"/>
      <c r="J821" s="12"/>
      <c r="K821" s="20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4.0" customHeight="1">
      <c r="A822" s="12"/>
      <c r="B822" s="11"/>
      <c r="C822" s="12"/>
      <c r="D822" s="12" t="str">
        <f>IF('Quản lý sách'!$C822&lt;&gt;"",VLOOKUP(LEFT('Quản lý sách'!$C822,2),'Biên mục sách'!$A$1:$B$13,2,FALSE),"")</f>
        <v/>
      </c>
      <c r="E822" s="12"/>
      <c r="F822" s="12"/>
      <c r="G822" s="12"/>
      <c r="H822" s="12"/>
      <c r="I822" s="12"/>
      <c r="J822" s="12"/>
      <c r="K822" s="20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4.0" customHeight="1">
      <c r="A823" s="12"/>
      <c r="B823" s="11"/>
      <c r="C823" s="12"/>
      <c r="D823" s="12" t="str">
        <f>IF('Quản lý sách'!$C823&lt;&gt;"",VLOOKUP(LEFT('Quản lý sách'!$C823,2),'Biên mục sách'!$A$1:$B$13,2,FALSE),"")</f>
        <v/>
      </c>
      <c r="E823" s="12"/>
      <c r="F823" s="12"/>
      <c r="G823" s="12"/>
      <c r="H823" s="12"/>
      <c r="I823" s="12"/>
      <c r="J823" s="12"/>
      <c r="K823" s="20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4.0" customHeight="1">
      <c r="A824" s="12"/>
      <c r="B824" s="11"/>
      <c r="C824" s="12"/>
      <c r="D824" s="12" t="str">
        <f>IF('Quản lý sách'!$C824&lt;&gt;"",VLOOKUP(LEFT('Quản lý sách'!$C824,2),'Biên mục sách'!$A$1:$B$13,2,FALSE),"")</f>
        <v/>
      </c>
      <c r="E824" s="12"/>
      <c r="F824" s="12"/>
      <c r="G824" s="12"/>
      <c r="H824" s="12"/>
      <c r="I824" s="12"/>
      <c r="J824" s="12"/>
      <c r="K824" s="20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4.0" customHeight="1">
      <c r="A825" s="12"/>
      <c r="B825" s="11"/>
      <c r="C825" s="12"/>
      <c r="D825" s="12" t="str">
        <f>IF('Quản lý sách'!$C825&lt;&gt;"",VLOOKUP(LEFT('Quản lý sách'!$C825,2),'Biên mục sách'!$A$1:$B$13,2,FALSE),"")</f>
        <v/>
      </c>
      <c r="E825" s="12"/>
      <c r="F825" s="12"/>
      <c r="G825" s="12"/>
      <c r="H825" s="12"/>
      <c r="I825" s="12"/>
      <c r="J825" s="12"/>
      <c r="K825" s="20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4.0" customHeight="1">
      <c r="A826" s="12"/>
      <c r="B826" s="11"/>
      <c r="C826" s="12"/>
      <c r="D826" s="12" t="str">
        <f>IF('Quản lý sách'!$C826&lt;&gt;"",VLOOKUP(LEFT('Quản lý sách'!$C826,2),'Biên mục sách'!$A$1:$B$13,2,FALSE),"")</f>
        <v/>
      </c>
      <c r="E826" s="12"/>
      <c r="F826" s="12"/>
      <c r="G826" s="12"/>
      <c r="H826" s="12"/>
      <c r="I826" s="12"/>
      <c r="J826" s="12"/>
      <c r="K826" s="20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4.0" customHeight="1">
      <c r="A827" s="12"/>
      <c r="B827" s="11"/>
      <c r="C827" s="12"/>
      <c r="D827" s="12" t="str">
        <f>IF('Quản lý sách'!$C827&lt;&gt;"",VLOOKUP(LEFT('Quản lý sách'!$C827,2),'Biên mục sách'!$A$1:$B$13,2,FALSE),"")</f>
        <v/>
      </c>
      <c r="E827" s="12"/>
      <c r="F827" s="12"/>
      <c r="G827" s="12"/>
      <c r="H827" s="12"/>
      <c r="I827" s="12"/>
      <c r="J827" s="12"/>
      <c r="K827" s="20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4.0" customHeight="1">
      <c r="A828" s="12"/>
      <c r="B828" s="11"/>
      <c r="C828" s="12"/>
      <c r="D828" s="12" t="str">
        <f>IF('Quản lý sách'!$C828&lt;&gt;"",VLOOKUP(LEFT('Quản lý sách'!$C828,2),'Biên mục sách'!$A$1:$B$13,2,FALSE),"")</f>
        <v/>
      </c>
      <c r="E828" s="12"/>
      <c r="F828" s="12"/>
      <c r="G828" s="12"/>
      <c r="H828" s="12"/>
      <c r="I828" s="12"/>
      <c r="J828" s="12"/>
      <c r="K828" s="20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4.0" customHeight="1">
      <c r="A829" s="12"/>
      <c r="B829" s="11"/>
      <c r="C829" s="12"/>
      <c r="D829" s="12" t="str">
        <f>IF('Quản lý sách'!$C829&lt;&gt;"",VLOOKUP(LEFT('Quản lý sách'!$C829,2),'Biên mục sách'!$A$1:$B$13,2,FALSE),"")</f>
        <v/>
      </c>
      <c r="E829" s="12"/>
      <c r="F829" s="12"/>
      <c r="G829" s="12"/>
      <c r="H829" s="12"/>
      <c r="I829" s="12"/>
      <c r="J829" s="12"/>
      <c r="K829" s="20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4.0" customHeight="1">
      <c r="A830" s="12"/>
      <c r="B830" s="11"/>
      <c r="C830" s="12"/>
      <c r="D830" s="12" t="str">
        <f>IF('Quản lý sách'!$C830&lt;&gt;"",VLOOKUP(LEFT('Quản lý sách'!$C830,2),'Biên mục sách'!$A$1:$B$13,2,FALSE),"")</f>
        <v/>
      </c>
      <c r="E830" s="12"/>
      <c r="F830" s="12"/>
      <c r="G830" s="12"/>
      <c r="H830" s="12"/>
      <c r="I830" s="12"/>
      <c r="J830" s="12"/>
      <c r="K830" s="20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4.0" customHeight="1">
      <c r="A831" s="12"/>
      <c r="B831" s="11"/>
      <c r="C831" s="12"/>
      <c r="D831" s="12" t="str">
        <f>IF('Quản lý sách'!$C831&lt;&gt;"",VLOOKUP(LEFT('Quản lý sách'!$C831,2),'Biên mục sách'!$A$1:$B$13,2,FALSE),"")</f>
        <v/>
      </c>
      <c r="E831" s="12"/>
      <c r="F831" s="12"/>
      <c r="G831" s="12"/>
      <c r="H831" s="12"/>
      <c r="I831" s="12"/>
      <c r="J831" s="12"/>
      <c r="K831" s="20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4.0" customHeight="1">
      <c r="A832" s="12"/>
      <c r="B832" s="11"/>
      <c r="C832" s="12"/>
      <c r="D832" s="12" t="str">
        <f>IF('Quản lý sách'!$C832&lt;&gt;"",VLOOKUP(LEFT('Quản lý sách'!$C832,2),'Biên mục sách'!$A$1:$B$13,2,FALSE),"")</f>
        <v/>
      </c>
      <c r="E832" s="12"/>
      <c r="F832" s="12"/>
      <c r="G832" s="12"/>
      <c r="H832" s="12"/>
      <c r="I832" s="12"/>
      <c r="J832" s="12"/>
      <c r="K832" s="20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4.0" customHeight="1">
      <c r="A833" s="12"/>
      <c r="B833" s="11"/>
      <c r="C833" s="12"/>
      <c r="D833" s="12" t="str">
        <f>IF('Quản lý sách'!$C833&lt;&gt;"",VLOOKUP(LEFT('Quản lý sách'!$C833,2),'Biên mục sách'!$A$1:$B$13,2,FALSE),"")</f>
        <v/>
      </c>
      <c r="E833" s="12"/>
      <c r="F833" s="12"/>
      <c r="G833" s="12"/>
      <c r="H833" s="12"/>
      <c r="I833" s="12"/>
      <c r="J833" s="12"/>
      <c r="K833" s="20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4.0" customHeight="1">
      <c r="A834" s="12"/>
      <c r="B834" s="11"/>
      <c r="C834" s="12"/>
      <c r="D834" s="12" t="str">
        <f>IF('Quản lý sách'!$C834&lt;&gt;"",VLOOKUP(LEFT('Quản lý sách'!$C834,2),'Biên mục sách'!$A$1:$B$13,2,FALSE),"")</f>
        <v/>
      </c>
      <c r="E834" s="12"/>
      <c r="F834" s="12"/>
      <c r="G834" s="12"/>
      <c r="H834" s="12"/>
      <c r="I834" s="12"/>
      <c r="J834" s="12"/>
      <c r="K834" s="20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4.0" customHeight="1">
      <c r="A835" s="12"/>
      <c r="B835" s="11"/>
      <c r="C835" s="12"/>
      <c r="D835" s="12" t="str">
        <f>IF('Quản lý sách'!$C835&lt;&gt;"",VLOOKUP(LEFT('Quản lý sách'!$C835,2),'Biên mục sách'!$A$1:$B$13,2,FALSE),"")</f>
        <v/>
      </c>
      <c r="E835" s="12"/>
      <c r="F835" s="12"/>
      <c r="G835" s="12"/>
      <c r="H835" s="12"/>
      <c r="I835" s="12"/>
      <c r="J835" s="12"/>
      <c r="K835" s="20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4.0" customHeight="1">
      <c r="A836" s="12"/>
      <c r="B836" s="11"/>
      <c r="C836" s="12"/>
      <c r="D836" s="12" t="str">
        <f>IF('Quản lý sách'!$C836&lt;&gt;"",VLOOKUP(LEFT('Quản lý sách'!$C836,2),'Biên mục sách'!$A$1:$B$13,2,FALSE),"")</f>
        <v/>
      </c>
      <c r="E836" s="12"/>
      <c r="F836" s="12"/>
      <c r="G836" s="12"/>
      <c r="H836" s="12"/>
      <c r="I836" s="12"/>
      <c r="J836" s="12"/>
      <c r="K836" s="20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4.0" customHeight="1">
      <c r="A837" s="12"/>
      <c r="B837" s="11"/>
      <c r="C837" s="12"/>
      <c r="D837" s="12" t="str">
        <f>IF('Quản lý sách'!$C837&lt;&gt;"",VLOOKUP(LEFT('Quản lý sách'!$C837,2),'Biên mục sách'!$A$1:$B$13,2,FALSE),"")</f>
        <v/>
      </c>
      <c r="E837" s="12"/>
      <c r="F837" s="12"/>
      <c r="G837" s="12"/>
      <c r="H837" s="12"/>
      <c r="I837" s="12"/>
      <c r="J837" s="12"/>
      <c r="K837" s="20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4.0" customHeight="1">
      <c r="A838" s="12"/>
      <c r="B838" s="11"/>
      <c r="C838" s="12"/>
      <c r="D838" s="12" t="str">
        <f>IF('Quản lý sách'!$C838&lt;&gt;"",VLOOKUP(LEFT('Quản lý sách'!$C838,2),'Biên mục sách'!$A$1:$B$13,2,FALSE),"")</f>
        <v/>
      </c>
      <c r="E838" s="12"/>
      <c r="F838" s="12"/>
      <c r="G838" s="12"/>
      <c r="H838" s="12"/>
      <c r="I838" s="12"/>
      <c r="J838" s="12"/>
      <c r="K838" s="20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4.0" customHeight="1">
      <c r="A839" s="12"/>
      <c r="B839" s="11"/>
      <c r="C839" s="12"/>
      <c r="D839" s="12" t="str">
        <f>IF('Quản lý sách'!$C839&lt;&gt;"",VLOOKUP(LEFT('Quản lý sách'!$C839,2),'Biên mục sách'!$A$1:$B$13,2,FALSE),"")</f>
        <v/>
      </c>
      <c r="E839" s="12"/>
      <c r="F839" s="12"/>
      <c r="G839" s="12"/>
      <c r="H839" s="12"/>
      <c r="I839" s="12"/>
      <c r="J839" s="12"/>
      <c r="K839" s="20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4.0" customHeight="1">
      <c r="A840" s="12"/>
      <c r="B840" s="11"/>
      <c r="C840" s="12"/>
      <c r="D840" s="12" t="str">
        <f>IF('Quản lý sách'!$C840&lt;&gt;"",VLOOKUP(LEFT('Quản lý sách'!$C840,2),'Biên mục sách'!$A$1:$B$13,2,FALSE),"")</f>
        <v/>
      </c>
      <c r="E840" s="12"/>
      <c r="F840" s="12"/>
      <c r="G840" s="12"/>
      <c r="H840" s="12"/>
      <c r="I840" s="12"/>
      <c r="J840" s="12"/>
      <c r="K840" s="20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4.0" customHeight="1">
      <c r="A841" s="12"/>
      <c r="B841" s="11"/>
      <c r="C841" s="12"/>
      <c r="D841" s="12" t="str">
        <f>IF('Quản lý sách'!$C841&lt;&gt;"",VLOOKUP(LEFT('Quản lý sách'!$C841,2),'Biên mục sách'!$A$1:$B$13,2,FALSE),"")</f>
        <v/>
      </c>
      <c r="E841" s="12"/>
      <c r="F841" s="12"/>
      <c r="G841" s="12"/>
      <c r="H841" s="12"/>
      <c r="I841" s="12"/>
      <c r="J841" s="12"/>
      <c r="K841" s="20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4.0" customHeight="1">
      <c r="A842" s="12"/>
      <c r="B842" s="11"/>
      <c r="C842" s="12"/>
      <c r="D842" s="12" t="str">
        <f>IF('Quản lý sách'!$C842&lt;&gt;"",VLOOKUP(LEFT('Quản lý sách'!$C842,2),'Biên mục sách'!$A$1:$B$13,2,FALSE),"")</f>
        <v/>
      </c>
      <c r="E842" s="12"/>
      <c r="F842" s="12"/>
      <c r="G842" s="12"/>
      <c r="H842" s="12"/>
      <c r="I842" s="12"/>
      <c r="J842" s="12"/>
      <c r="K842" s="20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4.0" customHeight="1">
      <c r="A843" s="12"/>
      <c r="B843" s="11"/>
      <c r="C843" s="12"/>
      <c r="D843" s="12" t="str">
        <f>IF('Quản lý sách'!$C843&lt;&gt;"",VLOOKUP(LEFT('Quản lý sách'!$C843,2),'Biên mục sách'!$A$1:$B$13,2,FALSE),"")</f>
        <v/>
      </c>
      <c r="E843" s="12"/>
      <c r="F843" s="12"/>
      <c r="G843" s="12"/>
      <c r="H843" s="12"/>
      <c r="I843" s="12"/>
      <c r="J843" s="12"/>
      <c r="K843" s="20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4.0" customHeight="1">
      <c r="A844" s="12"/>
      <c r="B844" s="11"/>
      <c r="C844" s="12"/>
      <c r="D844" s="12" t="str">
        <f>IF('Quản lý sách'!$C844&lt;&gt;"",VLOOKUP(LEFT('Quản lý sách'!$C844,2),'Biên mục sách'!$A$1:$B$13,2,FALSE),"")</f>
        <v/>
      </c>
      <c r="E844" s="12"/>
      <c r="F844" s="12"/>
      <c r="G844" s="12"/>
      <c r="H844" s="12"/>
      <c r="I844" s="12"/>
      <c r="J844" s="12"/>
      <c r="K844" s="20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4.0" customHeight="1">
      <c r="A845" s="12"/>
      <c r="B845" s="11"/>
      <c r="C845" s="12"/>
      <c r="D845" s="12" t="str">
        <f>IF('Quản lý sách'!$C845&lt;&gt;"",VLOOKUP(LEFT('Quản lý sách'!$C845,2),'Biên mục sách'!$A$1:$B$13,2,FALSE),"")</f>
        <v/>
      </c>
      <c r="E845" s="12"/>
      <c r="F845" s="12"/>
      <c r="G845" s="12"/>
      <c r="H845" s="12"/>
      <c r="I845" s="12"/>
      <c r="J845" s="12"/>
      <c r="K845" s="20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4.0" customHeight="1">
      <c r="A846" s="12"/>
      <c r="B846" s="11"/>
      <c r="C846" s="12"/>
      <c r="D846" s="12" t="str">
        <f>IF('Quản lý sách'!$C846&lt;&gt;"",VLOOKUP(LEFT('Quản lý sách'!$C846,2),'Biên mục sách'!$A$1:$B$13,2,FALSE),"")</f>
        <v/>
      </c>
      <c r="E846" s="12"/>
      <c r="F846" s="12"/>
      <c r="G846" s="12"/>
      <c r="H846" s="12"/>
      <c r="I846" s="12"/>
      <c r="J846" s="12"/>
      <c r="K846" s="20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4.0" customHeight="1">
      <c r="A847" s="12"/>
      <c r="B847" s="11"/>
      <c r="C847" s="12"/>
      <c r="D847" s="12" t="str">
        <f>IF('Quản lý sách'!$C847&lt;&gt;"",VLOOKUP(LEFT('Quản lý sách'!$C847,2),'Biên mục sách'!$A$1:$B$13,2,FALSE),"")</f>
        <v/>
      </c>
      <c r="E847" s="12"/>
      <c r="F847" s="12"/>
      <c r="G847" s="12"/>
      <c r="H847" s="12"/>
      <c r="I847" s="12"/>
      <c r="J847" s="12"/>
      <c r="K847" s="20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4.0" customHeight="1">
      <c r="A848" s="12"/>
      <c r="B848" s="11"/>
      <c r="C848" s="12"/>
      <c r="D848" s="12" t="str">
        <f>IF('Quản lý sách'!$C848&lt;&gt;"",VLOOKUP(LEFT('Quản lý sách'!$C848,2),'Biên mục sách'!$A$1:$B$13,2,FALSE),"")</f>
        <v/>
      </c>
      <c r="E848" s="12"/>
      <c r="F848" s="12"/>
      <c r="G848" s="12"/>
      <c r="H848" s="12"/>
      <c r="I848" s="12"/>
      <c r="J848" s="12"/>
      <c r="K848" s="20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4.0" customHeight="1">
      <c r="A849" s="12"/>
      <c r="B849" s="11"/>
      <c r="C849" s="12"/>
      <c r="D849" s="12" t="str">
        <f>IF('Quản lý sách'!$C849&lt;&gt;"",VLOOKUP(LEFT('Quản lý sách'!$C849,2),'Biên mục sách'!$A$1:$B$13,2,FALSE),"")</f>
        <v/>
      </c>
      <c r="E849" s="12"/>
      <c r="F849" s="12"/>
      <c r="G849" s="12"/>
      <c r="H849" s="12"/>
      <c r="I849" s="12"/>
      <c r="J849" s="12"/>
      <c r="K849" s="20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4.0" customHeight="1">
      <c r="A850" s="12"/>
      <c r="B850" s="11"/>
      <c r="C850" s="12"/>
      <c r="D850" s="12" t="str">
        <f>IF('Quản lý sách'!$C850&lt;&gt;"",VLOOKUP(LEFT('Quản lý sách'!$C850,2),'Biên mục sách'!$A$1:$B$13,2,FALSE),"")</f>
        <v/>
      </c>
      <c r="E850" s="12"/>
      <c r="F850" s="12"/>
      <c r="G850" s="12"/>
      <c r="H850" s="12"/>
      <c r="I850" s="12"/>
      <c r="J850" s="12"/>
      <c r="K850" s="20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4.0" customHeight="1">
      <c r="A851" s="12"/>
      <c r="B851" s="11"/>
      <c r="C851" s="12"/>
      <c r="D851" s="12" t="str">
        <f>IF('Quản lý sách'!$C851&lt;&gt;"",VLOOKUP(LEFT('Quản lý sách'!$C851,2),'Biên mục sách'!$A$1:$B$13,2,FALSE),"")</f>
        <v/>
      </c>
      <c r="E851" s="12"/>
      <c r="F851" s="12"/>
      <c r="G851" s="12"/>
      <c r="H851" s="12"/>
      <c r="I851" s="12"/>
      <c r="J851" s="12"/>
      <c r="K851" s="20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4.0" customHeight="1">
      <c r="A852" s="12"/>
      <c r="B852" s="11"/>
      <c r="C852" s="12"/>
      <c r="D852" s="12" t="str">
        <f>IF('Quản lý sách'!$C852&lt;&gt;"",VLOOKUP(LEFT('Quản lý sách'!$C852,2),'Biên mục sách'!$A$1:$B$13,2,FALSE),"")</f>
        <v/>
      </c>
      <c r="E852" s="12"/>
      <c r="F852" s="12"/>
      <c r="G852" s="12"/>
      <c r="H852" s="12"/>
      <c r="I852" s="12"/>
      <c r="J852" s="12"/>
      <c r="K852" s="20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4.0" customHeight="1">
      <c r="A853" s="12"/>
      <c r="B853" s="11"/>
      <c r="C853" s="12"/>
      <c r="D853" s="12" t="str">
        <f>IF('Quản lý sách'!$C853&lt;&gt;"",VLOOKUP(LEFT('Quản lý sách'!$C853,2),'Biên mục sách'!$A$1:$B$13,2,FALSE),"")</f>
        <v/>
      </c>
      <c r="E853" s="12"/>
      <c r="F853" s="12"/>
      <c r="G853" s="12"/>
      <c r="H853" s="12"/>
      <c r="I853" s="12"/>
      <c r="J853" s="12"/>
      <c r="K853" s="20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4.0" customHeight="1">
      <c r="A854" s="12"/>
      <c r="B854" s="11"/>
      <c r="C854" s="12"/>
      <c r="D854" s="12" t="str">
        <f>IF('Quản lý sách'!$C854&lt;&gt;"",VLOOKUP(LEFT('Quản lý sách'!$C854,2),'Biên mục sách'!$A$1:$B$13,2,FALSE),"")</f>
        <v/>
      </c>
      <c r="E854" s="12"/>
      <c r="F854" s="12"/>
      <c r="G854" s="12"/>
      <c r="H854" s="12"/>
      <c r="I854" s="12"/>
      <c r="J854" s="12"/>
      <c r="K854" s="20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4.0" customHeight="1">
      <c r="A855" s="12"/>
      <c r="B855" s="11"/>
      <c r="C855" s="12"/>
      <c r="D855" s="12" t="str">
        <f>IF('Quản lý sách'!$C855&lt;&gt;"",VLOOKUP(LEFT('Quản lý sách'!$C855,2),'Biên mục sách'!$A$1:$B$13,2,FALSE),"")</f>
        <v/>
      </c>
      <c r="E855" s="12"/>
      <c r="F855" s="12"/>
      <c r="G855" s="12"/>
      <c r="H855" s="12"/>
      <c r="I855" s="12"/>
      <c r="J855" s="12"/>
      <c r="K855" s="20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4.0" customHeight="1">
      <c r="A856" s="12"/>
      <c r="B856" s="11"/>
      <c r="C856" s="12"/>
      <c r="D856" s="12" t="str">
        <f>IF('Quản lý sách'!$C856&lt;&gt;"",VLOOKUP(LEFT('Quản lý sách'!$C856,2),'Biên mục sách'!$A$1:$B$13,2,FALSE),"")</f>
        <v/>
      </c>
      <c r="E856" s="12"/>
      <c r="F856" s="12"/>
      <c r="G856" s="12"/>
      <c r="H856" s="12"/>
      <c r="I856" s="12"/>
      <c r="J856" s="12"/>
      <c r="K856" s="20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4.0" customHeight="1">
      <c r="A857" s="12"/>
      <c r="B857" s="11"/>
      <c r="C857" s="12"/>
      <c r="D857" s="12" t="str">
        <f>IF('Quản lý sách'!$C857&lt;&gt;"",VLOOKUP(LEFT('Quản lý sách'!$C857,2),'Biên mục sách'!$A$1:$B$13,2,FALSE),"")</f>
        <v/>
      </c>
      <c r="E857" s="12"/>
      <c r="F857" s="12"/>
      <c r="G857" s="12"/>
      <c r="H857" s="12"/>
      <c r="I857" s="12"/>
      <c r="J857" s="12"/>
      <c r="K857" s="20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4.0" customHeight="1">
      <c r="A858" s="12"/>
      <c r="B858" s="11"/>
      <c r="C858" s="12"/>
      <c r="D858" s="12" t="str">
        <f>IF('Quản lý sách'!$C858&lt;&gt;"",VLOOKUP(LEFT('Quản lý sách'!$C858,2),'Biên mục sách'!$A$1:$B$13,2,FALSE),"")</f>
        <v/>
      </c>
      <c r="E858" s="12"/>
      <c r="F858" s="12"/>
      <c r="G858" s="12"/>
      <c r="H858" s="12"/>
      <c r="I858" s="12"/>
      <c r="J858" s="12"/>
      <c r="K858" s="20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4.0" customHeight="1">
      <c r="A859" s="12"/>
      <c r="B859" s="11"/>
      <c r="C859" s="12"/>
      <c r="D859" s="12" t="str">
        <f>IF('Quản lý sách'!$C859&lt;&gt;"",VLOOKUP(LEFT('Quản lý sách'!$C859,2),'Biên mục sách'!$A$1:$B$13,2,FALSE),"")</f>
        <v/>
      </c>
      <c r="E859" s="12"/>
      <c r="F859" s="12"/>
      <c r="G859" s="12"/>
      <c r="H859" s="12"/>
      <c r="I859" s="12"/>
      <c r="J859" s="12"/>
      <c r="K859" s="20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4.0" customHeight="1">
      <c r="A860" s="12"/>
      <c r="B860" s="11"/>
      <c r="C860" s="12"/>
      <c r="D860" s="12" t="str">
        <f>IF('Quản lý sách'!$C860&lt;&gt;"",VLOOKUP(LEFT('Quản lý sách'!$C860,2),'Biên mục sách'!$A$1:$B$13,2,FALSE),"")</f>
        <v/>
      </c>
      <c r="E860" s="12"/>
      <c r="F860" s="12"/>
      <c r="G860" s="12"/>
      <c r="H860" s="12"/>
      <c r="I860" s="12"/>
      <c r="J860" s="12"/>
      <c r="K860" s="20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4.0" customHeight="1">
      <c r="A861" s="12"/>
      <c r="B861" s="11"/>
      <c r="C861" s="12"/>
      <c r="D861" s="12" t="str">
        <f>IF('Quản lý sách'!$C861&lt;&gt;"",VLOOKUP(LEFT('Quản lý sách'!$C861,2),'Biên mục sách'!$A$1:$B$13,2,FALSE),"")</f>
        <v/>
      </c>
      <c r="E861" s="12"/>
      <c r="F861" s="12"/>
      <c r="G861" s="12"/>
      <c r="H861" s="12"/>
      <c r="I861" s="12"/>
      <c r="J861" s="12"/>
      <c r="K861" s="20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4.0" customHeight="1">
      <c r="A862" s="12"/>
      <c r="B862" s="11"/>
      <c r="C862" s="12"/>
      <c r="D862" s="12" t="str">
        <f>IF('Quản lý sách'!$C862&lt;&gt;"",VLOOKUP(LEFT('Quản lý sách'!$C862,2),'Biên mục sách'!$A$1:$B$13,2,FALSE),"")</f>
        <v/>
      </c>
      <c r="E862" s="12"/>
      <c r="F862" s="12"/>
      <c r="G862" s="12"/>
      <c r="H862" s="12"/>
      <c r="I862" s="12"/>
      <c r="J862" s="12"/>
      <c r="K862" s="20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4.0" customHeight="1">
      <c r="A863" s="12"/>
      <c r="B863" s="11"/>
      <c r="C863" s="12"/>
      <c r="D863" s="12" t="str">
        <f>IF('Quản lý sách'!$C863&lt;&gt;"",VLOOKUP(LEFT('Quản lý sách'!$C863,2),'Biên mục sách'!$A$1:$B$13,2,FALSE),"")</f>
        <v/>
      </c>
      <c r="E863" s="12"/>
      <c r="F863" s="12"/>
      <c r="G863" s="12"/>
      <c r="H863" s="12"/>
      <c r="I863" s="12"/>
      <c r="J863" s="12"/>
      <c r="K863" s="20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4.0" customHeight="1">
      <c r="A864" s="12"/>
      <c r="B864" s="11"/>
      <c r="C864" s="12"/>
      <c r="D864" s="12" t="str">
        <f>IF('Quản lý sách'!$C864&lt;&gt;"",VLOOKUP(LEFT('Quản lý sách'!$C864,2),'Biên mục sách'!$A$1:$B$13,2,FALSE),"")</f>
        <v/>
      </c>
      <c r="E864" s="12"/>
      <c r="F864" s="12"/>
      <c r="G864" s="12"/>
      <c r="H864" s="12"/>
      <c r="I864" s="12"/>
      <c r="J864" s="12"/>
      <c r="K864" s="20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4.0" customHeight="1">
      <c r="A865" s="12"/>
      <c r="B865" s="11"/>
      <c r="C865" s="12"/>
      <c r="D865" s="12" t="str">
        <f>IF('Quản lý sách'!$C865&lt;&gt;"",VLOOKUP(LEFT('Quản lý sách'!$C865,2),'Biên mục sách'!$A$1:$B$13,2,FALSE),"")</f>
        <v/>
      </c>
      <c r="E865" s="12"/>
      <c r="F865" s="12"/>
      <c r="G865" s="12"/>
      <c r="H865" s="12"/>
      <c r="I865" s="12"/>
      <c r="J865" s="12"/>
      <c r="K865" s="20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4.0" customHeight="1">
      <c r="A866" s="12"/>
      <c r="B866" s="11"/>
      <c r="C866" s="12"/>
      <c r="D866" s="12" t="str">
        <f>IF('Quản lý sách'!$C866&lt;&gt;"",VLOOKUP(LEFT('Quản lý sách'!$C866,2),'Biên mục sách'!$A$1:$B$13,2,FALSE),"")</f>
        <v/>
      </c>
      <c r="E866" s="12"/>
      <c r="F866" s="12"/>
      <c r="G866" s="12"/>
      <c r="H866" s="12"/>
      <c r="I866" s="12"/>
      <c r="J866" s="12"/>
      <c r="K866" s="20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4.0" customHeight="1">
      <c r="A867" s="12"/>
      <c r="B867" s="11"/>
      <c r="C867" s="12"/>
      <c r="D867" s="12" t="str">
        <f>IF('Quản lý sách'!$C867&lt;&gt;"",VLOOKUP(LEFT('Quản lý sách'!$C867,2),'Biên mục sách'!$A$1:$B$13,2,FALSE),"")</f>
        <v/>
      </c>
      <c r="E867" s="12"/>
      <c r="F867" s="12"/>
      <c r="G867" s="12"/>
      <c r="H867" s="12"/>
      <c r="I867" s="12"/>
      <c r="J867" s="12"/>
      <c r="K867" s="20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4.0" customHeight="1">
      <c r="A868" s="12"/>
      <c r="B868" s="11"/>
      <c r="C868" s="12"/>
      <c r="D868" s="12" t="str">
        <f>IF('Quản lý sách'!$C868&lt;&gt;"",VLOOKUP(LEFT('Quản lý sách'!$C868,2),'Biên mục sách'!$A$1:$B$13,2,FALSE),"")</f>
        <v/>
      </c>
      <c r="E868" s="12"/>
      <c r="F868" s="12"/>
      <c r="G868" s="12"/>
      <c r="H868" s="12"/>
      <c r="I868" s="12"/>
      <c r="J868" s="12"/>
      <c r="K868" s="20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4.0" customHeight="1">
      <c r="A869" s="12"/>
      <c r="B869" s="11"/>
      <c r="C869" s="12"/>
      <c r="D869" s="12" t="str">
        <f>IF('Quản lý sách'!$C869&lt;&gt;"",VLOOKUP(LEFT('Quản lý sách'!$C869,2),'Biên mục sách'!$A$1:$B$13,2,FALSE),"")</f>
        <v/>
      </c>
      <c r="E869" s="12"/>
      <c r="F869" s="12"/>
      <c r="G869" s="12"/>
      <c r="H869" s="12"/>
      <c r="I869" s="12"/>
      <c r="J869" s="12"/>
      <c r="K869" s="20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4.0" customHeight="1">
      <c r="A870" s="12"/>
      <c r="B870" s="11"/>
      <c r="C870" s="12"/>
      <c r="D870" s="12" t="str">
        <f>IF('Quản lý sách'!$C870&lt;&gt;"",VLOOKUP(LEFT('Quản lý sách'!$C870,2),'Biên mục sách'!$A$1:$B$13,2,FALSE),"")</f>
        <v/>
      </c>
      <c r="E870" s="12"/>
      <c r="F870" s="12"/>
      <c r="G870" s="12"/>
      <c r="H870" s="12"/>
      <c r="I870" s="12"/>
      <c r="J870" s="12"/>
      <c r="K870" s="20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4.0" customHeight="1">
      <c r="A871" s="12"/>
      <c r="B871" s="11"/>
      <c r="C871" s="12"/>
      <c r="D871" s="12" t="str">
        <f>IF('Quản lý sách'!$C871&lt;&gt;"",VLOOKUP(LEFT('Quản lý sách'!$C871,2),'Biên mục sách'!$A$1:$B$13,2,FALSE),"")</f>
        <v/>
      </c>
      <c r="E871" s="12"/>
      <c r="F871" s="12"/>
      <c r="G871" s="12"/>
      <c r="H871" s="12"/>
      <c r="I871" s="12"/>
      <c r="J871" s="12"/>
      <c r="K871" s="20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4.0" customHeight="1">
      <c r="A872" s="12"/>
      <c r="B872" s="11"/>
      <c r="C872" s="12"/>
      <c r="D872" s="12" t="str">
        <f>IF('Quản lý sách'!$C872&lt;&gt;"",VLOOKUP(LEFT('Quản lý sách'!$C872,2),'Biên mục sách'!$A$1:$B$13,2,FALSE),"")</f>
        <v/>
      </c>
      <c r="E872" s="12"/>
      <c r="F872" s="12"/>
      <c r="G872" s="12"/>
      <c r="H872" s="12"/>
      <c r="I872" s="12"/>
      <c r="J872" s="12"/>
      <c r="K872" s="20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4.0" customHeight="1">
      <c r="A873" s="12"/>
      <c r="B873" s="11"/>
      <c r="C873" s="12"/>
      <c r="D873" s="12" t="str">
        <f>IF('Quản lý sách'!$C873&lt;&gt;"",VLOOKUP(LEFT('Quản lý sách'!$C873,2),'Biên mục sách'!$A$1:$B$13,2,FALSE),"")</f>
        <v/>
      </c>
      <c r="E873" s="12"/>
      <c r="F873" s="12"/>
      <c r="G873" s="12"/>
      <c r="H873" s="12"/>
      <c r="I873" s="12"/>
      <c r="J873" s="12"/>
      <c r="K873" s="20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4.0" customHeight="1">
      <c r="A874" s="12"/>
      <c r="B874" s="11"/>
      <c r="C874" s="12"/>
      <c r="D874" s="12" t="str">
        <f>IF('Quản lý sách'!$C874&lt;&gt;"",VLOOKUP(LEFT('Quản lý sách'!$C874,2),'Biên mục sách'!$A$1:$B$13,2,FALSE),"")</f>
        <v/>
      </c>
      <c r="E874" s="12"/>
      <c r="F874" s="12"/>
      <c r="G874" s="12"/>
      <c r="H874" s="12"/>
      <c r="I874" s="12"/>
      <c r="J874" s="12"/>
      <c r="K874" s="20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4.0" customHeight="1">
      <c r="A875" s="12"/>
      <c r="B875" s="11"/>
      <c r="C875" s="12"/>
      <c r="D875" s="12" t="str">
        <f>IF('Quản lý sách'!$C875&lt;&gt;"",VLOOKUP(LEFT('Quản lý sách'!$C875,2),'Biên mục sách'!$A$1:$B$13,2,FALSE),"")</f>
        <v/>
      </c>
      <c r="E875" s="12"/>
      <c r="F875" s="12"/>
      <c r="G875" s="12"/>
      <c r="H875" s="12"/>
      <c r="I875" s="12"/>
      <c r="J875" s="12"/>
      <c r="K875" s="20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4.0" customHeight="1">
      <c r="A876" s="12"/>
      <c r="B876" s="11"/>
      <c r="C876" s="12"/>
      <c r="D876" s="12" t="str">
        <f>IF('Quản lý sách'!$C876&lt;&gt;"",VLOOKUP(LEFT('Quản lý sách'!$C876,2),'Biên mục sách'!$A$1:$B$13,2,FALSE),"")</f>
        <v/>
      </c>
      <c r="E876" s="12"/>
      <c r="F876" s="12"/>
      <c r="G876" s="12"/>
      <c r="H876" s="12"/>
      <c r="I876" s="12"/>
      <c r="J876" s="12"/>
      <c r="K876" s="20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4.0" customHeight="1">
      <c r="A877" s="12"/>
      <c r="B877" s="11"/>
      <c r="C877" s="12"/>
      <c r="D877" s="12" t="str">
        <f>IF('Quản lý sách'!$C877&lt;&gt;"",VLOOKUP(LEFT('Quản lý sách'!$C877,2),'Biên mục sách'!$A$1:$B$13,2,FALSE),"")</f>
        <v/>
      </c>
      <c r="E877" s="12"/>
      <c r="F877" s="12"/>
      <c r="G877" s="12"/>
      <c r="H877" s="12"/>
      <c r="I877" s="12"/>
      <c r="J877" s="12"/>
      <c r="K877" s="20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4.0" customHeight="1">
      <c r="A878" s="12"/>
      <c r="B878" s="11"/>
      <c r="C878" s="12"/>
      <c r="D878" s="12" t="str">
        <f>IF('Quản lý sách'!$C878&lt;&gt;"",VLOOKUP(LEFT('Quản lý sách'!$C878,2),'Biên mục sách'!$A$1:$B$13,2,FALSE),"")</f>
        <v/>
      </c>
      <c r="E878" s="12"/>
      <c r="F878" s="12"/>
      <c r="G878" s="12"/>
      <c r="H878" s="12"/>
      <c r="I878" s="12"/>
      <c r="J878" s="12"/>
      <c r="K878" s="20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4.0" customHeight="1">
      <c r="A879" s="12"/>
      <c r="B879" s="11"/>
      <c r="C879" s="12"/>
      <c r="D879" s="12" t="str">
        <f>IF('Quản lý sách'!$C879&lt;&gt;"",VLOOKUP(LEFT('Quản lý sách'!$C879,2),'Biên mục sách'!$A$1:$B$13,2,FALSE),"")</f>
        <v/>
      </c>
      <c r="E879" s="12"/>
      <c r="F879" s="12"/>
      <c r="G879" s="12"/>
      <c r="H879" s="12"/>
      <c r="I879" s="12"/>
      <c r="J879" s="12"/>
      <c r="K879" s="20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4.0" customHeight="1">
      <c r="A880" s="12"/>
      <c r="B880" s="11"/>
      <c r="C880" s="12"/>
      <c r="D880" s="12" t="str">
        <f>IF('Quản lý sách'!$C880&lt;&gt;"",VLOOKUP(LEFT('Quản lý sách'!$C880,2),'Biên mục sách'!$A$1:$B$13,2,FALSE),"")</f>
        <v/>
      </c>
      <c r="E880" s="12"/>
      <c r="F880" s="12"/>
      <c r="G880" s="12"/>
      <c r="H880" s="12"/>
      <c r="I880" s="12"/>
      <c r="J880" s="12"/>
      <c r="K880" s="20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4.0" customHeight="1">
      <c r="A881" s="12"/>
      <c r="B881" s="11"/>
      <c r="C881" s="12"/>
      <c r="D881" s="12" t="str">
        <f>IF('Quản lý sách'!$C881&lt;&gt;"",VLOOKUP(LEFT('Quản lý sách'!$C881,2),'Biên mục sách'!$A$1:$B$13,2,FALSE),"")</f>
        <v/>
      </c>
      <c r="E881" s="12"/>
      <c r="F881" s="12"/>
      <c r="G881" s="12"/>
      <c r="H881" s="12"/>
      <c r="I881" s="12"/>
      <c r="J881" s="12"/>
      <c r="K881" s="20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4.0" customHeight="1">
      <c r="A882" s="12"/>
      <c r="B882" s="11"/>
      <c r="C882" s="12"/>
      <c r="D882" s="12" t="str">
        <f>IF('Quản lý sách'!$C882&lt;&gt;"",VLOOKUP(LEFT('Quản lý sách'!$C882,2),'Biên mục sách'!$A$1:$B$13,2,FALSE),"")</f>
        <v/>
      </c>
      <c r="E882" s="12"/>
      <c r="F882" s="12"/>
      <c r="G882" s="12"/>
      <c r="H882" s="12"/>
      <c r="I882" s="12"/>
      <c r="J882" s="12"/>
      <c r="K882" s="20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4.0" customHeight="1">
      <c r="A883" s="12"/>
      <c r="B883" s="11"/>
      <c r="C883" s="12"/>
      <c r="D883" s="12" t="str">
        <f>IF('Quản lý sách'!$C883&lt;&gt;"",VLOOKUP(LEFT('Quản lý sách'!$C883,2),'Biên mục sách'!$A$1:$B$13,2,FALSE),"")</f>
        <v/>
      </c>
      <c r="E883" s="12"/>
      <c r="F883" s="12"/>
      <c r="G883" s="12"/>
      <c r="H883" s="12"/>
      <c r="I883" s="12"/>
      <c r="J883" s="12"/>
      <c r="K883" s="20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4.0" customHeight="1">
      <c r="A884" s="12"/>
      <c r="B884" s="11"/>
      <c r="C884" s="12"/>
      <c r="D884" s="12" t="str">
        <f>IF('Quản lý sách'!$C884&lt;&gt;"",VLOOKUP(LEFT('Quản lý sách'!$C884,2),'Biên mục sách'!$A$1:$B$13,2,FALSE),"")</f>
        <v/>
      </c>
      <c r="E884" s="12"/>
      <c r="F884" s="12"/>
      <c r="G884" s="12"/>
      <c r="H884" s="12"/>
      <c r="I884" s="12"/>
      <c r="J884" s="12"/>
      <c r="K884" s="20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4.0" customHeight="1">
      <c r="A885" s="12"/>
      <c r="B885" s="11"/>
      <c r="C885" s="12"/>
      <c r="D885" s="12" t="str">
        <f>IF('Quản lý sách'!$C885&lt;&gt;"",VLOOKUP(LEFT('Quản lý sách'!$C885,2),'Biên mục sách'!$A$1:$B$13,2,FALSE),"")</f>
        <v/>
      </c>
      <c r="E885" s="12"/>
      <c r="F885" s="12"/>
      <c r="G885" s="12"/>
      <c r="H885" s="12"/>
      <c r="I885" s="12"/>
      <c r="J885" s="12"/>
      <c r="K885" s="20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4.0" customHeight="1">
      <c r="A886" s="12"/>
      <c r="B886" s="11"/>
      <c r="C886" s="12"/>
      <c r="D886" s="12" t="str">
        <f>IF('Quản lý sách'!$C886&lt;&gt;"",VLOOKUP(LEFT('Quản lý sách'!$C886,2),'Biên mục sách'!$A$1:$B$13,2,FALSE),"")</f>
        <v/>
      </c>
      <c r="E886" s="12"/>
      <c r="F886" s="12"/>
      <c r="G886" s="12"/>
      <c r="H886" s="12"/>
      <c r="I886" s="12"/>
      <c r="J886" s="12"/>
      <c r="K886" s="20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4.0" customHeight="1">
      <c r="A887" s="12"/>
      <c r="B887" s="11"/>
      <c r="C887" s="12"/>
      <c r="D887" s="12" t="str">
        <f>IF('Quản lý sách'!$C887&lt;&gt;"",VLOOKUP(LEFT('Quản lý sách'!$C887,2),'Biên mục sách'!$A$1:$B$13,2,FALSE),"")</f>
        <v/>
      </c>
      <c r="E887" s="12"/>
      <c r="F887" s="12"/>
      <c r="G887" s="12"/>
      <c r="H887" s="12"/>
      <c r="I887" s="12"/>
      <c r="J887" s="12"/>
      <c r="K887" s="20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4.0" customHeight="1">
      <c r="A888" s="12"/>
      <c r="B888" s="11"/>
      <c r="C888" s="12"/>
      <c r="D888" s="12" t="str">
        <f>IF('Quản lý sách'!$C888&lt;&gt;"",VLOOKUP(LEFT('Quản lý sách'!$C888,2),'Biên mục sách'!$A$1:$B$13,2,FALSE),"")</f>
        <v/>
      </c>
      <c r="E888" s="12"/>
      <c r="F888" s="12"/>
      <c r="G888" s="12"/>
      <c r="H888" s="12"/>
      <c r="I888" s="12"/>
      <c r="J888" s="12"/>
      <c r="K888" s="20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4.0" customHeight="1">
      <c r="A889" s="12"/>
      <c r="B889" s="11"/>
      <c r="C889" s="12"/>
      <c r="D889" s="12" t="str">
        <f>IF('Quản lý sách'!$C889&lt;&gt;"",VLOOKUP(LEFT('Quản lý sách'!$C889,2),'Biên mục sách'!$A$1:$B$13,2,FALSE),"")</f>
        <v/>
      </c>
      <c r="E889" s="12"/>
      <c r="F889" s="12"/>
      <c r="G889" s="12"/>
      <c r="H889" s="12"/>
      <c r="I889" s="12"/>
      <c r="J889" s="12"/>
      <c r="K889" s="20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4.0" customHeight="1">
      <c r="A890" s="12"/>
      <c r="B890" s="11"/>
      <c r="C890" s="12"/>
      <c r="D890" s="12" t="str">
        <f>IF('Quản lý sách'!$C890&lt;&gt;"",VLOOKUP(LEFT('Quản lý sách'!$C890,2),'Biên mục sách'!$A$1:$B$13,2,FALSE),"")</f>
        <v/>
      </c>
      <c r="E890" s="12"/>
      <c r="F890" s="12"/>
      <c r="G890" s="12"/>
      <c r="H890" s="12"/>
      <c r="I890" s="12"/>
      <c r="J890" s="12"/>
      <c r="K890" s="20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4.0" customHeight="1">
      <c r="A891" s="12"/>
      <c r="B891" s="11"/>
      <c r="C891" s="12"/>
      <c r="D891" s="12" t="str">
        <f>IF('Quản lý sách'!$C891&lt;&gt;"",VLOOKUP(LEFT('Quản lý sách'!$C891,2),'Biên mục sách'!$A$1:$B$13,2,FALSE),"")</f>
        <v/>
      </c>
      <c r="E891" s="12"/>
      <c r="F891" s="12"/>
      <c r="G891" s="12"/>
      <c r="H891" s="12"/>
      <c r="I891" s="12"/>
      <c r="J891" s="12"/>
      <c r="K891" s="20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4.0" customHeight="1">
      <c r="A892" s="12"/>
      <c r="B892" s="11"/>
      <c r="C892" s="12"/>
      <c r="D892" s="12" t="str">
        <f>IF('Quản lý sách'!$C892&lt;&gt;"",VLOOKUP(LEFT('Quản lý sách'!$C892,2),'Biên mục sách'!$A$1:$B$13,2,FALSE),"")</f>
        <v/>
      </c>
      <c r="E892" s="12"/>
      <c r="F892" s="12"/>
      <c r="G892" s="12"/>
      <c r="H892" s="12"/>
      <c r="I892" s="12"/>
      <c r="J892" s="12"/>
      <c r="K892" s="20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4.0" customHeight="1">
      <c r="A893" s="12"/>
      <c r="B893" s="11"/>
      <c r="C893" s="12"/>
      <c r="D893" s="12" t="str">
        <f>IF('Quản lý sách'!$C893&lt;&gt;"",VLOOKUP(LEFT('Quản lý sách'!$C893,2),'Biên mục sách'!$A$1:$B$13,2,FALSE),"")</f>
        <v/>
      </c>
      <c r="E893" s="12"/>
      <c r="F893" s="12"/>
      <c r="G893" s="12"/>
      <c r="H893" s="12"/>
      <c r="I893" s="12"/>
      <c r="J893" s="12"/>
      <c r="K893" s="20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4.0" customHeight="1">
      <c r="A894" s="12"/>
      <c r="B894" s="11"/>
      <c r="C894" s="12"/>
      <c r="D894" s="12" t="str">
        <f>IF('Quản lý sách'!$C894&lt;&gt;"",VLOOKUP(LEFT('Quản lý sách'!$C894,2),'Biên mục sách'!$A$1:$B$13,2,FALSE),"")</f>
        <v/>
      </c>
      <c r="E894" s="12"/>
      <c r="F894" s="12"/>
      <c r="G894" s="12"/>
      <c r="H894" s="12"/>
      <c r="I894" s="12"/>
      <c r="J894" s="12"/>
      <c r="K894" s="20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4.0" customHeight="1">
      <c r="A895" s="12"/>
      <c r="B895" s="11"/>
      <c r="C895" s="12"/>
      <c r="D895" s="12" t="str">
        <f>IF('Quản lý sách'!$C895&lt;&gt;"",VLOOKUP(LEFT('Quản lý sách'!$C895,2),'Biên mục sách'!$A$1:$B$13,2,FALSE),"")</f>
        <v/>
      </c>
      <c r="E895" s="12"/>
      <c r="F895" s="12"/>
      <c r="G895" s="12"/>
      <c r="H895" s="12"/>
      <c r="I895" s="12"/>
      <c r="J895" s="12"/>
      <c r="K895" s="20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4.0" customHeight="1">
      <c r="A896" s="12"/>
      <c r="B896" s="11"/>
      <c r="C896" s="12"/>
      <c r="D896" s="12" t="str">
        <f>IF('Quản lý sách'!$C896&lt;&gt;"",VLOOKUP(LEFT('Quản lý sách'!$C896,2),'Biên mục sách'!$A$1:$B$13,2,FALSE),"")</f>
        <v/>
      </c>
      <c r="E896" s="12"/>
      <c r="F896" s="12"/>
      <c r="G896" s="12"/>
      <c r="H896" s="12"/>
      <c r="I896" s="12"/>
      <c r="J896" s="12"/>
      <c r="K896" s="20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4.0" customHeight="1">
      <c r="A897" s="12"/>
      <c r="B897" s="11"/>
      <c r="C897" s="12"/>
      <c r="D897" s="12" t="str">
        <f>IF('Quản lý sách'!$C897&lt;&gt;"",VLOOKUP(LEFT('Quản lý sách'!$C897,2),'Biên mục sách'!$A$1:$B$13,2,FALSE),"")</f>
        <v/>
      </c>
      <c r="E897" s="12"/>
      <c r="F897" s="12"/>
      <c r="G897" s="12"/>
      <c r="H897" s="12"/>
      <c r="I897" s="12"/>
      <c r="J897" s="12"/>
      <c r="K897" s="20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4.0" customHeight="1">
      <c r="A898" s="12"/>
      <c r="B898" s="11"/>
      <c r="C898" s="12"/>
      <c r="D898" s="12" t="str">
        <f>IF('Quản lý sách'!$C898&lt;&gt;"",VLOOKUP(LEFT('Quản lý sách'!$C898,2),'Biên mục sách'!$A$1:$B$13,2,FALSE),"")</f>
        <v/>
      </c>
      <c r="E898" s="12"/>
      <c r="F898" s="12"/>
      <c r="G898" s="12"/>
      <c r="H898" s="12"/>
      <c r="I898" s="12"/>
      <c r="J898" s="12"/>
      <c r="K898" s="20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4.0" customHeight="1">
      <c r="A899" s="12"/>
      <c r="B899" s="11"/>
      <c r="C899" s="12"/>
      <c r="D899" s="12" t="str">
        <f>IF('Quản lý sách'!$C899&lt;&gt;"",VLOOKUP(LEFT('Quản lý sách'!$C899,2),'Biên mục sách'!$A$1:$B$13,2,FALSE),"")</f>
        <v/>
      </c>
      <c r="E899" s="12"/>
      <c r="F899" s="12"/>
      <c r="G899" s="12"/>
      <c r="H899" s="12"/>
      <c r="I899" s="12"/>
      <c r="J899" s="12"/>
      <c r="K899" s="20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4.0" customHeight="1">
      <c r="A900" s="12"/>
      <c r="B900" s="11"/>
      <c r="C900" s="12"/>
      <c r="D900" s="12" t="str">
        <f>IF('Quản lý sách'!$C900&lt;&gt;"",VLOOKUP(LEFT('Quản lý sách'!$C900,2),'Biên mục sách'!$A$1:$B$13,2,FALSE),"")</f>
        <v/>
      </c>
      <c r="E900" s="12"/>
      <c r="F900" s="12"/>
      <c r="G900" s="12"/>
      <c r="H900" s="12"/>
      <c r="I900" s="12"/>
      <c r="J900" s="12"/>
      <c r="K900" s="20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4.0" customHeight="1">
      <c r="A901" s="12"/>
      <c r="B901" s="11"/>
      <c r="C901" s="12"/>
      <c r="D901" s="12" t="str">
        <f>IF('Quản lý sách'!$C901&lt;&gt;"",VLOOKUP(LEFT('Quản lý sách'!$C901,2),'Biên mục sách'!$A$1:$B$13,2,FALSE),"")</f>
        <v/>
      </c>
      <c r="E901" s="12"/>
      <c r="F901" s="12"/>
      <c r="G901" s="12"/>
      <c r="H901" s="12"/>
      <c r="I901" s="12"/>
      <c r="J901" s="12"/>
      <c r="K901" s="20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4.0" customHeight="1">
      <c r="A902" s="12"/>
      <c r="B902" s="11"/>
      <c r="C902" s="12"/>
      <c r="D902" s="12" t="str">
        <f>IF('Quản lý sách'!$C902&lt;&gt;"",VLOOKUP(LEFT('Quản lý sách'!$C902,2),'Biên mục sách'!$A$1:$B$13,2,FALSE),"")</f>
        <v/>
      </c>
      <c r="E902" s="12"/>
      <c r="F902" s="12"/>
      <c r="G902" s="12"/>
      <c r="H902" s="12"/>
      <c r="I902" s="12"/>
      <c r="J902" s="12"/>
      <c r="K902" s="20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4.0" customHeight="1">
      <c r="A903" s="12"/>
      <c r="B903" s="11"/>
      <c r="C903" s="12"/>
      <c r="D903" s="12" t="str">
        <f>IF('Quản lý sách'!$C903&lt;&gt;"",VLOOKUP(LEFT('Quản lý sách'!$C903,2),'Biên mục sách'!$A$1:$B$13,2,FALSE),"")</f>
        <v/>
      </c>
      <c r="E903" s="12"/>
      <c r="F903" s="12"/>
      <c r="G903" s="12"/>
      <c r="H903" s="12"/>
      <c r="I903" s="12"/>
      <c r="J903" s="12"/>
      <c r="K903" s="20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4.0" customHeight="1">
      <c r="A904" s="12"/>
      <c r="B904" s="11"/>
      <c r="C904" s="12"/>
      <c r="D904" s="12" t="str">
        <f>IF('Quản lý sách'!$C904&lt;&gt;"",VLOOKUP(LEFT('Quản lý sách'!$C904,2),'Biên mục sách'!$A$1:$B$13,2,FALSE),"")</f>
        <v/>
      </c>
      <c r="E904" s="12"/>
      <c r="F904" s="12"/>
      <c r="G904" s="12"/>
      <c r="H904" s="12"/>
      <c r="I904" s="12"/>
      <c r="J904" s="12"/>
      <c r="K904" s="20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4.0" customHeight="1">
      <c r="A905" s="12"/>
      <c r="B905" s="11"/>
      <c r="C905" s="12"/>
      <c r="D905" s="12" t="str">
        <f>IF('Quản lý sách'!$C905&lt;&gt;"",VLOOKUP(LEFT('Quản lý sách'!$C905,2),'Biên mục sách'!$A$1:$B$13,2,FALSE),"")</f>
        <v/>
      </c>
      <c r="E905" s="12"/>
      <c r="F905" s="12"/>
      <c r="G905" s="12"/>
      <c r="H905" s="12"/>
      <c r="I905" s="12"/>
      <c r="J905" s="12"/>
      <c r="K905" s="20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4.0" customHeight="1">
      <c r="A906" s="12"/>
      <c r="B906" s="11"/>
      <c r="C906" s="12"/>
      <c r="D906" s="12" t="str">
        <f>IF('Quản lý sách'!$C906&lt;&gt;"",VLOOKUP(LEFT('Quản lý sách'!$C906,2),'Biên mục sách'!$A$1:$B$13,2,FALSE),"")</f>
        <v/>
      </c>
      <c r="E906" s="12"/>
      <c r="F906" s="12"/>
      <c r="G906" s="12"/>
      <c r="H906" s="12"/>
      <c r="I906" s="12"/>
      <c r="J906" s="12"/>
      <c r="K906" s="20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4.0" customHeight="1">
      <c r="A907" s="12"/>
      <c r="B907" s="11"/>
      <c r="C907" s="12"/>
      <c r="D907" s="12" t="str">
        <f>IF('Quản lý sách'!$C907&lt;&gt;"",VLOOKUP(LEFT('Quản lý sách'!$C907,2),'Biên mục sách'!$A$1:$B$13,2,FALSE),"")</f>
        <v/>
      </c>
      <c r="E907" s="12"/>
      <c r="F907" s="12"/>
      <c r="G907" s="12"/>
      <c r="H907" s="12"/>
      <c r="I907" s="12"/>
      <c r="J907" s="12"/>
      <c r="K907" s="20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4.0" customHeight="1">
      <c r="A908" s="12"/>
      <c r="B908" s="11"/>
      <c r="C908" s="12"/>
      <c r="D908" s="12" t="str">
        <f>IF('Quản lý sách'!$C908&lt;&gt;"",VLOOKUP(LEFT('Quản lý sách'!$C908,2),'Biên mục sách'!$A$1:$B$13,2,FALSE),"")</f>
        <v/>
      </c>
      <c r="E908" s="12"/>
      <c r="F908" s="12"/>
      <c r="G908" s="12"/>
      <c r="H908" s="12"/>
      <c r="I908" s="12"/>
      <c r="J908" s="12"/>
      <c r="K908" s="20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4.0" customHeight="1">
      <c r="A909" s="12"/>
      <c r="B909" s="11"/>
      <c r="C909" s="12"/>
      <c r="D909" s="12" t="str">
        <f>IF('Quản lý sách'!$C909&lt;&gt;"",VLOOKUP(LEFT('Quản lý sách'!$C909,2),'Biên mục sách'!$A$1:$B$13,2,FALSE),"")</f>
        <v/>
      </c>
      <c r="E909" s="12"/>
      <c r="F909" s="12"/>
      <c r="G909" s="12"/>
      <c r="H909" s="12"/>
      <c r="I909" s="12"/>
      <c r="J909" s="12"/>
      <c r="K909" s="20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4.0" customHeight="1">
      <c r="A910" s="12"/>
      <c r="B910" s="11"/>
      <c r="C910" s="12"/>
      <c r="D910" s="12" t="str">
        <f>IF('Quản lý sách'!$C910&lt;&gt;"",VLOOKUP(LEFT('Quản lý sách'!$C910,2),'Biên mục sách'!$A$1:$B$13,2,FALSE),"")</f>
        <v/>
      </c>
      <c r="E910" s="12"/>
      <c r="F910" s="12"/>
      <c r="G910" s="12"/>
      <c r="H910" s="12"/>
      <c r="I910" s="12"/>
      <c r="J910" s="12"/>
      <c r="K910" s="20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4.0" customHeight="1">
      <c r="A911" s="12"/>
      <c r="B911" s="11"/>
      <c r="C911" s="12"/>
      <c r="D911" s="12" t="str">
        <f>IF('Quản lý sách'!$C911&lt;&gt;"",VLOOKUP(LEFT('Quản lý sách'!$C911,2),'Biên mục sách'!$A$1:$B$13,2,FALSE),"")</f>
        <v/>
      </c>
      <c r="E911" s="12"/>
      <c r="F911" s="12"/>
      <c r="G911" s="12"/>
      <c r="H911" s="12"/>
      <c r="I911" s="12"/>
      <c r="J911" s="12"/>
      <c r="K911" s="20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4.0" customHeight="1">
      <c r="A912" s="12"/>
      <c r="B912" s="11"/>
      <c r="C912" s="12"/>
      <c r="D912" s="12" t="str">
        <f>IF('Quản lý sách'!$C912&lt;&gt;"",VLOOKUP(LEFT('Quản lý sách'!$C912,2),'Biên mục sách'!$A$1:$B$13,2,FALSE),"")</f>
        <v/>
      </c>
      <c r="E912" s="12"/>
      <c r="F912" s="12"/>
      <c r="G912" s="12"/>
      <c r="H912" s="12"/>
      <c r="I912" s="12"/>
      <c r="J912" s="12"/>
      <c r="K912" s="20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4.0" customHeight="1">
      <c r="A913" s="12"/>
      <c r="B913" s="11"/>
      <c r="C913" s="12"/>
      <c r="D913" s="12" t="str">
        <f>IF('Quản lý sách'!$C913&lt;&gt;"",VLOOKUP(LEFT('Quản lý sách'!$C913,2),'Biên mục sách'!$A$1:$B$13,2,FALSE),"")</f>
        <v/>
      </c>
      <c r="E913" s="12"/>
      <c r="F913" s="12"/>
      <c r="G913" s="12"/>
      <c r="H913" s="12"/>
      <c r="I913" s="12"/>
      <c r="J913" s="12"/>
      <c r="K913" s="20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4.0" customHeight="1">
      <c r="A914" s="12"/>
      <c r="B914" s="11"/>
      <c r="C914" s="12"/>
      <c r="D914" s="12" t="str">
        <f>IF('Quản lý sách'!$C914&lt;&gt;"",VLOOKUP(LEFT('Quản lý sách'!$C914,2),'Biên mục sách'!$A$1:$B$13,2,FALSE),"")</f>
        <v/>
      </c>
      <c r="E914" s="12"/>
      <c r="F914" s="12"/>
      <c r="G914" s="12"/>
      <c r="H914" s="12"/>
      <c r="I914" s="12"/>
      <c r="J914" s="12"/>
      <c r="K914" s="20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4.0" customHeight="1">
      <c r="A915" s="12"/>
      <c r="B915" s="11"/>
      <c r="C915" s="12"/>
      <c r="D915" s="12" t="str">
        <f>IF('Quản lý sách'!$C915&lt;&gt;"",VLOOKUP(LEFT('Quản lý sách'!$C915,2),'Biên mục sách'!$A$1:$B$13,2,FALSE),"")</f>
        <v/>
      </c>
      <c r="E915" s="12"/>
      <c r="F915" s="12"/>
      <c r="G915" s="12"/>
      <c r="H915" s="12"/>
      <c r="I915" s="12"/>
      <c r="J915" s="12"/>
      <c r="K915" s="20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4.0" customHeight="1">
      <c r="A916" s="12"/>
      <c r="B916" s="11"/>
      <c r="C916" s="12"/>
      <c r="D916" s="12" t="str">
        <f>IF('Quản lý sách'!$C916&lt;&gt;"",VLOOKUP(LEFT('Quản lý sách'!$C916,2),'Biên mục sách'!$A$1:$B$13,2,FALSE),"")</f>
        <v/>
      </c>
      <c r="E916" s="12"/>
      <c r="F916" s="12"/>
      <c r="G916" s="12"/>
      <c r="H916" s="12"/>
      <c r="I916" s="12"/>
      <c r="J916" s="12"/>
      <c r="K916" s="20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4.0" customHeight="1">
      <c r="A917" s="12"/>
      <c r="B917" s="11"/>
      <c r="C917" s="12"/>
      <c r="D917" s="12" t="str">
        <f>IF('Quản lý sách'!$C917&lt;&gt;"",VLOOKUP(LEFT('Quản lý sách'!$C917,2),'Biên mục sách'!$A$1:$B$13,2,FALSE),"")</f>
        <v/>
      </c>
      <c r="E917" s="12"/>
      <c r="F917" s="12"/>
      <c r="G917" s="12"/>
      <c r="H917" s="12"/>
      <c r="I917" s="12"/>
      <c r="J917" s="12"/>
      <c r="K917" s="20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4.0" customHeight="1">
      <c r="A918" s="12"/>
      <c r="B918" s="11"/>
      <c r="C918" s="12"/>
      <c r="D918" s="12" t="str">
        <f>IF('Quản lý sách'!$C918&lt;&gt;"",VLOOKUP(LEFT('Quản lý sách'!$C918,2),'Biên mục sách'!$A$1:$B$13,2,FALSE),"")</f>
        <v/>
      </c>
      <c r="E918" s="12"/>
      <c r="F918" s="12"/>
      <c r="G918" s="12"/>
      <c r="H918" s="12"/>
      <c r="I918" s="12"/>
      <c r="J918" s="12"/>
      <c r="K918" s="20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4.0" customHeight="1">
      <c r="A919" s="12"/>
      <c r="B919" s="11"/>
      <c r="C919" s="12"/>
      <c r="D919" s="12" t="str">
        <f>IF('Quản lý sách'!$C919&lt;&gt;"",VLOOKUP(LEFT('Quản lý sách'!$C919,2),'Biên mục sách'!$A$1:$B$13,2,FALSE),"")</f>
        <v/>
      </c>
      <c r="E919" s="12"/>
      <c r="F919" s="12"/>
      <c r="G919" s="12"/>
      <c r="H919" s="12"/>
      <c r="I919" s="12"/>
      <c r="J919" s="12"/>
      <c r="K919" s="20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4.0" customHeight="1">
      <c r="A920" s="12"/>
      <c r="B920" s="11"/>
      <c r="C920" s="12"/>
      <c r="D920" s="12" t="str">
        <f>IF('Quản lý sách'!$C920&lt;&gt;"",VLOOKUP(LEFT('Quản lý sách'!$C920,2),'Biên mục sách'!$A$1:$B$13,2,FALSE),"")</f>
        <v/>
      </c>
      <c r="E920" s="12"/>
      <c r="F920" s="12"/>
      <c r="G920" s="12"/>
      <c r="H920" s="12"/>
      <c r="I920" s="12"/>
      <c r="J920" s="12"/>
      <c r="K920" s="20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4.0" customHeight="1">
      <c r="A921" s="12"/>
      <c r="B921" s="11"/>
      <c r="C921" s="12"/>
      <c r="D921" s="12" t="str">
        <f>IF('Quản lý sách'!$C921&lt;&gt;"",VLOOKUP(LEFT('Quản lý sách'!$C921,2),'Biên mục sách'!$A$1:$B$13,2,FALSE),"")</f>
        <v/>
      </c>
      <c r="E921" s="12"/>
      <c r="F921" s="12"/>
      <c r="G921" s="12"/>
      <c r="H921" s="12"/>
      <c r="I921" s="12"/>
      <c r="J921" s="12"/>
      <c r="K921" s="20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4.0" customHeight="1">
      <c r="A922" s="12"/>
      <c r="B922" s="11"/>
      <c r="C922" s="12"/>
      <c r="D922" s="12" t="str">
        <f>IF('Quản lý sách'!$C922&lt;&gt;"",VLOOKUP(LEFT('Quản lý sách'!$C922,2),'Biên mục sách'!$A$1:$B$13,2,FALSE),"")</f>
        <v/>
      </c>
      <c r="E922" s="12"/>
      <c r="F922" s="12"/>
      <c r="G922" s="12"/>
      <c r="H922" s="12"/>
      <c r="I922" s="12"/>
      <c r="J922" s="12"/>
      <c r="K922" s="20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4.0" customHeight="1">
      <c r="A923" s="12"/>
      <c r="B923" s="11"/>
      <c r="C923" s="12"/>
      <c r="D923" s="12" t="str">
        <f>IF('Quản lý sách'!$C923&lt;&gt;"",VLOOKUP(LEFT('Quản lý sách'!$C923,2),'Biên mục sách'!$A$1:$B$13,2,FALSE),"")</f>
        <v/>
      </c>
      <c r="E923" s="12"/>
      <c r="F923" s="12"/>
      <c r="G923" s="12"/>
      <c r="H923" s="12"/>
      <c r="I923" s="12"/>
      <c r="J923" s="12"/>
      <c r="K923" s="20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4.0" customHeight="1">
      <c r="A924" s="12"/>
      <c r="B924" s="11"/>
      <c r="C924" s="12"/>
      <c r="D924" s="12" t="str">
        <f>IF('Quản lý sách'!$C924&lt;&gt;"",VLOOKUP(LEFT('Quản lý sách'!$C924,2),'Biên mục sách'!$A$1:$B$13,2,FALSE),"")</f>
        <v/>
      </c>
      <c r="E924" s="12"/>
      <c r="F924" s="12"/>
      <c r="G924" s="12"/>
      <c r="H924" s="12"/>
      <c r="I924" s="12"/>
      <c r="J924" s="12"/>
      <c r="K924" s="20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4.0" customHeight="1">
      <c r="A925" s="12"/>
      <c r="B925" s="11"/>
      <c r="C925" s="12"/>
      <c r="D925" s="12" t="str">
        <f>IF('Quản lý sách'!$C925&lt;&gt;"",VLOOKUP(LEFT('Quản lý sách'!$C925,2),'Biên mục sách'!$A$1:$B$13,2,FALSE),"")</f>
        <v/>
      </c>
      <c r="E925" s="12"/>
      <c r="F925" s="12"/>
      <c r="G925" s="12"/>
      <c r="H925" s="12"/>
      <c r="I925" s="12"/>
      <c r="J925" s="12"/>
      <c r="K925" s="20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4.0" customHeight="1">
      <c r="A926" s="12"/>
      <c r="B926" s="11"/>
      <c r="C926" s="12"/>
      <c r="D926" s="12" t="str">
        <f>IF('Quản lý sách'!$C926&lt;&gt;"",VLOOKUP(LEFT('Quản lý sách'!$C926,2),'Biên mục sách'!$A$1:$B$13,2,FALSE),"")</f>
        <v/>
      </c>
      <c r="E926" s="12"/>
      <c r="F926" s="12"/>
      <c r="G926" s="12"/>
      <c r="H926" s="12"/>
      <c r="I926" s="12"/>
      <c r="J926" s="12"/>
      <c r="K926" s="20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4.0" customHeight="1">
      <c r="A927" s="12"/>
      <c r="B927" s="11"/>
      <c r="C927" s="12"/>
      <c r="D927" s="12" t="str">
        <f>IF('Quản lý sách'!$C927&lt;&gt;"",VLOOKUP(LEFT('Quản lý sách'!$C927,2),'Biên mục sách'!$A$1:$B$13,2,FALSE),"")</f>
        <v/>
      </c>
      <c r="E927" s="12"/>
      <c r="F927" s="12"/>
      <c r="G927" s="12"/>
      <c r="H927" s="12"/>
      <c r="I927" s="12"/>
      <c r="J927" s="12"/>
      <c r="K927" s="20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4.0" customHeight="1">
      <c r="A928" s="12"/>
      <c r="B928" s="11"/>
      <c r="C928" s="12"/>
      <c r="D928" s="12" t="str">
        <f>IF('Quản lý sách'!$C928&lt;&gt;"",VLOOKUP(LEFT('Quản lý sách'!$C928,2),'Biên mục sách'!$A$1:$B$13,2,FALSE),"")</f>
        <v/>
      </c>
      <c r="E928" s="12"/>
      <c r="F928" s="12"/>
      <c r="G928" s="12"/>
      <c r="H928" s="12"/>
      <c r="I928" s="12"/>
      <c r="J928" s="12"/>
      <c r="K928" s="20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4.0" customHeight="1">
      <c r="A929" s="12"/>
      <c r="B929" s="11"/>
      <c r="C929" s="12"/>
      <c r="D929" s="12" t="str">
        <f>IF('Quản lý sách'!$C929&lt;&gt;"",VLOOKUP(LEFT('Quản lý sách'!$C929,2),'Biên mục sách'!$A$1:$B$13,2,FALSE),"")</f>
        <v/>
      </c>
      <c r="E929" s="12"/>
      <c r="F929" s="12"/>
      <c r="G929" s="12"/>
      <c r="H929" s="12"/>
      <c r="I929" s="12"/>
      <c r="J929" s="12"/>
      <c r="K929" s="20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4.0" customHeight="1">
      <c r="A930" s="12"/>
      <c r="B930" s="11"/>
      <c r="C930" s="12"/>
      <c r="D930" s="12" t="str">
        <f>IF('Quản lý sách'!$C930&lt;&gt;"",VLOOKUP(LEFT('Quản lý sách'!$C930,2),'Biên mục sách'!$A$1:$B$13,2,FALSE),"")</f>
        <v/>
      </c>
      <c r="E930" s="12"/>
      <c r="F930" s="12"/>
      <c r="G930" s="12"/>
      <c r="H930" s="12"/>
      <c r="I930" s="12"/>
      <c r="J930" s="12"/>
      <c r="K930" s="20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4.0" customHeight="1">
      <c r="A931" s="12"/>
      <c r="B931" s="11"/>
      <c r="C931" s="12"/>
      <c r="D931" s="12" t="str">
        <f>IF('Quản lý sách'!$C931&lt;&gt;"",VLOOKUP(LEFT('Quản lý sách'!$C931,2),'Biên mục sách'!$A$1:$B$13,2,FALSE),"")</f>
        <v/>
      </c>
      <c r="E931" s="12"/>
      <c r="F931" s="12"/>
      <c r="G931" s="12"/>
      <c r="H931" s="12"/>
      <c r="I931" s="12"/>
      <c r="J931" s="12"/>
      <c r="K931" s="20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4.0" customHeight="1">
      <c r="A932" s="12"/>
      <c r="B932" s="11"/>
      <c r="C932" s="12"/>
      <c r="D932" s="12" t="str">
        <f>IF('Quản lý sách'!$C932&lt;&gt;"",VLOOKUP(LEFT('Quản lý sách'!$C932,2),'Biên mục sách'!$A$1:$B$13,2,FALSE),"")</f>
        <v/>
      </c>
      <c r="E932" s="12"/>
      <c r="F932" s="12"/>
      <c r="G932" s="12"/>
      <c r="H932" s="12"/>
      <c r="I932" s="12"/>
      <c r="J932" s="12"/>
      <c r="K932" s="20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4.0" customHeight="1">
      <c r="A933" s="12"/>
      <c r="B933" s="11"/>
      <c r="C933" s="12"/>
      <c r="D933" s="12" t="str">
        <f>IF('Quản lý sách'!$C933&lt;&gt;"",VLOOKUP(LEFT('Quản lý sách'!$C933,2),'Biên mục sách'!$A$1:$B$13,2,FALSE),"")</f>
        <v/>
      </c>
      <c r="E933" s="12"/>
      <c r="F933" s="12"/>
      <c r="G933" s="12"/>
      <c r="H933" s="12"/>
      <c r="I933" s="12"/>
      <c r="J933" s="12"/>
      <c r="K933" s="20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4.0" customHeight="1">
      <c r="A934" s="12"/>
      <c r="B934" s="11"/>
      <c r="C934" s="12"/>
      <c r="D934" s="12" t="str">
        <f>IF('Quản lý sách'!$C934&lt;&gt;"",VLOOKUP(LEFT('Quản lý sách'!$C934,2),'Biên mục sách'!$A$1:$B$13,2,FALSE),"")</f>
        <v/>
      </c>
      <c r="E934" s="12"/>
      <c r="F934" s="12"/>
      <c r="G934" s="12"/>
      <c r="H934" s="12"/>
      <c r="I934" s="12"/>
      <c r="J934" s="12"/>
      <c r="K934" s="20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4.0" customHeight="1">
      <c r="A935" s="12"/>
      <c r="B935" s="11"/>
      <c r="C935" s="12"/>
      <c r="D935" s="12" t="str">
        <f>IF('Quản lý sách'!$C935&lt;&gt;"",VLOOKUP(LEFT('Quản lý sách'!$C935,2),'Biên mục sách'!$A$1:$B$13,2,FALSE),"")</f>
        <v/>
      </c>
      <c r="E935" s="12"/>
      <c r="F935" s="12"/>
      <c r="G935" s="12"/>
      <c r="H935" s="12"/>
      <c r="I935" s="12"/>
      <c r="J935" s="12"/>
      <c r="K935" s="20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4.0" customHeight="1">
      <c r="A936" s="12"/>
      <c r="B936" s="11"/>
      <c r="C936" s="12"/>
      <c r="D936" s="12" t="str">
        <f>IF('Quản lý sách'!$C936&lt;&gt;"",VLOOKUP(LEFT('Quản lý sách'!$C936,2),'Biên mục sách'!$A$1:$B$13,2,FALSE),"")</f>
        <v/>
      </c>
      <c r="E936" s="12"/>
      <c r="F936" s="12"/>
      <c r="G936" s="12"/>
      <c r="H936" s="12"/>
      <c r="I936" s="12"/>
      <c r="J936" s="12"/>
      <c r="K936" s="20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4.0" customHeight="1">
      <c r="A937" s="12"/>
      <c r="B937" s="11"/>
      <c r="C937" s="12"/>
      <c r="D937" s="12" t="str">
        <f>IF('Quản lý sách'!$C937&lt;&gt;"",VLOOKUP(LEFT('Quản lý sách'!$C937,2),'Biên mục sách'!$A$1:$B$13,2,FALSE),"")</f>
        <v/>
      </c>
      <c r="E937" s="12"/>
      <c r="F937" s="12"/>
      <c r="G937" s="12"/>
      <c r="H937" s="12"/>
      <c r="I937" s="12"/>
      <c r="J937" s="12"/>
      <c r="K937" s="20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4.0" customHeight="1">
      <c r="A938" s="12"/>
      <c r="B938" s="11"/>
      <c r="C938" s="12"/>
      <c r="D938" s="12" t="str">
        <f>IF('Quản lý sách'!$C938&lt;&gt;"",VLOOKUP(LEFT('Quản lý sách'!$C938,2),'Biên mục sách'!$A$1:$B$13,2,FALSE),"")</f>
        <v/>
      </c>
      <c r="E938" s="12"/>
      <c r="F938" s="12"/>
      <c r="G938" s="12"/>
      <c r="H938" s="12"/>
      <c r="I938" s="12"/>
      <c r="J938" s="12"/>
      <c r="K938" s="20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4.0" customHeight="1">
      <c r="A939" s="12"/>
      <c r="B939" s="11"/>
      <c r="C939" s="12"/>
      <c r="D939" s="12" t="str">
        <f>IF('Quản lý sách'!$C939&lt;&gt;"",VLOOKUP(LEFT('Quản lý sách'!$C939,2),'Biên mục sách'!$A$1:$B$13,2,FALSE),"")</f>
        <v/>
      </c>
      <c r="E939" s="12"/>
      <c r="F939" s="12"/>
      <c r="G939" s="12"/>
      <c r="H939" s="12"/>
      <c r="I939" s="12"/>
      <c r="J939" s="12"/>
      <c r="K939" s="20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4.0" customHeight="1">
      <c r="A940" s="12"/>
      <c r="B940" s="11"/>
      <c r="C940" s="12"/>
      <c r="D940" s="12" t="str">
        <f>IF('Quản lý sách'!$C940&lt;&gt;"",VLOOKUP(LEFT('Quản lý sách'!$C940,2),'Biên mục sách'!$A$1:$B$13,2,FALSE),"")</f>
        <v/>
      </c>
      <c r="E940" s="12"/>
      <c r="F940" s="12"/>
      <c r="G940" s="12"/>
      <c r="H940" s="12"/>
      <c r="I940" s="12"/>
      <c r="J940" s="12"/>
      <c r="K940" s="20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4.0" customHeight="1">
      <c r="A941" s="12"/>
      <c r="B941" s="11"/>
      <c r="C941" s="12"/>
      <c r="D941" s="12" t="str">
        <f>IF('Quản lý sách'!$C941&lt;&gt;"",VLOOKUP(LEFT('Quản lý sách'!$C941,2),'Biên mục sách'!$A$1:$B$13,2,FALSE),"")</f>
        <v/>
      </c>
      <c r="E941" s="12"/>
      <c r="F941" s="12"/>
      <c r="G941" s="12"/>
      <c r="H941" s="12"/>
      <c r="I941" s="12"/>
      <c r="J941" s="12"/>
      <c r="K941" s="20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4.0" customHeight="1">
      <c r="A942" s="12"/>
      <c r="B942" s="11"/>
      <c r="C942" s="12"/>
      <c r="D942" s="12" t="str">
        <f>IF('Quản lý sách'!$C942&lt;&gt;"",VLOOKUP(LEFT('Quản lý sách'!$C942,2),'Biên mục sách'!$A$1:$B$13,2,FALSE),"")</f>
        <v/>
      </c>
      <c r="E942" s="12"/>
      <c r="F942" s="12"/>
      <c r="G942" s="12"/>
      <c r="H942" s="12"/>
      <c r="I942" s="12"/>
      <c r="J942" s="12"/>
      <c r="K942" s="20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4.0" customHeight="1">
      <c r="A943" s="12"/>
      <c r="B943" s="11"/>
      <c r="C943" s="12"/>
      <c r="D943" s="12" t="str">
        <f>IF('Quản lý sách'!$C943&lt;&gt;"",VLOOKUP(LEFT('Quản lý sách'!$C943,2),'Biên mục sách'!$A$1:$B$13,2,FALSE),"")</f>
        <v/>
      </c>
      <c r="E943" s="12"/>
      <c r="F943" s="12"/>
      <c r="G943" s="12"/>
      <c r="H943" s="12"/>
      <c r="I943" s="12"/>
      <c r="J943" s="12"/>
      <c r="K943" s="20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4.0" customHeight="1">
      <c r="A944" s="12"/>
      <c r="B944" s="11"/>
      <c r="C944" s="12"/>
      <c r="D944" s="12" t="str">
        <f>IF('Quản lý sách'!$C944&lt;&gt;"",VLOOKUP(LEFT('Quản lý sách'!$C944,2),'Biên mục sách'!$A$1:$B$13,2,FALSE),"")</f>
        <v/>
      </c>
      <c r="E944" s="12"/>
      <c r="F944" s="12"/>
      <c r="G944" s="12"/>
      <c r="H944" s="12"/>
      <c r="I944" s="12"/>
      <c r="J944" s="12"/>
      <c r="K944" s="20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4.0" customHeight="1">
      <c r="A945" s="12"/>
      <c r="B945" s="11"/>
      <c r="C945" s="12"/>
      <c r="D945" s="12" t="str">
        <f>IF('Quản lý sách'!$C945&lt;&gt;"",VLOOKUP(LEFT('Quản lý sách'!$C945,2),'Biên mục sách'!$A$1:$B$13,2,FALSE),"")</f>
        <v/>
      </c>
      <c r="E945" s="12"/>
      <c r="F945" s="12"/>
      <c r="G945" s="12"/>
      <c r="H945" s="12"/>
      <c r="I945" s="12"/>
      <c r="J945" s="12"/>
      <c r="K945" s="20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4.0" customHeight="1">
      <c r="A946" s="12"/>
      <c r="B946" s="11"/>
      <c r="C946" s="12"/>
      <c r="D946" s="12" t="str">
        <f>IF('Quản lý sách'!$C946&lt;&gt;"",VLOOKUP(LEFT('Quản lý sách'!$C946,2),'Biên mục sách'!$A$1:$B$13,2,FALSE),"")</f>
        <v/>
      </c>
      <c r="E946" s="12"/>
      <c r="F946" s="12"/>
      <c r="G946" s="12"/>
      <c r="H946" s="12"/>
      <c r="I946" s="12"/>
      <c r="J946" s="12"/>
      <c r="K946" s="20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4.0" customHeight="1">
      <c r="A947" s="12"/>
      <c r="B947" s="11"/>
      <c r="C947" s="12"/>
      <c r="D947" s="12" t="str">
        <f>IF('Quản lý sách'!$C947&lt;&gt;"",VLOOKUP(LEFT('Quản lý sách'!$C947,2),'Biên mục sách'!$A$1:$B$13,2,FALSE),"")</f>
        <v/>
      </c>
      <c r="E947" s="12"/>
      <c r="F947" s="12"/>
      <c r="G947" s="12"/>
      <c r="H947" s="12"/>
      <c r="I947" s="12"/>
      <c r="J947" s="12"/>
      <c r="K947" s="20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4.0" customHeight="1">
      <c r="A948" s="12"/>
      <c r="B948" s="11"/>
      <c r="C948" s="12"/>
      <c r="D948" s="12" t="str">
        <f>IF('Quản lý sách'!$C948&lt;&gt;"",VLOOKUP(LEFT('Quản lý sách'!$C948,2),'Biên mục sách'!$A$1:$B$13,2,FALSE),"")</f>
        <v/>
      </c>
      <c r="E948" s="12"/>
      <c r="F948" s="12"/>
      <c r="G948" s="12"/>
      <c r="H948" s="12"/>
      <c r="I948" s="12"/>
      <c r="J948" s="12"/>
      <c r="K948" s="20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4.0" customHeight="1">
      <c r="A949" s="12"/>
      <c r="B949" s="11"/>
      <c r="C949" s="12"/>
      <c r="D949" s="12" t="str">
        <f>IF('Quản lý sách'!$C949&lt;&gt;"",VLOOKUP(LEFT('Quản lý sách'!$C949,2),'Biên mục sách'!$A$1:$B$13,2,FALSE),"")</f>
        <v/>
      </c>
      <c r="E949" s="12"/>
      <c r="F949" s="12"/>
      <c r="G949" s="12"/>
      <c r="H949" s="12"/>
      <c r="I949" s="12"/>
      <c r="J949" s="12"/>
      <c r="K949" s="20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4.0" customHeight="1">
      <c r="A950" s="12"/>
      <c r="B950" s="11"/>
      <c r="C950" s="12"/>
      <c r="D950" s="12" t="str">
        <f>IF('Quản lý sách'!$C950&lt;&gt;"",VLOOKUP(LEFT('Quản lý sách'!$C950,2),'Biên mục sách'!$A$1:$B$13,2,FALSE),"")</f>
        <v/>
      </c>
      <c r="E950" s="12"/>
      <c r="F950" s="12"/>
      <c r="G950" s="12"/>
      <c r="H950" s="12"/>
      <c r="I950" s="12"/>
      <c r="J950" s="12"/>
      <c r="K950" s="20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4.0" customHeight="1">
      <c r="A951" s="12"/>
      <c r="B951" s="11"/>
      <c r="C951" s="12"/>
      <c r="D951" s="12" t="str">
        <f>IF('Quản lý sách'!$C951&lt;&gt;"",VLOOKUP(LEFT('Quản lý sách'!$C951,2),'Biên mục sách'!$A$1:$B$13,2,FALSE),"")</f>
        <v/>
      </c>
      <c r="E951" s="12"/>
      <c r="F951" s="12"/>
      <c r="G951" s="12"/>
      <c r="H951" s="12"/>
      <c r="I951" s="12"/>
      <c r="J951" s="12"/>
      <c r="K951" s="20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4.0" customHeight="1">
      <c r="A952" s="12"/>
      <c r="B952" s="11"/>
      <c r="C952" s="12"/>
      <c r="D952" s="12" t="str">
        <f>IF('Quản lý sách'!$C952&lt;&gt;"",VLOOKUP(LEFT('Quản lý sách'!$C952,2),'Biên mục sách'!$A$1:$B$13,2,FALSE),"")</f>
        <v/>
      </c>
      <c r="E952" s="12"/>
      <c r="F952" s="12"/>
      <c r="G952" s="12"/>
      <c r="H952" s="12"/>
      <c r="I952" s="12"/>
      <c r="J952" s="12"/>
      <c r="K952" s="20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4.0" customHeight="1">
      <c r="A953" s="12"/>
      <c r="B953" s="11"/>
      <c r="C953" s="12"/>
      <c r="D953" s="12" t="str">
        <f>IF('Quản lý sách'!$C953&lt;&gt;"",VLOOKUP(LEFT('Quản lý sách'!$C953,2),'Biên mục sách'!$A$1:$B$13,2,FALSE),"")</f>
        <v/>
      </c>
      <c r="E953" s="12"/>
      <c r="F953" s="12"/>
      <c r="G953" s="12"/>
      <c r="H953" s="12"/>
      <c r="I953" s="12"/>
      <c r="J953" s="12"/>
      <c r="K953" s="20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4.0" customHeight="1">
      <c r="A954" s="12"/>
      <c r="B954" s="11"/>
      <c r="C954" s="12"/>
      <c r="D954" s="12" t="str">
        <f>IF('Quản lý sách'!$C954&lt;&gt;"",VLOOKUP(LEFT('Quản lý sách'!$C954,2),'Biên mục sách'!$A$1:$B$13,2,FALSE),"")</f>
        <v/>
      </c>
      <c r="E954" s="12"/>
      <c r="F954" s="12"/>
      <c r="G954" s="12"/>
      <c r="H954" s="12"/>
      <c r="I954" s="12"/>
      <c r="J954" s="12"/>
      <c r="K954" s="20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4.0" customHeight="1">
      <c r="A955" s="12"/>
      <c r="B955" s="11"/>
      <c r="C955" s="12"/>
      <c r="D955" s="12" t="str">
        <f>IF('Quản lý sách'!$C955&lt;&gt;"",VLOOKUP(LEFT('Quản lý sách'!$C955,2),'Biên mục sách'!$A$1:$B$13,2,FALSE),"")</f>
        <v/>
      </c>
      <c r="E955" s="12"/>
      <c r="F955" s="12"/>
      <c r="G955" s="12"/>
      <c r="H955" s="12"/>
      <c r="I955" s="12"/>
      <c r="J955" s="12"/>
      <c r="K955" s="20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4.0" customHeight="1">
      <c r="A956" s="12"/>
      <c r="B956" s="11"/>
      <c r="C956" s="12"/>
      <c r="D956" s="12" t="str">
        <f>IF('Quản lý sách'!$C956&lt;&gt;"",VLOOKUP(LEFT('Quản lý sách'!$C956,2),'Biên mục sách'!$A$1:$B$13,2,FALSE),"")</f>
        <v/>
      </c>
      <c r="E956" s="12"/>
      <c r="F956" s="12"/>
      <c r="G956" s="12"/>
      <c r="H956" s="12"/>
      <c r="I956" s="12"/>
      <c r="J956" s="12"/>
      <c r="K956" s="20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4.0" customHeight="1">
      <c r="A957" s="12"/>
      <c r="B957" s="11"/>
      <c r="C957" s="12"/>
      <c r="D957" s="12" t="str">
        <f>IF('Quản lý sách'!$C957&lt;&gt;"",VLOOKUP(LEFT('Quản lý sách'!$C957,2),'Biên mục sách'!$A$1:$B$13,2,FALSE),"")</f>
        <v/>
      </c>
      <c r="E957" s="12"/>
      <c r="F957" s="12"/>
      <c r="G957" s="12"/>
      <c r="H957" s="12"/>
      <c r="I957" s="12"/>
      <c r="J957" s="12"/>
      <c r="K957" s="20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4.0" customHeight="1">
      <c r="A958" s="12"/>
      <c r="B958" s="11"/>
      <c r="C958" s="12"/>
      <c r="D958" s="12" t="str">
        <f>IF('Quản lý sách'!$C958&lt;&gt;"",VLOOKUP(LEFT('Quản lý sách'!$C958,2),'Biên mục sách'!$A$1:$B$13,2,FALSE),"")</f>
        <v/>
      </c>
      <c r="E958" s="12"/>
      <c r="F958" s="12"/>
      <c r="G958" s="12"/>
      <c r="H958" s="12"/>
      <c r="I958" s="12"/>
      <c r="J958" s="12"/>
      <c r="K958" s="20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4.0" customHeight="1">
      <c r="A959" s="12"/>
      <c r="B959" s="11"/>
      <c r="C959" s="12"/>
      <c r="D959" s="12" t="str">
        <f>IF('Quản lý sách'!$C959&lt;&gt;"",VLOOKUP(LEFT('Quản lý sách'!$C959,2),'Biên mục sách'!$A$1:$B$13,2,FALSE),"")</f>
        <v/>
      </c>
      <c r="E959" s="12"/>
      <c r="F959" s="12"/>
      <c r="G959" s="12"/>
      <c r="H959" s="12"/>
      <c r="I959" s="12"/>
      <c r="J959" s="12"/>
      <c r="K959" s="20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4.0" customHeight="1">
      <c r="A960" s="12"/>
      <c r="B960" s="11"/>
      <c r="C960" s="12"/>
      <c r="D960" s="12" t="str">
        <f>IF('Quản lý sách'!$C960&lt;&gt;"",VLOOKUP(LEFT('Quản lý sách'!$C960,2),'Biên mục sách'!$A$1:$B$13,2,FALSE),"")</f>
        <v/>
      </c>
      <c r="E960" s="12"/>
      <c r="F960" s="12"/>
      <c r="G960" s="12"/>
      <c r="H960" s="12"/>
      <c r="I960" s="12"/>
      <c r="J960" s="12"/>
      <c r="K960" s="20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4.0" customHeight="1">
      <c r="A961" s="12"/>
      <c r="B961" s="11"/>
      <c r="C961" s="12"/>
      <c r="D961" s="12" t="str">
        <f>IF('Quản lý sách'!$C961&lt;&gt;"",VLOOKUP(LEFT('Quản lý sách'!$C961,2),'Biên mục sách'!$A$1:$B$13,2,FALSE),"")</f>
        <v/>
      </c>
      <c r="E961" s="12"/>
      <c r="F961" s="12"/>
      <c r="G961" s="12"/>
      <c r="H961" s="12"/>
      <c r="I961" s="12"/>
      <c r="J961" s="12"/>
      <c r="K961" s="20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4.0" customHeight="1">
      <c r="A962" s="12"/>
      <c r="B962" s="11"/>
      <c r="C962" s="12"/>
      <c r="D962" s="12" t="str">
        <f>IF('Quản lý sách'!$C962&lt;&gt;"",VLOOKUP(LEFT('Quản lý sách'!$C962,2),'Biên mục sách'!$A$1:$B$13,2,FALSE),"")</f>
        <v/>
      </c>
      <c r="E962" s="12"/>
      <c r="F962" s="12"/>
      <c r="G962" s="12"/>
      <c r="H962" s="12"/>
      <c r="I962" s="12"/>
      <c r="J962" s="12"/>
      <c r="K962" s="20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4.0" customHeight="1">
      <c r="A963" s="12"/>
      <c r="B963" s="11"/>
      <c r="C963" s="12"/>
      <c r="D963" s="12" t="str">
        <f>IF('Quản lý sách'!$C963&lt;&gt;"",VLOOKUP(LEFT('Quản lý sách'!$C963,2),'Biên mục sách'!$A$1:$B$13,2,FALSE),"")</f>
        <v/>
      </c>
      <c r="E963" s="12"/>
      <c r="F963" s="12"/>
      <c r="G963" s="12"/>
      <c r="H963" s="12"/>
      <c r="I963" s="12"/>
      <c r="J963" s="12"/>
      <c r="K963" s="20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4.0" customHeight="1">
      <c r="A964" s="12"/>
      <c r="B964" s="11"/>
      <c r="C964" s="12"/>
      <c r="D964" s="12" t="str">
        <f>IF('Quản lý sách'!$C964&lt;&gt;"",VLOOKUP(LEFT('Quản lý sách'!$C964,2),'Biên mục sách'!$A$1:$B$13,2,FALSE),"")</f>
        <v/>
      </c>
      <c r="E964" s="12"/>
      <c r="F964" s="12"/>
      <c r="G964" s="12"/>
      <c r="H964" s="12"/>
      <c r="I964" s="12"/>
      <c r="J964" s="12"/>
      <c r="K964" s="20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4.0" customHeight="1">
      <c r="A965" s="12"/>
      <c r="B965" s="11"/>
      <c r="C965" s="12"/>
      <c r="D965" s="12" t="str">
        <f>IF('Quản lý sách'!$C965&lt;&gt;"",VLOOKUP(LEFT('Quản lý sách'!$C965,2),'Biên mục sách'!$A$1:$B$13,2,FALSE),"")</f>
        <v/>
      </c>
      <c r="E965" s="12"/>
      <c r="F965" s="12"/>
      <c r="G965" s="12"/>
      <c r="H965" s="12"/>
      <c r="I965" s="12"/>
      <c r="J965" s="12"/>
      <c r="K965" s="20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4.0" customHeight="1">
      <c r="A966" s="12"/>
      <c r="B966" s="11"/>
      <c r="C966" s="12"/>
      <c r="D966" s="12" t="str">
        <f>IF('Quản lý sách'!$C966&lt;&gt;"",VLOOKUP(LEFT('Quản lý sách'!$C966,2),'Biên mục sách'!$A$1:$B$13,2,FALSE),"")</f>
        <v/>
      </c>
      <c r="E966" s="12"/>
      <c r="F966" s="12"/>
      <c r="G966" s="12"/>
      <c r="H966" s="12"/>
      <c r="I966" s="12"/>
      <c r="J966" s="12"/>
      <c r="K966" s="20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4.0" customHeight="1">
      <c r="A967" s="12"/>
      <c r="B967" s="11"/>
      <c r="C967" s="12"/>
      <c r="D967" s="12" t="str">
        <f>IF('Quản lý sách'!$C967&lt;&gt;"",VLOOKUP(LEFT('Quản lý sách'!$C967,2),'Biên mục sách'!$A$1:$B$13,2,FALSE),"")</f>
        <v/>
      </c>
      <c r="E967" s="12"/>
      <c r="F967" s="12"/>
      <c r="G967" s="12"/>
      <c r="H967" s="12"/>
      <c r="I967" s="12"/>
      <c r="J967" s="12"/>
      <c r="K967" s="20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4.0" customHeight="1">
      <c r="A968" s="12"/>
      <c r="B968" s="11"/>
      <c r="C968" s="12"/>
      <c r="D968" s="12" t="str">
        <f>IF('Quản lý sách'!$C968&lt;&gt;"",VLOOKUP(LEFT('Quản lý sách'!$C968,2),'Biên mục sách'!$A$1:$B$13,2,FALSE),"")</f>
        <v/>
      </c>
      <c r="E968" s="12"/>
      <c r="F968" s="12"/>
      <c r="G968" s="12"/>
      <c r="H968" s="12"/>
      <c r="I968" s="12"/>
      <c r="J968" s="12"/>
      <c r="K968" s="20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4.0" customHeight="1">
      <c r="A969" s="12"/>
      <c r="B969" s="11"/>
      <c r="C969" s="12"/>
      <c r="D969" s="12" t="str">
        <f>IF('Quản lý sách'!$C969&lt;&gt;"",VLOOKUP(LEFT('Quản lý sách'!$C969,2),'Biên mục sách'!$A$1:$B$13,2,FALSE),"")</f>
        <v/>
      </c>
      <c r="E969" s="12"/>
      <c r="F969" s="12"/>
      <c r="G969" s="12"/>
      <c r="H969" s="12"/>
      <c r="I969" s="12"/>
      <c r="J969" s="12"/>
      <c r="K969" s="20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4.0" customHeight="1">
      <c r="A970" s="12"/>
      <c r="B970" s="11"/>
      <c r="C970" s="12"/>
      <c r="D970" s="12" t="str">
        <f>IF('Quản lý sách'!$C970&lt;&gt;"",VLOOKUP(LEFT('Quản lý sách'!$C970,2),'Biên mục sách'!$A$1:$B$13,2,FALSE),"")</f>
        <v/>
      </c>
      <c r="E970" s="12"/>
      <c r="F970" s="12"/>
      <c r="G970" s="12"/>
      <c r="H970" s="12"/>
      <c r="I970" s="12"/>
      <c r="J970" s="12"/>
      <c r="K970" s="20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4.0" customHeight="1">
      <c r="A971" s="12"/>
      <c r="B971" s="11"/>
      <c r="C971" s="12"/>
      <c r="D971" s="12" t="str">
        <f>IF('Quản lý sách'!$C971&lt;&gt;"",VLOOKUP(LEFT('Quản lý sách'!$C971,2),'Biên mục sách'!$A$1:$B$13,2,FALSE),"")</f>
        <v/>
      </c>
      <c r="E971" s="12"/>
      <c r="F971" s="12"/>
      <c r="G971" s="12"/>
      <c r="H971" s="12"/>
      <c r="I971" s="12"/>
      <c r="J971" s="12"/>
      <c r="K971" s="20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4.0" customHeight="1">
      <c r="A972" s="12"/>
      <c r="B972" s="11"/>
      <c r="C972" s="12"/>
      <c r="D972" s="12" t="str">
        <f>IF('Quản lý sách'!$C972&lt;&gt;"",VLOOKUP(LEFT('Quản lý sách'!$C972,2),'Biên mục sách'!$A$1:$B$13,2,FALSE),"")</f>
        <v/>
      </c>
      <c r="E972" s="12"/>
      <c r="F972" s="12"/>
      <c r="G972" s="12"/>
      <c r="H972" s="12"/>
      <c r="I972" s="12"/>
      <c r="J972" s="12"/>
      <c r="K972" s="20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4.0" customHeight="1">
      <c r="A973" s="12"/>
      <c r="B973" s="11"/>
      <c r="C973" s="12"/>
      <c r="D973" s="12" t="str">
        <f>IF('Quản lý sách'!$C973&lt;&gt;"",VLOOKUP(LEFT('Quản lý sách'!$C973,2),'Biên mục sách'!$A$1:$B$13,2,FALSE),"")</f>
        <v/>
      </c>
      <c r="E973" s="12"/>
      <c r="F973" s="12"/>
      <c r="G973" s="12"/>
      <c r="H973" s="12"/>
      <c r="I973" s="12"/>
      <c r="J973" s="12"/>
      <c r="K973" s="20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4.0" customHeight="1">
      <c r="A974" s="12"/>
      <c r="B974" s="11"/>
      <c r="C974" s="12"/>
      <c r="D974" s="12" t="str">
        <f>IF('Quản lý sách'!$C974&lt;&gt;"",VLOOKUP(LEFT('Quản lý sách'!$C974,2),'Biên mục sách'!$A$1:$B$13,2,FALSE),"")</f>
        <v/>
      </c>
      <c r="E974" s="12"/>
      <c r="F974" s="12"/>
      <c r="G974" s="12"/>
      <c r="H974" s="12"/>
      <c r="I974" s="12"/>
      <c r="J974" s="12"/>
      <c r="K974" s="20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4.0" customHeight="1">
      <c r="A975" s="12"/>
      <c r="B975" s="11"/>
      <c r="C975" s="12"/>
      <c r="D975" s="12" t="str">
        <f>IF('Quản lý sách'!$C975&lt;&gt;"",VLOOKUP(LEFT('Quản lý sách'!$C975,2),'Biên mục sách'!$A$1:$B$13,2,FALSE),"")</f>
        <v/>
      </c>
      <c r="E975" s="12"/>
      <c r="F975" s="12"/>
      <c r="G975" s="12"/>
      <c r="H975" s="12"/>
      <c r="I975" s="12"/>
      <c r="J975" s="12"/>
      <c r="K975" s="20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4.0" customHeight="1">
      <c r="A976" s="12"/>
      <c r="B976" s="11"/>
      <c r="C976" s="12"/>
      <c r="D976" s="12" t="str">
        <f>IF('Quản lý sách'!$C976&lt;&gt;"",VLOOKUP(LEFT('Quản lý sách'!$C976,2),'Biên mục sách'!$A$1:$B$13,2,FALSE),"")</f>
        <v/>
      </c>
      <c r="E976" s="12"/>
      <c r="F976" s="12"/>
      <c r="G976" s="12"/>
      <c r="H976" s="12"/>
      <c r="I976" s="12"/>
      <c r="J976" s="12"/>
      <c r="K976" s="20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4.0" customHeight="1">
      <c r="A977" s="12"/>
      <c r="B977" s="11"/>
      <c r="C977" s="12"/>
      <c r="D977" s="12" t="str">
        <f>IF('Quản lý sách'!$C977&lt;&gt;"",VLOOKUP(LEFT('Quản lý sách'!$C977,2),'Biên mục sách'!$A$1:$B$13,2,FALSE),"")</f>
        <v/>
      </c>
      <c r="E977" s="12"/>
      <c r="F977" s="12"/>
      <c r="G977" s="12"/>
      <c r="H977" s="12"/>
      <c r="I977" s="12"/>
      <c r="J977" s="12"/>
      <c r="K977" s="20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4.0" customHeight="1">
      <c r="A978" s="12"/>
      <c r="B978" s="11"/>
      <c r="C978" s="12"/>
      <c r="D978" s="12" t="str">
        <f>IF('Quản lý sách'!$C978&lt;&gt;"",VLOOKUP(LEFT('Quản lý sách'!$C978,2),'Biên mục sách'!$A$1:$B$13,2,FALSE),"")</f>
        <v/>
      </c>
      <c r="E978" s="12"/>
      <c r="F978" s="12"/>
      <c r="G978" s="12"/>
      <c r="H978" s="12"/>
      <c r="I978" s="12"/>
      <c r="J978" s="12"/>
      <c r="K978" s="20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4.0" customHeight="1">
      <c r="A979" s="12"/>
      <c r="B979" s="11"/>
      <c r="C979" s="12"/>
      <c r="D979" s="12" t="str">
        <f>IF('Quản lý sách'!$C979&lt;&gt;"",VLOOKUP(LEFT('Quản lý sách'!$C979,2),'Biên mục sách'!$A$1:$B$13,2,FALSE),"")</f>
        <v/>
      </c>
      <c r="E979" s="12"/>
      <c r="F979" s="12"/>
      <c r="G979" s="12"/>
      <c r="H979" s="12"/>
      <c r="I979" s="12"/>
      <c r="J979" s="12"/>
      <c r="K979" s="20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4.0" customHeight="1">
      <c r="A980" s="12"/>
      <c r="B980" s="11"/>
      <c r="C980" s="12"/>
      <c r="D980" s="12" t="str">
        <f>IF('Quản lý sách'!$C980&lt;&gt;"",VLOOKUP(LEFT('Quản lý sách'!$C980,2),'Biên mục sách'!$A$1:$B$13,2,FALSE),"")</f>
        <v/>
      </c>
      <c r="E980" s="12"/>
      <c r="F980" s="12"/>
      <c r="G980" s="12"/>
      <c r="H980" s="12"/>
      <c r="I980" s="12"/>
      <c r="J980" s="12"/>
      <c r="K980" s="20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4.0" customHeight="1">
      <c r="A981" s="12"/>
      <c r="B981" s="11"/>
      <c r="C981" s="12"/>
      <c r="D981" s="12" t="str">
        <f>IF('Quản lý sách'!$C981&lt;&gt;"",VLOOKUP(LEFT('Quản lý sách'!$C981,2),'Biên mục sách'!$A$1:$B$13,2,FALSE),"")</f>
        <v/>
      </c>
      <c r="E981" s="12"/>
      <c r="F981" s="12"/>
      <c r="G981" s="12"/>
      <c r="H981" s="12"/>
      <c r="I981" s="12"/>
      <c r="J981" s="12"/>
      <c r="K981" s="20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4.0" customHeight="1">
      <c r="A982" s="12"/>
      <c r="B982" s="11"/>
      <c r="C982" s="12"/>
      <c r="D982" s="12" t="str">
        <f>IF('Quản lý sách'!$C982&lt;&gt;"",VLOOKUP(LEFT('Quản lý sách'!$C982,2),'Biên mục sách'!$A$1:$B$13,2,FALSE),"")</f>
        <v/>
      </c>
      <c r="E982" s="12"/>
      <c r="F982" s="12"/>
      <c r="G982" s="12"/>
      <c r="H982" s="12"/>
      <c r="I982" s="12"/>
      <c r="J982" s="12"/>
      <c r="K982" s="20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4.0" customHeight="1">
      <c r="A983" s="12"/>
      <c r="B983" s="11"/>
      <c r="C983" s="12"/>
      <c r="D983" s="12" t="str">
        <f>IF('Quản lý sách'!$C983&lt;&gt;"",VLOOKUP(LEFT('Quản lý sách'!$C983,2),'Biên mục sách'!$A$1:$B$13,2,FALSE),"")</f>
        <v/>
      </c>
      <c r="E983" s="12"/>
      <c r="F983" s="12"/>
      <c r="G983" s="12"/>
      <c r="H983" s="12"/>
      <c r="I983" s="12"/>
      <c r="J983" s="12"/>
      <c r="K983" s="20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4.0" customHeight="1">
      <c r="A984" s="12"/>
      <c r="B984" s="11"/>
      <c r="C984" s="12"/>
      <c r="D984" s="12" t="str">
        <f>IF('Quản lý sách'!$C984&lt;&gt;"",VLOOKUP(LEFT('Quản lý sách'!$C984,2),'Biên mục sách'!$A$1:$B$13,2,FALSE),"")</f>
        <v/>
      </c>
      <c r="E984" s="12"/>
      <c r="F984" s="12"/>
      <c r="G984" s="12"/>
      <c r="H984" s="12"/>
      <c r="I984" s="12"/>
      <c r="J984" s="12"/>
      <c r="K984" s="20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4.0" customHeight="1">
      <c r="A985" s="12"/>
      <c r="B985" s="11"/>
      <c r="C985" s="12"/>
      <c r="D985" s="12" t="str">
        <f>IF('Quản lý sách'!$C985&lt;&gt;"",VLOOKUP(LEFT('Quản lý sách'!$C985,2),'Biên mục sách'!$A$1:$B$13,2,FALSE),"")</f>
        <v/>
      </c>
      <c r="E985" s="12"/>
      <c r="F985" s="12"/>
      <c r="G985" s="12"/>
      <c r="H985" s="12"/>
      <c r="I985" s="12"/>
      <c r="J985" s="12"/>
      <c r="K985" s="20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4.0" customHeight="1">
      <c r="A986" s="12"/>
      <c r="B986" s="11"/>
      <c r="C986" s="12"/>
      <c r="D986" s="12" t="str">
        <f>IF('Quản lý sách'!$C986&lt;&gt;"",VLOOKUP(LEFT('Quản lý sách'!$C986,2),'Biên mục sách'!$A$1:$B$13,2,FALSE),"")</f>
        <v/>
      </c>
      <c r="E986" s="12"/>
      <c r="F986" s="12"/>
      <c r="G986" s="12"/>
      <c r="H986" s="12"/>
      <c r="I986" s="12"/>
      <c r="J986" s="12"/>
      <c r="K986" s="20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4.0" customHeight="1">
      <c r="A987" s="12"/>
      <c r="B987" s="11"/>
      <c r="C987" s="12"/>
      <c r="D987" s="12" t="str">
        <f>IF('Quản lý sách'!$C987&lt;&gt;"",VLOOKUP(LEFT('Quản lý sách'!$C987,2),'Biên mục sách'!$A$1:$B$13,2,FALSE),"")</f>
        <v/>
      </c>
      <c r="E987" s="12"/>
      <c r="F987" s="12"/>
      <c r="G987" s="12"/>
      <c r="H987" s="12"/>
      <c r="I987" s="12"/>
      <c r="J987" s="12"/>
      <c r="K987" s="20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4.0" customHeight="1">
      <c r="A988" s="12"/>
      <c r="B988" s="11"/>
      <c r="C988" s="12"/>
      <c r="D988" s="12" t="str">
        <f>IF('Quản lý sách'!$C988&lt;&gt;"",VLOOKUP(LEFT('Quản lý sách'!$C988,2),'Biên mục sách'!$A$1:$B$13,2,FALSE),"")</f>
        <v/>
      </c>
      <c r="E988" s="12"/>
      <c r="F988" s="12"/>
      <c r="G988" s="12"/>
      <c r="H988" s="12"/>
      <c r="I988" s="12"/>
      <c r="J988" s="12"/>
      <c r="K988" s="20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4.0" customHeight="1">
      <c r="A989" s="12"/>
      <c r="B989" s="11"/>
      <c r="C989" s="12"/>
      <c r="D989" s="12" t="str">
        <f>IF('Quản lý sách'!$C989&lt;&gt;"",VLOOKUP(LEFT('Quản lý sách'!$C989,2),'Biên mục sách'!$A$1:$B$13,2,FALSE),"")</f>
        <v/>
      </c>
      <c r="E989" s="12"/>
      <c r="F989" s="12"/>
      <c r="G989" s="12"/>
      <c r="H989" s="12"/>
      <c r="I989" s="12"/>
      <c r="J989" s="12"/>
      <c r="K989" s="20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4.0" customHeight="1">
      <c r="A990" s="12"/>
      <c r="B990" s="11"/>
      <c r="C990" s="12"/>
      <c r="D990" s="12" t="str">
        <f>IF('Quản lý sách'!$C990&lt;&gt;"",VLOOKUP(LEFT('Quản lý sách'!$C990,2),'Biên mục sách'!$A$1:$B$13,2,FALSE),"")</f>
        <v/>
      </c>
      <c r="E990" s="12"/>
      <c r="F990" s="12"/>
      <c r="G990" s="12"/>
      <c r="H990" s="12"/>
      <c r="I990" s="12"/>
      <c r="J990" s="12"/>
      <c r="K990" s="20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4.0" customHeight="1">
      <c r="A991" s="12"/>
      <c r="B991" s="11"/>
      <c r="C991" s="12"/>
      <c r="D991" s="12" t="str">
        <f>IF('Quản lý sách'!$C991&lt;&gt;"",VLOOKUP(LEFT('Quản lý sách'!$C991,2),'Biên mục sách'!$A$1:$B$13,2,FALSE),"")</f>
        <v/>
      </c>
      <c r="E991" s="12"/>
      <c r="F991" s="12"/>
      <c r="G991" s="12"/>
      <c r="H991" s="12"/>
      <c r="I991" s="12"/>
      <c r="J991" s="12"/>
      <c r="K991" s="20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4.0" customHeight="1">
      <c r="A992" s="12"/>
      <c r="B992" s="11"/>
      <c r="C992" s="12"/>
      <c r="D992" s="12" t="str">
        <f>IF('Quản lý sách'!$C992&lt;&gt;"",VLOOKUP(LEFT('Quản lý sách'!$C992,2),'Biên mục sách'!$A$1:$B$13,2,FALSE),"")</f>
        <v/>
      </c>
      <c r="E992" s="12"/>
      <c r="F992" s="12"/>
      <c r="G992" s="12"/>
      <c r="H992" s="12"/>
      <c r="I992" s="12"/>
      <c r="J992" s="12"/>
      <c r="K992" s="20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4.0" customHeight="1">
      <c r="A993" s="12"/>
      <c r="B993" s="11"/>
      <c r="C993" s="12"/>
      <c r="D993" s="12" t="str">
        <f>IF('Quản lý sách'!$C993&lt;&gt;"",VLOOKUP(LEFT('Quản lý sách'!$C993,2),'Biên mục sách'!$A$1:$B$13,2,FALSE),"")</f>
        <v/>
      </c>
      <c r="E993" s="12"/>
      <c r="F993" s="12"/>
      <c r="G993" s="12"/>
      <c r="H993" s="12"/>
      <c r="I993" s="12"/>
      <c r="J993" s="12"/>
      <c r="K993" s="20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4.0" customHeight="1">
      <c r="A994" s="12"/>
      <c r="B994" s="11"/>
      <c r="C994" s="12"/>
      <c r="D994" s="12" t="str">
        <f>IF('Quản lý sách'!$C994&lt;&gt;"",VLOOKUP(LEFT('Quản lý sách'!$C994,2),'Biên mục sách'!$A$1:$B$13,2,FALSE),"")</f>
        <v/>
      </c>
      <c r="E994" s="12"/>
      <c r="F994" s="12"/>
      <c r="G994" s="12"/>
      <c r="H994" s="12"/>
      <c r="I994" s="12"/>
      <c r="J994" s="12"/>
      <c r="K994" s="20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4.0" customHeight="1">
      <c r="A995" s="12"/>
      <c r="B995" s="11"/>
      <c r="C995" s="12"/>
      <c r="D995" s="12" t="str">
        <f>IF('Quản lý sách'!$C995&lt;&gt;"",VLOOKUP(LEFT('Quản lý sách'!$C995,2),'Biên mục sách'!$A$1:$B$13,2,FALSE),"")</f>
        <v/>
      </c>
      <c r="E995" s="12"/>
      <c r="F995" s="12"/>
      <c r="G995" s="12"/>
      <c r="H995" s="12"/>
      <c r="I995" s="12"/>
      <c r="J995" s="12"/>
      <c r="K995" s="20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4.0" customHeight="1">
      <c r="A996" s="12"/>
      <c r="B996" s="11"/>
      <c r="C996" s="12"/>
      <c r="D996" s="12" t="str">
        <f>IF('Quản lý sách'!$C996&lt;&gt;"",VLOOKUP(LEFT('Quản lý sách'!$C996,2),'Biên mục sách'!$A$1:$B$13,2,FALSE),"")</f>
        <v/>
      </c>
      <c r="E996" s="12"/>
      <c r="F996" s="12"/>
      <c r="G996" s="12"/>
      <c r="H996" s="12"/>
      <c r="I996" s="12"/>
      <c r="J996" s="12"/>
      <c r="K996" s="20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4.0" customHeight="1">
      <c r="A997" s="12"/>
      <c r="B997" s="11"/>
      <c r="C997" s="12"/>
      <c r="D997" s="12" t="str">
        <f>IF('Quản lý sách'!$C997&lt;&gt;"",VLOOKUP(LEFT('Quản lý sách'!$C997,2),'Biên mục sách'!$A$1:$B$13,2,FALSE),"")</f>
        <v/>
      </c>
      <c r="E997" s="12"/>
      <c r="F997" s="12"/>
      <c r="G997" s="12"/>
      <c r="H997" s="12"/>
      <c r="I997" s="12"/>
      <c r="J997" s="12"/>
      <c r="K997" s="20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4.0" customHeight="1">
      <c r="A998" s="12"/>
      <c r="B998" s="11"/>
      <c r="C998" s="12"/>
      <c r="D998" s="12" t="str">
        <f>IF('Quản lý sách'!$C998&lt;&gt;"",VLOOKUP(LEFT('Quản lý sách'!$C998,2),'Biên mục sách'!$A$1:$B$13,2,FALSE),"")</f>
        <v/>
      </c>
      <c r="E998" s="12"/>
      <c r="F998" s="12"/>
      <c r="G998" s="12"/>
      <c r="H998" s="12"/>
      <c r="I998" s="12"/>
      <c r="J998" s="12"/>
      <c r="K998" s="20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4.0" customHeight="1">
      <c r="A999" s="12"/>
      <c r="B999" s="11"/>
      <c r="C999" s="12"/>
      <c r="D999" s="12" t="str">
        <f>IF('Quản lý sách'!$C999&lt;&gt;"",VLOOKUP(LEFT('Quản lý sách'!$C999,2),'Biên mục sách'!$A$1:$B$13,2,FALSE),"")</f>
        <v/>
      </c>
      <c r="E999" s="12"/>
      <c r="F999" s="12"/>
      <c r="G999" s="12"/>
      <c r="H999" s="12"/>
      <c r="I999" s="12"/>
      <c r="J999" s="12"/>
      <c r="K999" s="20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4.0" customHeight="1">
      <c r="A1000" s="12"/>
      <c r="B1000" s="11"/>
      <c r="C1000" s="12"/>
      <c r="D1000" s="12" t="str">
        <f>IF('Quản lý sách'!$C1000&lt;&gt;"",VLOOKUP(LEFT('Quản lý sách'!$C1000,2),'Biên mục sách'!$A$1:$B$13,2,FALSE),"")</f>
        <v/>
      </c>
      <c r="E1000" s="12"/>
      <c r="F1000" s="12"/>
      <c r="G1000" s="12"/>
      <c r="H1000" s="12"/>
      <c r="I1000" s="12"/>
      <c r="J1000" s="12"/>
      <c r="K1000" s="20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>
    <dataValidation type="list" allowBlank="1" showInputMessage="1" showErrorMessage="1" prompt="Chọn phân loại sách" sqref="B6:B1000">
      <formula1>"SGK,STK,SNV,STN,SNC"</formula1>
    </dataValidation>
  </dataValidation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25"/>
    <col customWidth="1" min="2" max="2" width="7.88"/>
    <col customWidth="1" min="3" max="3" width="26.63"/>
    <col customWidth="1" min="4" max="4" width="8.63"/>
    <col customWidth="1" min="5" max="5" width="22.25"/>
    <col customWidth="1" min="6" max="6" width="10.25"/>
    <col customWidth="1" min="7" max="26" width="7.88"/>
  </cols>
  <sheetData>
    <row r="1" ht="14.25" customHeight="1">
      <c r="A1" s="2"/>
      <c r="B1" s="2"/>
      <c r="C1" s="3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2"/>
      <c r="B2" s="2"/>
      <c r="C2" s="4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57.75" customHeight="1">
      <c r="A3" s="2"/>
      <c r="B3" s="2"/>
      <c r="C3" s="18" t="s">
        <v>569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.0" customHeight="1">
      <c r="A5" s="9" t="s">
        <v>7</v>
      </c>
      <c r="B5" s="9" t="s">
        <v>8</v>
      </c>
      <c r="C5" s="9" t="s">
        <v>9</v>
      </c>
      <c r="D5" s="9" t="s">
        <v>10</v>
      </c>
      <c r="E5" s="9" t="s">
        <v>573</v>
      </c>
      <c r="F5" s="9" t="s">
        <v>574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4.0" customHeight="1">
      <c r="A6" s="12">
        <v>1.0</v>
      </c>
      <c r="B6" s="12" t="s">
        <v>577</v>
      </c>
      <c r="C6" s="12" t="s">
        <v>578</v>
      </c>
      <c r="D6" s="12" t="str">
        <f>LEFT('Danh sách HS'!$B6,2)</f>
        <v>1A</v>
      </c>
      <c r="E6" s="12"/>
      <c r="F6" s="1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4.0" customHeight="1">
      <c r="A7" s="12">
        <v>2.0</v>
      </c>
      <c r="B7" s="12" t="s">
        <v>582</v>
      </c>
      <c r="C7" s="12" t="s">
        <v>584</v>
      </c>
      <c r="D7" s="12" t="str">
        <f>LEFT('Danh sách HS'!$B7,2)</f>
        <v>1A</v>
      </c>
      <c r="E7" s="12"/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4.0" customHeight="1">
      <c r="A8" s="12">
        <v>3.0</v>
      </c>
      <c r="B8" s="12" t="s">
        <v>587</v>
      </c>
      <c r="C8" s="12" t="s">
        <v>588</v>
      </c>
      <c r="D8" s="12" t="str">
        <f>LEFT('Danh sách HS'!$B8,2)</f>
        <v>1A</v>
      </c>
      <c r="E8" s="12"/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4.0" customHeight="1">
      <c r="A9" s="12">
        <v>4.0</v>
      </c>
      <c r="B9" s="12" t="s">
        <v>592</v>
      </c>
      <c r="C9" s="12" t="s">
        <v>593</v>
      </c>
      <c r="D9" s="12" t="str">
        <f>LEFT('Danh sách HS'!$B9,2)</f>
        <v>1A</v>
      </c>
      <c r="E9" s="12"/>
      <c r="F9" s="1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4.0" customHeight="1">
      <c r="A10" s="12">
        <v>5.0</v>
      </c>
      <c r="B10" s="12" t="s">
        <v>597</v>
      </c>
      <c r="C10" s="12" t="s">
        <v>598</v>
      </c>
      <c r="D10" s="12" t="str">
        <f>LEFT('Danh sách HS'!$B10,2)</f>
        <v>1A</v>
      </c>
      <c r="E10" s="12"/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4.0" customHeight="1">
      <c r="A11" s="12">
        <v>6.0</v>
      </c>
      <c r="B11" s="12" t="s">
        <v>602</v>
      </c>
      <c r="C11" s="12" t="s">
        <v>603</v>
      </c>
      <c r="D11" s="12" t="str">
        <f>LEFT('Danh sách HS'!$B11,2)</f>
        <v>1A</v>
      </c>
      <c r="E11" s="12"/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4.0" customHeight="1">
      <c r="A12" s="12">
        <v>7.0</v>
      </c>
      <c r="B12" s="12" t="s">
        <v>606</v>
      </c>
      <c r="C12" s="12" t="s">
        <v>607</v>
      </c>
      <c r="D12" s="12" t="str">
        <f>LEFT('Danh sách HS'!$B12,2)</f>
        <v>1A</v>
      </c>
      <c r="E12" s="12"/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4.0" customHeight="1">
      <c r="A13" s="12">
        <v>8.0</v>
      </c>
      <c r="B13" s="12" t="s">
        <v>611</v>
      </c>
      <c r="C13" s="12" t="s">
        <v>612</v>
      </c>
      <c r="D13" s="12" t="str">
        <f>LEFT('Danh sách HS'!$B13,2)</f>
        <v>1A</v>
      </c>
      <c r="E13" s="12"/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4.0" customHeight="1">
      <c r="A14" s="12">
        <v>9.0</v>
      </c>
      <c r="B14" s="12" t="s">
        <v>615</v>
      </c>
      <c r="C14" s="12" t="s">
        <v>616</v>
      </c>
      <c r="D14" s="12" t="str">
        <f>LEFT('Danh sách HS'!$B14,2)</f>
        <v>1A</v>
      </c>
      <c r="E14" s="12"/>
      <c r="F14" s="1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4.0" customHeight="1">
      <c r="A15" s="12">
        <v>10.0</v>
      </c>
      <c r="B15" s="12" t="s">
        <v>619</v>
      </c>
      <c r="C15" s="12" t="s">
        <v>620</v>
      </c>
      <c r="D15" s="12" t="str">
        <f>LEFT('Danh sách HS'!$B15,2)</f>
        <v>1A</v>
      </c>
      <c r="E15" s="12"/>
      <c r="F15" s="1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4.0" customHeight="1">
      <c r="A16" s="12">
        <v>11.0</v>
      </c>
      <c r="B16" s="12" t="s">
        <v>623</v>
      </c>
      <c r="C16" s="12" t="s">
        <v>624</v>
      </c>
      <c r="D16" s="12" t="str">
        <f>LEFT('Danh sách HS'!$B16,2)</f>
        <v>1A</v>
      </c>
      <c r="E16" s="12"/>
      <c r="F16" s="1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4.0" customHeight="1">
      <c r="A17" s="12">
        <v>12.0</v>
      </c>
      <c r="B17" s="12" t="s">
        <v>627</v>
      </c>
      <c r="C17" s="12" t="s">
        <v>628</v>
      </c>
      <c r="D17" s="12" t="str">
        <f>LEFT('Danh sách HS'!$B17,2)</f>
        <v>1A</v>
      </c>
      <c r="E17" s="12"/>
      <c r="F17" s="1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4.0" customHeight="1">
      <c r="A18" s="12">
        <v>13.0</v>
      </c>
      <c r="B18" s="12" t="s">
        <v>631</v>
      </c>
      <c r="C18" s="12" t="s">
        <v>632</v>
      </c>
      <c r="D18" s="12" t="str">
        <f>LEFT('Danh sách HS'!$B18,2)</f>
        <v>1A</v>
      </c>
      <c r="E18" s="12"/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4.0" customHeight="1">
      <c r="A19" s="12">
        <v>14.0</v>
      </c>
      <c r="B19" s="12" t="s">
        <v>634</v>
      </c>
      <c r="C19" s="12" t="s">
        <v>636</v>
      </c>
      <c r="D19" s="12" t="str">
        <f>LEFT('Danh sách HS'!$B19,2)</f>
        <v>1A</v>
      </c>
      <c r="E19" s="12"/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4.0" customHeight="1">
      <c r="A20" s="12">
        <v>15.0</v>
      </c>
      <c r="B20" s="12" t="s">
        <v>639</v>
      </c>
      <c r="C20" s="12" t="s">
        <v>640</v>
      </c>
      <c r="D20" s="12" t="str">
        <f>LEFT('Danh sách HS'!$B20,2)</f>
        <v>1A</v>
      </c>
      <c r="E20" s="12"/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0" customHeight="1">
      <c r="A21" s="12">
        <v>16.0</v>
      </c>
      <c r="B21" s="12" t="s">
        <v>641</v>
      </c>
      <c r="C21" s="12" t="s">
        <v>642</v>
      </c>
      <c r="D21" s="12" t="str">
        <f>LEFT('Danh sách HS'!$B21,2)</f>
        <v>1A</v>
      </c>
      <c r="E21" s="12"/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4.0" customHeight="1">
      <c r="A22" s="12">
        <v>17.0</v>
      </c>
      <c r="B22" s="12" t="s">
        <v>645</v>
      </c>
      <c r="C22" s="12" t="s">
        <v>646</v>
      </c>
      <c r="D22" s="12" t="str">
        <f>LEFT('Danh sách HS'!$B22,2)</f>
        <v>1A</v>
      </c>
      <c r="E22" s="12"/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0" customHeight="1">
      <c r="A23" s="12">
        <v>18.0</v>
      </c>
      <c r="B23" s="12" t="s">
        <v>650</v>
      </c>
      <c r="C23" s="12" t="s">
        <v>651</v>
      </c>
      <c r="D23" s="12" t="str">
        <f>LEFT('Danh sách HS'!$B23,2)</f>
        <v>1A</v>
      </c>
      <c r="E23" s="12"/>
      <c r="F23" s="1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4.0" customHeight="1">
      <c r="A24" s="12">
        <v>19.0</v>
      </c>
      <c r="B24" s="12" t="s">
        <v>654</v>
      </c>
      <c r="C24" s="12" t="s">
        <v>655</v>
      </c>
      <c r="D24" s="12" t="str">
        <f>LEFT('Danh sách HS'!$B24,2)</f>
        <v>1A</v>
      </c>
      <c r="E24" s="12"/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4.0" customHeight="1">
      <c r="A25" s="12">
        <v>20.0</v>
      </c>
      <c r="B25" s="12" t="s">
        <v>659</v>
      </c>
      <c r="C25" s="12" t="s">
        <v>660</v>
      </c>
      <c r="D25" s="12" t="str">
        <f>LEFT('Danh sách HS'!$B25,2)</f>
        <v>1A</v>
      </c>
      <c r="E25" s="12"/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4.0" customHeight="1">
      <c r="A26" s="12">
        <v>21.0</v>
      </c>
      <c r="B26" s="12" t="s">
        <v>664</v>
      </c>
      <c r="C26" s="12" t="s">
        <v>665</v>
      </c>
      <c r="D26" s="12" t="str">
        <f>LEFT('Danh sách HS'!$B26,2)</f>
        <v>1A</v>
      </c>
      <c r="E26" s="12"/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0" customHeight="1">
      <c r="A27" s="12">
        <v>22.0</v>
      </c>
      <c r="B27" s="12" t="s">
        <v>668</v>
      </c>
      <c r="C27" s="12" t="s">
        <v>669</v>
      </c>
      <c r="D27" s="12" t="str">
        <f>LEFT('Danh sách HS'!$B27,2)</f>
        <v>1A</v>
      </c>
      <c r="E27" s="12"/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4.0" customHeight="1">
      <c r="A28" s="12">
        <v>23.0</v>
      </c>
      <c r="B28" s="12" t="s">
        <v>673</v>
      </c>
      <c r="C28" s="12" t="s">
        <v>674</v>
      </c>
      <c r="D28" s="12" t="str">
        <f>LEFT('Danh sách HS'!$B28,2)</f>
        <v>1A</v>
      </c>
      <c r="E28" s="12"/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0" customHeight="1">
      <c r="A29" s="12">
        <v>24.0</v>
      </c>
      <c r="B29" s="12" t="s">
        <v>676</v>
      </c>
      <c r="C29" s="12" t="s">
        <v>677</v>
      </c>
      <c r="D29" s="12" t="str">
        <f>LEFT('Danh sách HS'!$B29,2)</f>
        <v>1A</v>
      </c>
      <c r="E29" s="12"/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4.0" customHeight="1">
      <c r="A30" s="12">
        <v>25.0</v>
      </c>
      <c r="B30" s="12" t="s">
        <v>680</v>
      </c>
      <c r="C30" s="12" t="s">
        <v>681</v>
      </c>
      <c r="D30" s="12" t="str">
        <f>LEFT('Danh sách HS'!$B30,2)</f>
        <v>1A</v>
      </c>
      <c r="E30" s="12"/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0" customHeight="1">
      <c r="A31" s="12">
        <v>26.0</v>
      </c>
      <c r="B31" s="12" t="s">
        <v>684</v>
      </c>
      <c r="C31" s="12" t="s">
        <v>685</v>
      </c>
      <c r="D31" s="12" t="str">
        <f>LEFT('Danh sách HS'!$B31,2)</f>
        <v>1A</v>
      </c>
      <c r="E31" s="12"/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4.0" customHeight="1">
      <c r="A32" s="12">
        <v>27.0</v>
      </c>
      <c r="B32" s="12" t="s">
        <v>687</v>
      </c>
      <c r="C32" s="12" t="s">
        <v>688</v>
      </c>
      <c r="D32" s="12" t="str">
        <f>LEFT('Danh sách HS'!$B32,2)</f>
        <v>1A</v>
      </c>
      <c r="E32" s="12"/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4.0" customHeight="1">
      <c r="A33" s="12">
        <v>28.0</v>
      </c>
      <c r="B33" s="12" t="s">
        <v>691</v>
      </c>
      <c r="C33" s="12" t="s">
        <v>692</v>
      </c>
      <c r="D33" s="12" t="str">
        <f>LEFT('Danh sách HS'!$B33,2)</f>
        <v>1A</v>
      </c>
      <c r="E33" s="12"/>
      <c r="F33" s="1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4.0" customHeight="1">
      <c r="A34" s="12">
        <v>29.0</v>
      </c>
      <c r="B34" s="12" t="s">
        <v>695</v>
      </c>
      <c r="C34" s="12" t="s">
        <v>696</v>
      </c>
      <c r="D34" s="12" t="str">
        <f>LEFT('Danh sách HS'!$B34,2)</f>
        <v>1A</v>
      </c>
      <c r="E34" s="12"/>
      <c r="F34" s="1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4.0" customHeight="1">
      <c r="A35" s="12">
        <v>30.0</v>
      </c>
      <c r="B35" s="12" t="s">
        <v>697</v>
      </c>
      <c r="C35" s="12" t="s">
        <v>698</v>
      </c>
      <c r="D35" s="12" t="str">
        <f>LEFT('Danh sách HS'!$B35,2)</f>
        <v>1A</v>
      </c>
      <c r="E35" s="12"/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4.0" customHeight="1">
      <c r="A36" s="12">
        <v>31.0</v>
      </c>
      <c r="B36" s="12" t="s">
        <v>408</v>
      </c>
      <c r="C36" s="12" t="s">
        <v>701</v>
      </c>
      <c r="D36" s="12" t="str">
        <f>LEFT('Danh sách HS'!$B36,2)</f>
        <v>1A</v>
      </c>
      <c r="E36" s="12"/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4.0" customHeight="1">
      <c r="A37" s="12">
        <v>32.0</v>
      </c>
      <c r="B37" s="12" t="s">
        <v>703</v>
      </c>
      <c r="C37" s="12" t="s">
        <v>704</v>
      </c>
      <c r="D37" s="12" t="str">
        <f>LEFT('Danh sách HS'!$B37,2)</f>
        <v>1A</v>
      </c>
      <c r="E37" s="12"/>
      <c r="F37" s="1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4.0" customHeight="1">
      <c r="A38" s="12">
        <v>33.0</v>
      </c>
      <c r="B38" s="12" t="s">
        <v>442</v>
      </c>
      <c r="C38" s="12" t="s">
        <v>706</v>
      </c>
      <c r="D38" s="12" t="str">
        <f>LEFT('Danh sách HS'!$B38,2)</f>
        <v>1A</v>
      </c>
      <c r="E38" s="12"/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4.0" customHeight="1">
      <c r="A39" s="12">
        <v>34.0</v>
      </c>
      <c r="B39" s="12" t="s">
        <v>707</v>
      </c>
      <c r="C39" s="12" t="s">
        <v>708</v>
      </c>
      <c r="D39" s="12" t="str">
        <f>LEFT('Danh sách HS'!$B39,2)</f>
        <v>1A</v>
      </c>
      <c r="E39" s="12"/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4.0" customHeight="1">
      <c r="A40" s="12">
        <v>35.0</v>
      </c>
      <c r="B40" s="12" t="s">
        <v>439</v>
      </c>
      <c r="C40" s="12" t="s">
        <v>710</v>
      </c>
      <c r="D40" s="12" t="str">
        <f>LEFT('Danh sách HS'!$B40,2)</f>
        <v>1A</v>
      </c>
      <c r="E40" s="12"/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4.0" customHeight="1">
      <c r="A41" s="12">
        <v>36.0</v>
      </c>
      <c r="B41" s="12" t="s">
        <v>712</v>
      </c>
      <c r="C41" s="12" t="s">
        <v>713</v>
      </c>
      <c r="D41" s="12" t="str">
        <f>LEFT('Danh sách HS'!$B41,2)</f>
        <v>1A</v>
      </c>
      <c r="E41" s="12"/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4.0" customHeight="1">
      <c r="A42" s="12">
        <v>37.0</v>
      </c>
      <c r="B42" s="12" t="s">
        <v>443</v>
      </c>
      <c r="C42" s="12" t="s">
        <v>716</v>
      </c>
      <c r="D42" s="12" t="str">
        <f>LEFT('Danh sách HS'!$B42,2)</f>
        <v>1A</v>
      </c>
      <c r="E42" s="12"/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4.0" customHeight="1">
      <c r="A43" s="12">
        <v>38.0</v>
      </c>
      <c r="B43" s="12" t="s">
        <v>718</v>
      </c>
      <c r="C43" s="12" t="s">
        <v>719</v>
      </c>
      <c r="D43" s="12" t="str">
        <f>LEFT('Danh sách HS'!$B43,2)</f>
        <v>1A</v>
      </c>
      <c r="E43" s="12"/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4.0" customHeight="1">
      <c r="A44" s="12">
        <v>39.0</v>
      </c>
      <c r="B44" s="12"/>
      <c r="C44" s="12"/>
      <c r="D44" s="12" t="str">
        <f>LEFT('Danh sách HS'!$B44,2)</f>
        <v/>
      </c>
      <c r="E44" s="12"/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4.0" customHeight="1">
      <c r="A45" s="12">
        <v>40.0</v>
      </c>
      <c r="B45" s="12"/>
      <c r="C45" s="12"/>
      <c r="D45" s="12" t="str">
        <f>LEFT('Danh sách HS'!$B45,2)</f>
        <v/>
      </c>
      <c r="E45" s="12"/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4.0" customHeight="1">
      <c r="A46" s="12">
        <v>41.0</v>
      </c>
      <c r="B46" s="12" t="s">
        <v>727</v>
      </c>
      <c r="C46" s="12" t="s">
        <v>728</v>
      </c>
      <c r="D46" s="12" t="str">
        <f>LEFT('Danh sách HS'!$B46,2)</f>
        <v>1B</v>
      </c>
      <c r="E46" s="12"/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4.0" customHeight="1">
      <c r="A47" s="12">
        <v>42.0</v>
      </c>
      <c r="B47" s="12" t="s">
        <v>367</v>
      </c>
      <c r="C47" s="12" t="s">
        <v>729</v>
      </c>
      <c r="D47" s="12" t="str">
        <f>LEFT('Danh sách HS'!$B47,2)</f>
        <v>1B</v>
      </c>
      <c r="E47" s="12"/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4.0" customHeight="1">
      <c r="A48" s="12">
        <v>43.0</v>
      </c>
      <c r="B48" s="12" t="s">
        <v>732</v>
      </c>
      <c r="C48" s="12" t="s">
        <v>733</v>
      </c>
      <c r="D48" s="12" t="str">
        <f>LEFT('Danh sách HS'!$B48,2)</f>
        <v>1B</v>
      </c>
      <c r="E48" s="12"/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4.0" customHeight="1">
      <c r="A49" s="12">
        <v>44.0</v>
      </c>
      <c r="B49" s="12" t="s">
        <v>736</v>
      </c>
      <c r="C49" s="12" t="s">
        <v>737</v>
      </c>
      <c r="D49" s="12" t="str">
        <f>LEFT('Danh sách HS'!$B49,2)</f>
        <v>1B</v>
      </c>
      <c r="E49" s="12"/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4.0" customHeight="1">
      <c r="A50" s="12">
        <v>45.0</v>
      </c>
      <c r="B50" s="12" t="s">
        <v>740</v>
      </c>
      <c r="C50" s="12" t="s">
        <v>741</v>
      </c>
      <c r="D50" s="12" t="str">
        <f>LEFT('Danh sách HS'!$B50,2)</f>
        <v>1B</v>
      </c>
      <c r="E50" s="12"/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4.0" customHeight="1">
      <c r="A51" s="12">
        <v>46.0</v>
      </c>
      <c r="B51" s="12" t="s">
        <v>744</v>
      </c>
      <c r="C51" s="12" t="s">
        <v>745</v>
      </c>
      <c r="D51" s="12" t="str">
        <f>LEFT('Danh sách HS'!$B51,2)</f>
        <v>1B</v>
      </c>
      <c r="E51" s="12"/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4.0" customHeight="1">
      <c r="A52" s="12">
        <v>47.0</v>
      </c>
      <c r="B52" s="12" t="s">
        <v>747</v>
      </c>
      <c r="C52" s="12" t="s">
        <v>748</v>
      </c>
      <c r="D52" s="12" t="str">
        <f>LEFT('Danh sách HS'!$B52,2)</f>
        <v>1B</v>
      </c>
      <c r="E52" s="12"/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4.0" customHeight="1">
      <c r="A53" s="12">
        <v>48.0</v>
      </c>
      <c r="B53" s="12" t="s">
        <v>750</v>
      </c>
      <c r="C53" s="12" t="s">
        <v>751</v>
      </c>
      <c r="D53" s="12" t="str">
        <f>LEFT('Danh sách HS'!$B53,2)</f>
        <v>1B</v>
      </c>
      <c r="E53" s="12"/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4.0" customHeight="1">
      <c r="A54" s="12">
        <v>49.0</v>
      </c>
      <c r="B54" s="12" t="s">
        <v>754</v>
      </c>
      <c r="C54" s="12" t="s">
        <v>755</v>
      </c>
      <c r="D54" s="12" t="str">
        <f>LEFT('Danh sách HS'!$B54,2)</f>
        <v>1B</v>
      </c>
      <c r="E54" s="12"/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4.0" customHeight="1">
      <c r="A55" s="12">
        <v>50.0</v>
      </c>
      <c r="B55" s="12" t="s">
        <v>757</v>
      </c>
      <c r="C55" s="12" t="s">
        <v>758</v>
      </c>
      <c r="D55" s="12" t="str">
        <f>LEFT('Danh sách HS'!$B55,2)</f>
        <v>1B</v>
      </c>
      <c r="E55" s="12"/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4.0" customHeight="1">
      <c r="A56" s="12">
        <v>51.0</v>
      </c>
      <c r="B56" s="12" t="s">
        <v>761</v>
      </c>
      <c r="C56" s="12" t="s">
        <v>762</v>
      </c>
      <c r="D56" s="12" t="str">
        <f>LEFT('Danh sách HS'!$B56,2)</f>
        <v>1B</v>
      </c>
      <c r="E56" s="12"/>
      <c r="F56" s="1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4.0" customHeight="1">
      <c r="A57" s="12">
        <v>52.0</v>
      </c>
      <c r="B57" s="12" t="s">
        <v>764</v>
      </c>
      <c r="C57" s="12" t="s">
        <v>765</v>
      </c>
      <c r="D57" s="12" t="str">
        <f>LEFT('Danh sách HS'!$B57,2)</f>
        <v>1B</v>
      </c>
      <c r="E57" s="12"/>
      <c r="F57" s="1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4.0" customHeight="1">
      <c r="A58" s="12">
        <v>53.0</v>
      </c>
      <c r="B58" s="12" t="s">
        <v>768</v>
      </c>
      <c r="C58" s="12" t="s">
        <v>770</v>
      </c>
      <c r="D58" s="12" t="str">
        <f>LEFT('Danh sách HS'!$B58,2)</f>
        <v>1B</v>
      </c>
      <c r="E58" s="12"/>
      <c r="F58" s="1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4.0" customHeight="1">
      <c r="A59" s="12">
        <v>54.0</v>
      </c>
      <c r="B59" s="12" t="s">
        <v>774</v>
      </c>
      <c r="C59" s="12" t="s">
        <v>775</v>
      </c>
      <c r="D59" s="12" t="str">
        <f>LEFT('Danh sách HS'!$B59,2)</f>
        <v>1B</v>
      </c>
      <c r="E59" s="12"/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4.0" customHeight="1">
      <c r="A60" s="12">
        <v>55.0</v>
      </c>
      <c r="B60" s="12" t="s">
        <v>778</v>
      </c>
      <c r="C60" s="12" t="s">
        <v>779</v>
      </c>
      <c r="D60" s="12" t="str">
        <f>LEFT('Danh sách HS'!$B60,2)</f>
        <v>1B</v>
      </c>
      <c r="E60" s="12"/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4.0" customHeight="1">
      <c r="A61" s="12">
        <v>56.0</v>
      </c>
      <c r="B61" s="12" t="s">
        <v>782</v>
      </c>
      <c r="C61" s="12" t="s">
        <v>783</v>
      </c>
      <c r="D61" s="12" t="str">
        <f>LEFT('Danh sách HS'!$B61,2)</f>
        <v>1B</v>
      </c>
      <c r="E61" s="12"/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4.0" customHeight="1">
      <c r="A62" s="12">
        <v>57.0</v>
      </c>
      <c r="B62" s="12" t="s">
        <v>176</v>
      </c>
      <c r="C62" s="12" t="s">
        <v>784</v>
      </c>
      <c r="D62" s="12" t="str">
        <f>LEFT('Danh sách HS'!$B62,2)</f>
        <v>1B</v>
      </c>
      <c r="E62" s="12"/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4.0" customHeight="1">
      <c r="A63" s="12">
        <v>58.0</v>
      </c>
      <c r="B63" s="12" t="s">
        <v>181</v>
      </c>
      <c r="C63" s="12" t="s">
        <v>786</v>
      </c>
      <c r="D63" s="12" t="str">
        <f>LEFT('Danh sách HS'!$B63,2)</f>
        <v>1B</v>
      </c>
      <c r="E63" s="12"/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4.0" customHeight="1">
      <c r="A64" s="12">
        <v>59.0</v>
      </c>
      <c r="B64" s="12" t="s">
        <v>186</v>
      </c>
      <c r="C64" s="12" t="s">
        <v>788</v>
      </c>
      <c r="D64" s="12" t="str">
        <f>LEFT('Danh sách HS'!$B64,2)</f>
        <v>1B</v>
      </c>
      <c r="E64" s="12"/>
      <c r="F64" s="1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4.0" customHeight="1">
      <c r="A65" s="12">
        <v>60.0</v>
      </c>
      <c r="B65" s="12" t="s">
        <v>191</v>
      </c>
      <c r="C65" s="12" t="s">
        <v>790</v>
      </c>
      <c r="D65" s="12" t="str">
        <f>LEFT('Danh sách HS'!$B65,2)</f>
        <v>1B</v>
      </c>
      <c r="E65" s="12"/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4.0" customHeight="1">
      <c r="A66" s="12">
        <v>61.0</v>
      </c>
      <c r="B66" s="12" t="s">
        <v>198</v>
      </c>
      <c r="C66" s="12" t="s">
        <v>792</v>
      </c>
      <c r="D66" s="12" t="str">
        <f>LEFT('Danh sách HS'!$B66,2)</f>
        <v>1B</v>
      </c>
      <c r="E66" s="12"/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4.0" customHeight="1">
      <c r="A67" s="12">
        <v>62.0</v>
      </c>
      <c r="B67" s="12" t="s">
        <v>205</v>
      </c>
      <c r="C67" s="12" t="s">
        <v>795</v>
      </c>
      <c r="D67" s="12" t="str">
        <f>LEFT('Danh sách HS'!$B67,2)</f>
        <v>1B</v>
      </c>
      <c r="E67" s="12"/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4.0" customHeight="1">
      <c r="A68" s="12">
        <v>63.0</v>
      </c>
      <c r="B68" s="12" t="s">
        <v>212</v>
      </c>
      <c r="C68" s="12" t="s">
        <v>798</v>
      </c>
      <c r="D68" s="12" t="str">
        <f>LEFT('Danh sách HS'!$B68,2)</f>
        <v>1B</v>
      </c>
      <c r="E68" s="12"/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4.0" customHeight="1">
      <c r="A69" s="12">
        <v>64.0</v>
      </c>
      <c r="B69" s="12" t="s">
        <v>217</v>
      </c>
      <c r="C69" s="12" t="s">
        <v>801</v>
      </c>
      <c r="D69" s="12" t="str">
        <f>LEFT('Danh sách HS'!$B69,2)</f>
        <v>1B</v>
      </c>
      <c r="E69" s="12"/>
      <c r="F69" s="1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4.0" customHeight="1">
      <c r="A70" s="12">
        <v>65.0</v>
      </c>
      <c r="B70" s="12" t="s">
        <v>223</v>
      </c>
      <c r="C70" s="12" t="s">
        <v>804</v>
      </c>
      <c r="D70" s="12" t="str">
        <f>LEFT('Danh sách HS'!$B70,2)</f>
        <v>1B</v>
      </c>
      <c r="E70" s="12"/>
      <c r="F70" s="1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4.0" customHeight="1">
      <c r="A71" s="12">
        <v>66.0</v>
      </c>
      <c r="B71" s="12" t="s">
        <v>227</v>
      </c>
      <c r="C71" s="12" t="s">
        <v>807</v>
      </c>
      <c r="D71" s="12" t="str">
        <f>LEFT('Danh sách HS'!$B71,2)</f>
        <v>1B</v>
      </c>
      <c r="E71" s="12"/>
      <c r="F71" s="1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4.0" customHeight="1">
      <c r="A72" s="12">
        <v>67.0</v>
      </c>
      <c r="B72" s="12" t="s">
        <v>811</v>
      </c>
      <c r="C72" s="12" t="s">
        <v>812</v>
      </c>
      <c r="D72" s="12" t="str">
        <f>LEFT('Danh sách HS'!$B72,2)</f>
        <v>1B</v>
      </c>
      <c r="E72" s="12"/>
      <c r="F72" s="1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4.0" customHeight="1">
      <c r="A73" s="12">
        <v>68.0</v>
      </c>
      <c r="B73" s="12" t="s">
        <v>817</v>
      </c>
      <c r="C73" s="12" t="s">
        <v>820</v>
      </c>
      <c r="D73" s="12" t="str">
        <f>LEFT('Danh sách HS'!$B73,2)</f>
        <v>1B</v>
      </c>
      <c r="E73" s="12"/>
      <c r="F73" s="1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4.0" customHeight="1">
      <c r="A74" s="12">
        <v>69.0</v>
      </c>
      <c r="B74" s="12" t="s">
        <v>822</v>
      </c>
      <c r="C74" s="12" t="s">
        <v>823</v>
      </c>
      <c r="D74" s="12" t="str">
        <f>LEFT('Danh sách HS'!$B74,2)</f>
        <v>1B</v>
      </c>
      <c r="E74" s="12"/>
      <c r="F74" s="1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4.0" customHeight="1">
      <c r="A75" s="12">
        <v>70.0</v>
      </c>
      <c r="B75" s="12" t="s">
        <v>828</v>
      </c>
      <c r="C75" s="12" t="s">
        <v>829</v>
      </c>
      <c r="D75" s="12" t="str">
        <f>LEFT('Danh sách HS'!$B75,2)</f>
        <v>1B</v>
      </c>
      <c r="E75" s="12"/>
      <c r="F75" s="1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4.0" customHeight="1">
      <c r="A76" s="12">
        <v>71.0</v>
      </c>
      <c r="B76" s="12" t="s">
        <v>378</v>
      </c>
      <c r="C76" s="12" t="s">
        <v>833</v>
      </c>
      <c r="D76" s="12" t="str">
        <f>LEFT('Danh sách HS'!$B76,2)</f>
        <v>1B</v>
      </c>
      <c r="E76" s="12"/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4.0" customHeight="1">
      <c r="A77" s="12">
        <v>72.0</v>
      </c>
      <c r="B77" s="12" t="s">
        <v>839</v>
      </c>
      <c r="C77" s="12" t="s">
        <v>840</v>
      </c>
      <c r="D77" s="12" t="str">
        <f>LEFT('Danh sách HS'!$B77,2)</f>
        <v>1B</v>
      </c>
      <c r="E77" s="12"/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4.0" customHeight="1">
      <c r="A78" s="12">
        <v>73.0</v>
      </c>
      <c r="B78" s="12" t="s">
        <v>845</v>
      </c>
      <c r="C78" s="12" t="s">
        <v>847</v>
      </c>
      <c r="D78" s="12" t="str">
        <f>LEFT('Danh sách HS'!$B78,2)</f>
        <v>1B</v>
      </c>
      <c r="E78" s="12"/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4.0" customHeight="1">
      <c r="A79" s="12">
        <v>74.0</v>
      </c>
      <c r="B79" s="12" t="s">
        <v>851</v>
      </c>
      <c r="C79" s="12" t="s">
        <v>852</v>
      </c>
      <c r="D79" s="12" t="str">
        <f>LEFT('Danh sách HS'!$B79,2)</f>
        <v>1B</v>
      </c>
      <c r="E79" s="12"/>
      <c r="F79" s="1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4.0" customHeight="1">
      <c r="A80" s="12">
        <v>75.0</v>
      </c>
      <c r="B80" s="12" t="s">
        <v>856</v>
      </c>
      <c r="C80" s="12" t="s">
        <v>857</v>
      </c>
      <c r="D80" s="12" t="str">
        <f>LEFT('Danh sách HS'!$B80,2)</f>
        <v>1B</v>
      </c>
      <c r="E80" s="12"/>
      <c r="F80" s="1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4.0" customHeight="1">
      <c r="A81" s="12">
        <v>76.0</v>
      </c>
      <c r="B81" s="12" t="s">
        <v>862</v>
      </c>
      <c r="C81" s="12" t="s">
        <v>863</v>
      </c>
      <c r="D81" s="12" t="str">
        <f>LEFT('Danh sách HS'!$B81,2)</f>
        <v>1B</v>
      </c>
      <c r="E81" s="12"/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4.0" customHeight="1">
      <c r="A82" s="12">
        <v>77.0</v>
      </c>
      <c r="B82" s="12" t="s">
        <v>372</v>
      </c>
      <c r="C82" s="12" t="s">
        <v>868</v>
      </c>
      <c r="D82" s="12" t="str">
        <f>LEFT('Danh sách HS'!$B82,2)</f>
        <v>1B</v>
      </c>
      <c r="E82" s="12"/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4.0" customHeight="1">
      <c r="A83" s="12">
        <v>78.0</v>
      </c>
      <c r="B83" s="12"/>
      <c r="C83" s="12"/>
      <c r="D83" s="12" t="str">
        <f>LEFT('Danh sách HS'!$B83,2)</f>
        <v/>
      </c>
      <c r="E83" s="12"/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4.0" customHeight="1">
      <c r="A84" s="12">
        <v>79.0</v>
      </c>
      <c r="B84" s="12"/>
      <c r="C84" s="12"/>
      <c r="D84" s="12" t="str">
        <f>LEFT('Danh sách HS'!$B84,2)</f>
        <v/>
      </c>
      <c r="E84" s="12"/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4.0" customHeight="1">
      <c r="A85" s="12">
        <v>80.0</v>
      </c>
      <c r="B85" s="12"/>
      <c r="C85" s="12"/>
      <c r="D85" s="12" t="str">
        <f>LEFT('Danh sách HS'!$B85,2)</f>
        <v/>
      </c>
      <c r="E85" s="12"/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4.0" customHeight="1">
      <c r="A86" s="12">
        <v>81.0</v>
      </c>
      <c r="B86" s="12" t="s">
        <v>883</v>
      </c>
      <c r="C86" s="12" t="s">
        <v>884</v>
      </c>
      <c r="D86" s="12" t="str">
        <f>LEFT('Danh sách HS'!$B86,2)</f>
        <v>1C</v>
      </c>
      <c r="E86" s="12"/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4.0" customHeight="1">
      <c r="A87" s="12">
        <v>82.0</v>
      </c>
      <c r="B87" s="12" t="s">
        <v>887</v>
      </c>
      <c r="C87" s="12" t="s">
        <v>888</v>
      </c>
      <c r="D87" s="12" t="str">
        <f>LEFT('Danh sách HS'!$B87,2)</f>
        <v>1C</v>
      </c>
      <c r="E87" s="12"/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4.0" customHeight="1">
      <c r="A88" s="12">
        <v>83.0</v>
      </c>
      <c r="B88" s="12" t="s">
        <v>891</v>
      </c>
      <c r="C88" s="12" t="s">
        <v>892</v>
      </c>
      <c r="D88" s="12" t="str">
        <f>LEFT('Danh sách HS'!$B88,2)</f>
        <v>1C</v>
      </c>
      <c r="E88" s="12"/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4.0" customHeight="1">
      <c r="A89" s="12">
        <v>84.0</v>
      </c>
      <c r="B89" s="12" t="s">
        <v>894</v>
      </c>
      <c r="C89" s="12" t="s">
        <v>896</v>
      </c>
      <c r="D89" s="12" t="str">
        <f>LEFT('Danh sách HS'!$B89,2)</f>
        <v>1C</v>
      </c>
      <c r="E89" s="12"/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4.0" customHeight="1">
      <c r="A90" s="12">
        <v>85.0</v>
      </c>
      <c r="B90" s="12" t="s">
        <v>898</v>
      </c>
      <c r="C90" s="12" t="s">
        <v>899</v>
      </c>
      <c r="D90" s="12" t="str">
        <f>LEFT('Danh sách HS'!$B90,2)</f>
        <v>1C</v>
      </c>
      <c r="E90" s="12"/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4.0" customHeight="1">
      <c r="A91" s="12">
        <v>86.0</v>
      </c>
      <c r="B91" s="12" t="s">
        <v>902</v>
      </c>
      <c r="C91" s="12" t="s">
        <v>903</v>
      </c>
      <c r="D91" s="12" t="str">
        <f>LEFT('Danh sách HS'!$B91,2)</f>
        <v>1C</v>
      </c>
      <c r="E91" s="12"/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4.0" customHeight="1">
      <c r="A92" s="12">
        <v>87.0</v>
      </c>
      <c r="B92" s="12" t="s">
        <v>905</v>
      </c>
      <c r="C92" s="12" t="s">
        <v>906</v>
      </c>
      <c r="D92" s="12" t="str">
        <f>LEFT('Danh sách HS'!$B92,2)</f>
        <v>1C</v>
      </c>
      <c r="E92" s="12"/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4.0" customHeight="1">
      <c r="A93" s="12">
        <v>88.0</v>
      </c>
      <c r="B93" s="12" t="s">
        <v>909</v>
      </c>
      <c r="C93" s="12" t="s">
        <v>910</v>
      </c>
      <c r="D93" s="12" t="str">
        <f>LEFT('Danh sách HS'!$B93,2)</f>
        <v>1C</v>
      </c>
      <c r="E93" s="12"/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4.0" customHeight="1">
      <c r="A94" s="12">
        <v>89.0</v>
      </c>
      <c r="B94" s="12" t="s">
        <v>913</v>
      </c>
      <c r="C94" s="12" t="s">
        <v>914</v>
      </c>
      <c r="D94" s="12" t="str">
        <f>LEFT('Danh sách HS'!$B94,2)</f>
        <v>1C</v>
      </c>
      <c r="E94" s="12"/>
      <c r="F94" s="1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4.0" customHeight="1">
      <c r="A95" s="12">
        <v>90.0</v>
      </c>
      <c r="B95" s="12" t="s">
        <v>917</v>
      </c>
      <c r="C95" s="12" t="s">
        <v>918</v>
      </c>
      <c r="D95" s="12" t="str">
        <f>LEFT('Danh sách HS'!$B95,2)</f>
        <v>1C</v>
      </c>
      <c r="E95" s="12"/>
      <c r="F95" s="1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4.0" customHeight="1">
      <c r="A96" s="12">
        <v>91.0</v>
      </c>
      <c r="B96" s="12" t="s">
        <v>920</v>
      </c>
      <c r="C96" s="12" t="s">
        <v>921</v>
      </c>
      <c r="D96" s="12" t="str">
        <f>LEFT('Danh sách HS'!$B96,2)</f>
        <v>1C</v>
      </c>
      <c r="E96" s="12"/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4.0" customHeight="1">
      <c r="A97" s="12">
        <v>92.0</v>
      </c>
      <c r="B97" s="12" t="s">
        <v>922</v>
      </c>
      <c r="C97" s="12" t="s">
        <v>923</v>
      </c>
      <c r="D97" s="12" t="str">
        <f>LEFT('Danh sách HS'!$B97,2)</f>
        <v>1C</v>
      </c>
      <c r="E97" s="12"/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4.0" customHeight="1">
      <c r="A98" s="12">
        <v>93.0</v>
      </c>
      <c r="B98" s="12" t="s">
        <v>925</v>
      </c>
      <c r="C98" s="12" t="s">
        <v>926</v>
      </c>
      <c r="D98" s="12" t="str">
        <f>LEFT('Danh sách HS'!$B98,2)</f>
        <v>1C</v>
      </c>
      <c r="E98" s="12"/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4.0" customHeight="1">
      <c r="A99" s="12">
        <v>94.0</v>
      </c>
      <c r="B99" s="12" t="s">
        <v>928</v>
      </c>
      <c r="C99" s="12" t="s">
        <v>929</v>
      </c>
      <c r="D99" s="12" t="str">
        <f>LEFT('Danh sách HS'!$B99,2)</f>
        <v>1C</v>
      </c>
      <c r="E99" s="12"/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4.0" customHeight="1">
      <c r="A100" s="12">
        <v>95.0</v>
      </c>
      <c r="B100" s="12" t="s">
        <v>931</v>
      </c>
      <c r="C100" s="12" t="s">
        <v>932</v>
      </c>
      <c r="D100" s="12" t="str">
        <f>LEFT('Danh sách HS'!$B100,2)</f>
        <v>1C</v>
      </c>
      <c r="E100" s="12"/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4.0" customHeight="1">
      <c r="A101" s="12">
        <v>96.0</v>
      </c>
      <c r="B101" s="12" t="s">
        <v>934</v>
      </c>
      <c r="C101" s="12" t="s">
        <v>935</v>
      </c>
      <c r="D101" s="12" t="str">
        <f>LEFT('Danh sách HS'!$B101,2)</f>
        <v>1C</v>
      </c>
      <c r="E101" s="12"/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4.0" customHeight="1">
      <c r="A102" s="12">
        <v>97.0</v>
      </c>
      <c r="B102" s="12" t="s">
        <v>936</v>
      </c>
      <c r="C102" s="12" t="s">
        <v>937</v>
      </c>
      <c r="D102" s="12" t="str">
        <f>LEFT('Danh sách HS'!$B102,2)</f>
        <v>1C</v>
      </c>
      <c r="E102" s="12"/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4.0" customHeight="1">
      <c r="A103" s="12">
        <v>98.0</v>
      </c>
      <c r="B103" s="12" t="s">
        <v>940</v>
      </c>
      <c r="C103" s="12" t="s">
        <v>941</v>
      </c>
      <c r="D103" s="12" t="str">
        <f>LEFT('Danh sách HS'!$B103,2)</f>
        <v>1C</v>
      </c>
      <c r="E103" s="12"/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4.0" customHeight="1">
      <c r="A104" s="12">
        <v>99.0</v>
      </c>
      <c r="B104" s="12" t="s">
        <v>943</v>
      </c>
      <c r="C104" s="12" t="s">
        <v>944</v>
      </c>
      <c r="D104" s="12" t="str">
        <f>LEFT('Danh sách HS'!$B104,2)</f>
        <v>1C</v>
      </c>
      <c r="E104" s="12"/>
      <c r="F104" s="1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4.0" customHeight="1">
      <c r="A105" s="12">
        <v>100.0</v>
      </c>
      <c r="B105" s="12" t="s">
        <v>946</v>
      </c>
      <c r="C105" s="12" t="s">
        <v>948</v>
      </c>
      <c r="D105" s="12" t="str">
        <f>LEFT('Danh sách HS'!$B105,2)</f>
        <v>1C</v>
      </c>
      <c r="E105" s="12"/>
      <c r="F105" s="1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4.0" customHeight="1">
      <c r="A106" s="12">
        <v>101.0</v>
      </c>
      <c r="B106" s="12" t="s">
        <v>949</v>
      </c>
      <c r="C106" s="12" t="s">
        <v>951</v>
      </c>
      <c r="D106" s="12" t="str">
        <f>LEFT('Danh sách HS'!$B106,2)</f>
        <v>1C</v>
      </c>
      <c r="E106" s="12"/>
      <c r="F106" s="1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4.0" customHeight="1">
      <c r="A107" s="12">
        <v>102.0</v>
      </c>
      <c r="B107" s="12" t="s">
        <v>953</v>
      </c>
      <c r="C107" s="12" t="s">
        <v>954</v>
      </c>
      <c r="D107" s="12" t="str">
        <f>LEFT('Danh sách HS'!$B107,2)</f>
        <v>1C</v>
      </c>
      <c r="E107" s="12"/>
      <c r="F107" s="1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4.0" customHeight="1">
      <c r="A108" s="12">
        <v>103.0</v>
      </c>
      <c r="B108" s="12"/>
      <c r="C108" s="12"/>
      <c r="D108" s="12" t="str">
        <f>LEFT('Danh sách HS'!$B108,2)</f>
        <v/>
      </c>
      <c r="E108" s="12"/>
      <c r="F108" s="1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4.0" customHeight="1">
      <c r="A109" s="12">
        <v>104.0</v>
      </c>
      <c r="B109" s="12"/>
      <c r="C109" s="12"/>
      <c r="D109" s="12" t="str">
        <f>LEFT('Danh sách HS'!$B109,2)</f>
        <v/>
      </c>
      <c r="E109" s="12"/>
      <c r="F109" s="1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4.0" customHeight="1">
      <c r="A110" s="12">
        <v>105.0</v>
      </c>
      <c r="B110" s="12"/>
      <c r="C110" s="12"/>
      <c r="D110" s="12" t="str">
        <f>LEFT('Danh sách HS'!$B110,2)</f>
        <v/>
      </c>
      <c r="E110" s="12"/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4.0" customHeight="1">
      <c r="A111" s="12">
        <v>106.0</v>
      </c>
      <c r="B111" s="12"/>
      <c r="C111" s="12"/>
      <c r="D111" s="12" t="str">
        <f>LEFT('Danh sách HS'!$B111,2)</f>
        <v/>
      </c>
      <c r="E111" s="12"/>
      <c r="F111" s="1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4.0" customHeight="1">
      <c r="A112" s="12">
        <v>107.0</v>
      </c>
      <c r="B112" s="12"/>
      <c r="C112" s="12"/>
      <c r="D112" s="12" t="str">
        <f>LEFT('Danh sách HS'!$B112,2)</f>
        <v/>
      </c>
      <c r="E112" s="12"/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4.0" customHeight="1">
      <c r="A113" s="12">
        <v>108.0</v>
      </c>
      <c r="B113" s="12"/>
      <c r="C113" s="12"/>
      <c r="D113" s="12" t="str">
        <f>LEFT('Danh sách HS'!$B113,2)</f>
        <v/>
      </c>
      <c r="E113" s="12"/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4.0" customHeight="1">
      <c r="A114" s="12">
        <v>109.0</v>
      </c>
      <c r="B114" s="12"/>
      <c r="C114" s="12"/>
      <c r="D114" s="12" t="str">
        <f>LEFT('Danh sách HS'!$B114,2)</f>
        <v/>
      </c>
      <c r="E114" s="12"/>
      <c r="F114" s="1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4.0" customHeight="1">
      <c r="A115" s="12">
        <v>110.0</v>
      </c>
      <c r="B115" s="12" t="s">
        <v>21</v>
      </c>
      <c r="C115" s="12" t="s">
        <v>964</v>
      </c>
      <c r="D115" s="12" t="str">
        <f>LEFT('Danh sách HS'!$B115,2)</f>
        <v>2A</v>
      </c>
      <c r="E115" s="12"/>
      <c r="F115" s="1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4.0" customHeight="1">
      <c r="A116" s="12">
        <v>111.0</v>
      </c>
      <c r="B116" s="12" t="s">
        <v>27</v>
      </c>
      <c r="C116" s="12" t="s">
        <v>965</v>
      </c>
      <c r="D116" s="12" t="str">
        <f>LEFT('Danh sách HS'!$B116,2)</f>
        <v>2A</v>
      </c>
      <c r="E116" s="12"/>
      <c r="F116" s="1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4.0" customHeight="1">
      <c r="A117" s="12">
        <v>112.0</v>
      </c>
      <c r="B117" s="12" t="s">
        <v>34</v>
      </c>
      <c r="C117" s="12" t="s">
        <v>968</v>
      </c>
      <c r="D117" s="12" t="str">
        <f>LEFT('Danh sách HS'!$B117,2)</f>
        <v>2A</v>
      </c>
      <c r="E117" s="12"/>
      <c r="F117" s="1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4.0" customHeight="1">
      <c r="A118" s="12">
        <v>113.0</v>
      </c>
      <c r="B118" s="12" t="s">
        <v>40</v>
      </c>
      <c r="C118" s="12" t="s">
        <v>971</v>
      </c>
      <c r="D118" s="12" t="str">
        <f>LEFT('Danh sách HS'!$B118,2)</f>
        <v>2A</v>
      </c>
      <c r="E118" s="12"/>
      <c r="F118" s="1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4.0" customHeight="1">
      <c r="A119" s="12">
        <v>114.0</v>
      </c>
      <c r="B119" s="12" t="s">
        <v>46</v>
      </c>
      <c r="C119" s="12" t="s">
        <v>974</v>
      </c>
      <c r="D119" s="12" t="str">
        <f>LEFT('Danh sách HS'!$B119,2)</f>
        <v>2A</v>
      </c>
      <c r="E119" s="12"/>
      <c r="F119" s="1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4.0" customHeight="1">
      <c r="A120" s="12">
        <v>115.0</v>
      </c>
      <c r="B120" s="12" t="s">
        <v>52</v>
      </c>
      <c r="C120" s="12" t="s">
        <v>975</v>
      </c>
      <c r="D120" s="12" t="str">
        <f>LEFT('Danh sách HS'!$B120,2)</f>
        <v>2A</v>
      </c>
      <c r="E120" s="12"/>
      <c r="F120" s="1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4.0" customHeight="1">
      <c r="A121" s="12">
        <v>116.0</v>
      </c>
      <c r="B121" s="12" t="s">
        <v>263</v>
      </c>
      <c r="C121" s="12" t="s">
        <v>978</v>
      </c>
      <c r="D121" s="12" t="str">
        <f>LEFT('Danh sách HS'!$B121,2)</f>
        <v>2A</v>
      </c>
      <c r="E121" s="12"/>
      <c r="F121" s="1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4.0" customHeight="1">
      <c r="A122" s="12">
        <v>117.0</v>
      </c>
      <c r="B122" s="12" t="s">
        <v>58</v>
      </c>
      <c r="C122" s="12" t="s">
        <v>981</v>
      </c>
      <c r="D122" s="12" t="str">
        <f>LEFT('Danh sách HS'!$B122,2)</f>
        <v>2A</v>
      </c>
      <c r="E122" s="12"/>
      <c r="F122" s="1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4.0" customHeight="1">
      <c r="A123" s="12">
        <v>118.0</v>
      </c>
      <c r="B123" s="12" t="s">
        <v>64</v>
      </c>
      <c r="C123" s="12" t="s">
        <v>984</v>
      </c>
      <c r="D123" s="12" t="str">
        <f>LEFT('Danh sách HS'!$B123,2)</f>
        <v>2A</v>
      </c>
      <c r="E123" s="12"/>
      <c r="F123" s="1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4.0" customHeight="1">
      <c r="A124" s="12">
        <v>119.0</v>
      </c>
      <c r="B124" s="12" t="s">
        <v>70</v>
      </c>
      <c r="C124" s="12" t="s">
        <v>987</v>
      </c>
      <c r="D124" s="12" t="str">
        <f>LEFT('Danh sách HS'!$B124,2)</f>
        <v>2A</v>
      </c>
      <c r="E124" s="12"/>
      <c r="F124" s="1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4.0" customHeight="1">
      <c r="A125" s="12">
        <v>120.0</v>
      </c>
      <c r="B125" s="12" t="s">
        <v>76</v>
      </c>
      <c r="C125" s="12" t="s">
        <v>988</v>
      </c>
      <c r="D125" s="12" t="str">
        <f>LEFT('Danh sách HS'!$B125,2)</f>
        <v>2A</v>
      </c>
      <c r="E125" s="12"/>
      <c r="F125" s="1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4.0" customHeight="1">
      <c r="A126" s="12">
        <v>121.0</v>
      </c>
      <c r="B126" s="12" t="s">
        <v>79</v>
      </c>
      <c r="C126" s="12" t="s">
        <v>992</v>
      </c>
      <c r="D126" s="12" t="str">
        <f>LEFT('Danh sách HS'!$B126,2)</f>
        <v>2A</v>
      </c>
      <c r="E126" s="12"/>
      <c r="F126" s="1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4.0" customHeight="1">
      <c r="A127" s="12">
        <v>122.0</v>
      </c>
      <c r="B127" s="12" t="s">
        <v>85</v>
      </c>
      <c r="C127" s="12" t="s">
        <v>994</v>
      </c>
      <c r="D127" s="12" t="str">
        <f>LEFT('Danh sách HS'!$B127,2)</f>
        <v>2A</v>
      </c>
      <c r="E127" s="12"/>
      <c r="F127" s="1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4.0" customHeight="1">
      <c r="A128" s="12">
        <v>123.0</v>
      </c>
      <c r="B128" s="12" t="s">
        <v>147</v>
      </c>
      <c r="C128" s="12" t="s">
        <v>998</v>
      </c>
      <c r="D128" s="12" t="str">
        <f>LEFT('Danh sách HS'!$B128,2)</f>
        <v>2A</v>
      </c>
      <c r="E128" s="12"/>
      <c r="F128" s="1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4.0" customHeight="1">
      <c r="A129" s="12">
        <v>124.0</v>
      </c>
      <c r="B129" s="12" t="s">
        <v>151</v>
      </c>
      <c r="C129" s="12" t="s">
        <v>1001</v>
      </c>
      <c r="D129" s="12" t="str">
        <f>LEFT('Danh sách HS'!$B129,2)</f>
        <v>2A</v>
      </c>
      <c r="E129" s="12"/>
      <c r="F129" s="1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4.0" customHeight="1">
      <c r="A130" s="12">
        <v>125.0</v>
      </c>
      <c r="B130" s="12" t="s">
        <v>156</v>
      </c>
      <c r="C130" s="12" t="s">
        <v>1005</v>
      </c>
      <c r="D130" s="12" t="str">
        <f>LEFT('Danh sách HS'!$B130,2)</f>
        <v>2A</v>
      </c>
      <c r="E130" s="12"/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4.0" customHeight="1">
      <c r="A131" s="12">
        <v>126.0</v>
      </c>
      <c r="B131" s="12" t="s">
        <v>160</v>
      </c>
      <c r="C131" s="12" t="s">
        <v>1008</v>
      </c>
      <c r="D131" s="12" t="str">
        <f>LEFT('Danh sách HS'!$B131,2)</f>
        <v>2A</v>
      </c>
      <c r="E131" s="12"/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4.0" customHeight="1">
      <c r="A132" s="12">
        <v>127.0</v>
      </c>
      <c r="B132" s="12" t="s">
        <v>164</v>
      </c>
      <c r="C132" s="12" t="s">
        <v>1011</v>
      </c>
      <c r="D132" s="12" t="str">
        <f>LEFT('Danh sách HS'!$B132,2)</f>
        <v>2A</v>
      </c>
      <c r="E132" s="12"/>
      <c r="F132" s="1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4.0" customHeight="1">
      <c r="A133" s="12">
        <v>128.0</v>
      </c>
      <c r="B133" s="12" t="s">
        <v>122</v>
      </c>
      <c r="C133" s="12" t="s">
        <v>1013</v>
      </c>
      <c r="D133" s="12" t="str">
        <f>LEFT('Danh sách HS'!$B133,2)</f>
        <v>2A</v>
      </c>
      <c r="E133" s="12"/>
      <c r="F133" s="1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4.0" customHeight="1">
      <c r="A134" s="12">
        <v>129.0</v>
      </c>
      <c r="B134" s="12" t="s">
        <v>129</v>
      </c>
      <c r="C134" s="12" t="s">
        <v>1016</v>
      </c>
      <c r="D134" s="12" t="str">
        <f>LEFT('Danh sách HS'!$B134,2)</f>
        <v>2A</v>
      </c>
      <c r="E134" s="12"/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4.0" customHeight="1">
      <c r="A135" s="12">
        <v>130.0</v>
      </c>
      <c r="B135" s="12" t="s">
        <v>132</v>
      </c>
      <c r="C135" s="12" t="s">
        <v>1019</v>
      </c>
      <c r="D135" s="12" t="str">
        <f>LEFT('Danh sách HS'!$B135,2)</f>
        <v>2A</v>
      </c>
      <c r="E135" s="12"/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4.0" customHeight="1">
      <c r="A136" s="12">
        <v>131.0</v>
      </c>
      <c r="B136" s="12" t="s">
        <v>136</v>
      </c>
      <c r="C136" s="12" t="s">
        <v>1021</v>
      </c>
      <c r="D136" s="12" t="str">
        <f>LEFT('Danh sách HS'!$B136,2)</f>
        <v>2A</v>
      </c>
      <c r="E136" s="12"/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4.0" customHeight="1">
      <c r="A137" s="12">
        <v>132.0</v>
      </c>
      <c r="B137" s="12" t="s">
        <v>139</v>
      </c>
      <c r="C137" s="12" t="s">
        <v>1024</v>
      </c>
      <c r="D137" s="12" t="str">
        <f>LEFT('Danh sách HS'!$B137,2)</f>
        <v>2A</v>
      </c>
      <c r="E137" s="12"/>
      <c r="F137" s="1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4.0" customHeight="1">
      <c r="A138" s="12">
        <v>133.0</v>
      </c>
      <c r="B138" s="12" t="s">
        <v>142</v>
      </c>
      <c r="C138" s="12" t="s">
        <v>1027</v>
      </c>
      <c r="D138" s="12" t="str">
        <f>LEFT('Danh sách HS'!$B138,2)</f>
        <v>2A</v>
      </c>
      <c r="E138" s="12"/>
      <c r="F138" s="1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4.0" customHeight="1">
      <c r="A139" s="12">
        <v>134.0</v>
      </c>
      <c r="B139" s="12" t="s">
        <v>145</v>
      </c>
      <c r="C139" s="12" t="s">
        <v>1031</v>
      </c>
      <c r="D139" s="12" t="str">
        <f>LEFT('Danh sách HS'!$B139,2)</f>
        <v>2A</v>
      </c>
      <c r="E139" s="12"/>
      <c r="F139" s="1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4.0" customHeight="1">
      <c r="A140" s="12">
        <v>135.0</v>
      </c>
      <c r="B140" s="12" t="s">
        <v>299</v>
      </c>
      <c r="C140" s="12" t="s">
        <v>1034</v>
      </c>
      <c r="D140" s="12" t="str">
        <f>LEFT('Danh sách HS'!$B140,2)</f>
        <v>2A</v>
      </c>
      <c r="E140" s="12"/>
      <c r="F140" s="1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4.0" customHeight="1">
      <c r="A141" s="12">
        <v>136.0</v>
      </c>
      <c r="B141" s="12" t="s">
        <v>301</v>
      </c>
      <c r="C141" s="12" t="s">
        <v>1038</v>
      </c>
      <c r="D141" s="12" t="str">
        <f>LEFT('Danh sách HS'!$B141,2)</f>
        <v>2A</v>
      </c>
      <c r="E141" s="12"/>
      <c r="F141" s="1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4.0" customHeight="1">
      <c r="A142" s="12">
        <v>137.0</v>
      </c>
      <c r="B142" s="12" t="s">
        <v>303</v>
      </c>
      <c r="C142" s="12" t="s">
        <v>1041</v>
      </c>
      <c r="D142" s="12" t="str">
        <f>LEFT('Danh sách HS'!$B142,2)</f>
        <v>2A</v>
      </c>
      <c r="E142" s="12"/>
      <c r="F142" s="1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4.0" customHeight="1">
      <c r="A143" s="12">
        <v>138.0</v>
      </c>
      <c r="B143" s="12" t="s">
        <v>305</v>
      </c>
      <c r="C143" s="12" t="s">
        <v>1044</v>
      </c>
      <c r="D143" s="12" t="str">
        <f>LEFT('Danh sách HS'!$B143,2)</f>
        <v>2A</v>
      </c>
      <c r="E143" s="12"/>
      <c r="F143" s="1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4.0" customHeight="1">
      <c r="A144" s="12">
        <v>139.0</v>
      </c>
      <c r="B144" s="12"/>
      <c r="C144" s="12"/>
      <c r="D144" s="12" t="str">
        <f>LEFT('Danh sách HS'!$B144,2)</f>
        <v/>
      </c>
      <c r="E144" s="12"/>
      <c r="F144" s="1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4.0" customHeight="1">
      <c r="A145" s="12">
        <v>140.0</v>
      </c>
      <c r="B145" s="12"/>
      <c r="C145" s="12"/>
      <c r="D145" s="12" t="str">
        <f>LEFT('Danh sách HS'!$B145,2)</f>
        <v/>
      </c>
      <c r="E145" s="12"/>
      <c r="F145" s="1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4.0" customHeight="1">
      <c r="A146" s="12">
        <v>141.0</v>
      </c>
      <c r="B146" s="12" t="s">
        <v>421</v>
      </c>
      <c r="C146" s="12" t="s">
        <v>1052</v>
      </c>
      <c r="D146" s="12" t="str">
        <f>LEFT('Danh sách HS'!$B146,2)</f>
        <v>2B</v>
      </c>
      <c r="E146" s="12"/>
      <c r="F146" s="1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4.0" customHeight="1">
      <c r="A147" s="12">
        <v>142.0</v>
      </c>
      <c r="B147" s="12" t="s">
        <v>417</v>
      </c>
      <c r="C147" s="12" t="s">
        <v>1055</v>
      </c>
      <c r="D147" s="12" t="str">
        <f>LEFT('Danh sách HS'!$B147,2)</f>
        <v>2B</v>
      </c>
      <c r="E147" s="12"/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4.0" customHeight="1">
      <c r="A148" s="12">
        <v>143.0</v>
      </c>
      <c r="B148" s="12" t="s">
        <v>68</v>
      </c>
      <c r="C148" s="12" t="s">
        <v>1057</v>
      </c>
      <c r="D148" s="12" t="str">
        <f>LEFT('Danh sách HS'!$B148,2)</f>
        <v>2B</v>
      </c>
      <c r="E148" s="12"/>
      <c r="F148" s="1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4.0" customHeight="1">
      <c r="A149" s="12">
        <v>144.0</v>
      </c>
      <c r="B149" s="12" t="s">
        <v>74</v>
      </c>
      <c r="C149" s="12" t="s">
        <v>1059</v>
      </c>
      <c r="D149" s="12" t="str">
        <f>LEFT('Danh sách HS'!$B149,2)</f>
        <v>2B</v>
      </c>
      <c r="E149" s="12"/>
      <c r="F149" s="1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4.0" customHeight="1">
      <c r="A150" s="12">
        <v>145.0</v>
      </c>
      <c r="B150" s="12" t="s">
        <v>80</v>
      </c>
      <c r="C150" s="12" t="s">
        <v>1062</v>
      </c>
      <c r="D150" s="12" t="str">
        <f>LEFT('Danh sách HS'!$B150,2)</f>
        <v>2B</v>
      </c>
      <c r="E150" s="12"/>
      <c r="F150" s="1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4.0" customHeight="1">
      <c r="A151" s="12">
        <v>146.0</v>
      </c>
      <c r="B151" s="12" t="s">
        <v>87</v>
      </c>
      <c r="C151" s="12" t="s">
        <v>1064</v>
      </c>
      <c r="D151" s="12" t="str">
        <f>LEFT('Danh sách HS'!$B151,2)</f>
        <v>2B</v>
      </c>
      <c r="E151" s="12"/>
      <c r="F151" s="1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4.0" customHeight="1">
      <c r="A152" s="12">
        <v>147.0</v>
      </c>
      <c r="B152" s="12" t="s">
        <v>94</v>
      </c>
      <c r="C152" s="12" t="s">
        <v>1067</v>
      </c>
      <c r="D152" s="12" t="str">
        <f>LEFT('Danh sách HS'!$B152,2)</f>
        <v>2B</v>
      </c>
      <c r="E152" s="12"/>
      <c r="F152" s="1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4.0" customHeight="1">
      <c r="A153" s="12">
        <v>148.0</v>
      </c>
      <c r="B153" s="12" t="s">
        <v>101</v>
      </c>
      <c r="C153" s="12" t="s">
        <v>1069</v>
      </c>
      <c r="D153" s="12" t="str">
        <f>LEFT('Danh sách HS'!$B153,2)</f>
        <v>2B</v>
      </c>
      <c r="E153" s="12"/>
      <c r="F153" s="1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4.0" customHeight="1">
      <c r="A154" s="12">
        <v>149.0</v>
      </c>
      <c r="B154" s="12" t="s">
        <v>108</v>
      </c>
      <c r="C154" s="12" t="s">
        <v>1072</v>
      </c>
      <c r="D154" s="12" t="str">
        <f>LEFT('Danh sách HS'!$B154,2)</f>
        <v>2B</v>
      </c>
      <c r="E154" s="12"/>
      <c r="F154" s="1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4.0" customHeight="1">
      <c r="A155" s="12">
        <v>150.0</v>
      </c>
      <c r="B155" s="12" t="s">
        <v>91</v>
      </c>
      <c r="C155" s="12" t="s">
        <v>1074</v>
      </c>
      <c r="D155" s="12" t="str">
        <f>LEFT('Danh sách HS'!$B155,2)</f>
        <v>2B</v>
      </c>
      <c r="E155" s="12"/>
      <c r="F155" s="1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4.0" customHeight="1">
      <c r="A156" s="12">
        <v>151.0</v>
      </c>
      <c r="B156" s="12" t="s">
        <v>98</v>
      </c>
      <c r="C156" s="12" t="s">
        <v>1077</v>
      </c>
      <c r="D156" s="12" t="str">
        <f>LEFT('Danh sách HS'!$B156,2)</f>
        <v>2B</v>
      </c>
      <c r="E156" s="12"/>
      <c r="F156" s="1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4.0" customHeight="1">
      <c r="A157" s="12">
        <v>152.0</v>
      </c>
      <c r="B157" s="12" t="s">
        <v>104</v>
      </c>
      <c r="C157" s="12" t="s">
        <v>1081</v>
      </c>
      <c r="D157" s="12" t="str">
        <f>LEFT('Danh sách HS'!$B157,2)</f>
        <v>2B</v>
      </c>
      <c r="E157" s="12"/>
      <c r="F157" s="1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4.0" customHeight="1">
      <c r="A158" s="12">
        <v>153.0</v>
      </c>
      <c r="B158" s="12" t="s">
        <v>111</v>
      </c>
      <c r="C158" s="12" t="s">
        <v>1083</v>
      </c>
      <c r="D158" s="12" t="str">
        <f>LEFT('Danh sách HS'!$B158,2)</f>
        <v>2B</v>
      </c>
      <c r="E158" s="12"/>
      <c r="F158" s="1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4.0" customHeight="1">
      <c r="A159" s="12">
        <v>154.0</v>
      </c>
      <c r="B159" s="12" t="s">
        <v>117</v>
      </c>
      <c r="C159" s="12" t="s">
        <v>1087</v>
      </c>
      <c r="D159" s="12" t="str">
        <f>LEFT('Danh sách HS'!$B159,2)</f>
        <v>2B</v>
      </c>
      <c r="E159" s="12"/>
      <c r="F159" s="1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4.0" customHeight="1">
      <c r="A160" s="12">
        <v>155.0</v>
      </c>
      <c r="B160" s="12" t="s">
        <v>123</v>
      </c>
      <c r="C160" s="12" t="s">
        <v>1090</v>
      </c>
      <c r="D160" s="12" t="str">
        <f>LEFT('Danh sách HS'!$B160,2)</f>
        <v>2B</v>
      </c>
      <c r="E160" s="12"/>
      <c r="F160" s="1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4.0" customHeight="1">
      <c r="A161" s="12">
        <v>156.0</v>
      </c>
      <c r="B161" s="12" t="s">
        <v>312</v>
      </c>
      <c r="C161" s="12" t="s">
        <v>1093</v>
      </c>
      <c r="D161" s="12" t="str">
        <f>LEFT('Danh sách HS'!$B161,2)</f>
        <v>2B</v>
      </c>
      <c r="E161" s="12"/>
      <c r="F161" s="1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4.0" customHeight="1">
      <c r="A162" s="12">
        <v>157.0</v>
      </c>
      <c r="B162" s="12" t="s">
        <v>314</v>
      </c>
      <c r="C162" s="12" t="s">
        <v>1096</v>
      </c>
      <c r="D162" s="12" t="str">
        <f>LEFT('Danh sách HS'!$B162,2)</f>
        <v>2B</v>
      </c>
      <c r="E162" s="12"/>
      <c r="F162" s="1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4.0" customHeight="1">
      <c r="A163" s="12">
        <v>158.0</v>
      </c>
      <c r="B163" s="12" t="s">
        <v>317</v>
      </c>
      <c r="C163" s="12" t="s">
        <v>1097</v>
      </c>
      <c r="D163" s="12" t="str">
        <f>LEFT('Danh sách HS'!$B163,2)</f>
        <v>2B</v>
      </c>
      <c r="E163" s="12"/>
      <c r="F163" s="1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4.0" customHeight="1">
      <c r="A164" s="12">
        <v>159.0</v>
      </c>
      <c r="B164" s="12" t="s">
        <v>319</v>
      </c>
      <c r="C164" s="12" t="s">
        <v>1099</v>
      </c>
      <c r="D164" s="12" t="str">
        <f>LEFT('Danh sách HS'!$B164,2)</f>
        <v>2B</v>
      </c>
      <c r="E164" s="12"/>
      <c r="F164" s="1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4.0" customHeight="1">
      <c r="A165" s="12">
        <v>160.0</v>
      </c>
      <c r="B165" s="12" t="s">
        <v>321</v>
      </c>
      <c r="C165" s="12" t="s">
        <v>1102</v>
      </c>
      <c r="D165" s="12" t="str">
        <f>LEFT('Danh sách HS'!$B165,2)</f>
        <v>2B</v>
      </c>
      <c r="E165" s="12"/>
      <c r="F165" s="1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4.0" customHeight="1">
      <c r="A166" s="12">
        <v>161.0</v>
      </c>
      <c r="B166" s="12" t="s">
        <v>324</v>
      </c>
      <c r="C166" s="12" t="s">
        <v>1104</v>
      </c>
      <c r="D166" s="12" t="str">
        <f>LEFT('Danh sách HS'!$B166,2)</f>
        <v>2B</v>
      </c>
      <c r="E166" s="12"/>
      <c r="F166" s="1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4.0" customHeight="1">
      <c r="A167" s="12">
        <v>162.0</v>
      </c>
      <c r="B167" s="12" t="s">
        <v>329</v>
      </c>
      <c r="C167" s="12" t="s">
        <v>1105</v>
      </c>
      <c r="D167" s="12" t="str">
        <f>LEFT('Danh sách HS'!$B167,2)</f>
        <v>2B</v>
      </c>
      <c r="E167" s="12"/>
      <c r="F167" s="1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4.0" customHeight="1">
      <c r="A168" s="12">
        <v>163.0</v>
      </c>
      <c r="B168" s="12" t="s">
        <v>20</v>
      </c>
      <c r="C168" s="12" t="s">
        <v>1108</v>
      </c>
      <c r="D168" s="12" t="str">
        <f>LEFT('Danh sách HS'!$B168,2)</f>
        <v>2B</v>
      </c>
      <c r="E168" s="12"/>
      <c r="F168" s="1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4.0" customHeight="1">
      <c r="A169" s="12">
        <v>164.0</v>
      </c>
      <c r="B169" s="12" t="s">
        <v>29</v>
      </c>
      <c r="C169" s="12" t="s">
        <v>1111</v>
      </c>
      <c r="D169" s="12" t="str">
        <f>LEFT('Danh sách HS'!$B169,2)</f>
        <v>2B</v>
      </c>
      <c r="E169" s="12"/>
      <c r="F169" s="1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4.0" customHeight="1">
      <c r="A170" s="12">
        <v>165.0</v>
      </c>
      <c r="B170" s="12" t="s">
        <v>35</v>
      </c>
      <c r="C170" s="12" t="s">
        <v>1114</v>
      </c>
      <c r="D170" s="12" t="str">
        <f>LEFT('Danh sách HS'!$B170,2)</f>
        <v>2B</v>
      </c>
      <c r="E170" s="12"/>
      <c r="F170" s="1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4.0" customHeight="1">
      <c r="A171" s="12">
        <v>166.0</v>
      </c>
      <c r="B171" s="12" t="s">
        <v>42</v>
      </c>
      <c r="C171" s="12" t="s">
        <v>1115</v>
      </c>
      <c r="D171" s="12" t="str">
        <f>LEFT('Danh sách HS'!$B171,2)</f>
        <v>2B</v>
      </c>
      <c r="E171" s="12"/>
      <c r="F171" s="1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4.0" customHeight="1">
      <c r="A172" s="12">
        <v>167.0</v>
      </c>
      <c r="B172" s="12" t="s">
        <v>47</v>
      </c>
      <c r="C172" s="12" t="s">
        <v>1117</v>
      </c>
      <c r="D172" s="12" t="str">
        <f>LEFT('Danh sách HS'!$B172,2)</f>
        <v>2B</v>
      </c>
      <c r="E172" s="12"/>
      <c r="F172" s="1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4.0" customHeight="1">
      <c r="A173" s="12">
        <v>168.0</v>
      </c>
      <c r="B173" s="12" t="s">
        <v>53</v>
      </c>
      <c r="C173" s="12" t="s">
        <v>1119</v>
      </c>
      <c r="D173" s="12" t="str">
        <f>LEFT('Danh sách HS'!$B173,2)</f>
        <v>2B</v>
      </c>
      <c r="E173" s="12"/>
      <c r="F173" s="1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4.0" customHeight="1">
      <c r="A174" s="12">
        <v>169.0</v>
      </c>
      <c r="B174" s="12" t="s">
        <v>62</v>
      </c>
      <c r="C174" s="12" t="s">
        <v>1120</v>
      </c>
      <c r="D174" s="12" t="str">
        <f>LEFT('Danh sách HS'!$B174,2)</f>
        <v>2B</v>
      </c>
      <c r="E174" s="12"/>
      <c r="F174" s="1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4.0" customHeight="1">
      <c r="A175" s="12">
        <v>170.0</v>
      </c>
      <c r="B175" s="12"/>
      <c r="C175" s="12"/>
      <c r="D175" s="12" t="str">
        <f>LEFT('Danh sách HS'!$B175,2)</f>
        <v/>
      </c>
      <c r="E175" s="12"/>
      <c r="F175" s="1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4.0" customHeight="1">
      <c r="A176" s="12">
        <v>171.0</v>
      </c>
      <c r="B176" s="12" t="s">
        <v>1124</v>
      </c>
      <c r="C176" s="12" t="s">
        <v>1125</v>
      </c>
      <c r="D176" s="12" t="str">
        <f>LEFT('Danh sách HS'!$B176,2)</f>
        <v>2C</v>
      </c>
      <c r="E176" s="12"/>
      <c r="F176" s="1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4.0" customHeight="1">
      <c r="A177" s="12">
        <v>172.0</v>
      </c>
      <c r="B177" s="12" t="s">
        <v>1127</v>
      </c>
      <c r="C177" s="12" t="s">
        <v>1128</v>
      </c>
      <c r="D177" s="12" t="str">
        <f>LEFT('Danh sách HS'!$B177,2)</f>
        <v>2C</v>
      </c>
      <c r="E177" s="12"/>
      <c r="F177" s="1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4.0" customHeight="1">
      <c r="A178" s="12">
        <v>173.0</v>
      </c>
      <c r="B178" s="12" t="s">
        <v>1130</v>
      </c>
      <c r="C178" s="12" t="s">
        <v>1131</v>
      </c>
      <c r="D178" s="12" t="str">
        <f>LEFT('Danh sách HS'!$B178,2)</f>
        <v>2C</v>
      </c>
      <c r="E178" s="12"/>
      <c r="F178" s="1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4.0" customHeight="1">
      <c r="A179" s="12">
        <v>174.0</v>
      </c>
      <c r="B179" s="12" t="s">
        <v>1132</v>
      </c>
      <c r="C179" s="12" t="s">
        <v>1134</v>
      </c>
      <c r="D179" s="12" t="str">
        <f>LEFT('Danh sách HS'!$B179,2)</f>
        <v>2C</v>
      </c>
      <c r="E179" s="12"/>
      <c r="F179" s="1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4.0" customHeight="1">
      <c r="A180" s="12">
        <v>175.0</v>
      </c>
      <c r="B180" s="12" t="s">
        <v>1136</v>
      </c>
      <c r="C180" s="12" t="s">
        <v>1137</v>
      </c>
      <c r="D180" s="12" t="str">
        <f>LEFT('Danh sách HS'!$B180,2)</f>
        <v>2C</v>
      </c>
      <c r="E180" s="12"/>
      <c r="F180" s="1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4.0" customHeight="1">
      <c r="A181" s="12">
        <v>176.0</v>
      </c>
      <c r="B181" s="12" t="s">
        <v>1140</v>
      </c>
      <c r="C181" s="12" t="s">
        <v>1141</v>
      </c>
      <c r="D181" s="12" t="str">
        <f>LEFT('Danh sách HS'!$B181,2)</f>
        <v>2C</v>
      </c>
      <c r="E181" s="12"/>
      <c r="F181" s="1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4.0" customHeight="1">
      <c r="A182" s="12">
        <v>177.0</v>
      </c>
      <c r="B182" s="12" t="s">
        <v>1143</v>
      </c>
      <c r="C182" s="12" t="s">
        <v>1144</v>
      </c>
      <c r="D182" s="12" t="str">
        <f>LEFT('Danh sách HS'!$B182,2)</f>
        <v>2C</v>
      </c>
      <c r="E182" s="12"/>
      <c r="F182" s="1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4.0" customHeight="1">
      <c r="A183" s="12">
        <v>178.0</v>
      </c>
      <c r="B183" s="12" t="s">
        <v>1147</v>
      </c>
      <c r="C183" s="12" t="s">
        <v>1148</v>
      </c>
      <c r="D183" s="12" t="str">
        <f>LEFT('Danh sách HS'!$B183,2)</f>
        <v>2C</v>
      </c>
      <c r="E183" s="12"/>
      <c r="F183" s="1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4.0" customHeight="1">
      <c r="A184" s="12">
        <v>179.0</v>
      </c>
      <c r="B184" s="12" t="s">
        <v>1149</v>
      </c>
      <c r="C184" s="12" t="s">
        <v>1150</v>
      </c>
      <c r="D184" s="12" t="str">
        <f>LEFT('Danh sách HS'!$B184,2)</f>
        <v>2C</v>
      </c>
      <c r="E184" s="12"/>
      <c r="F184" s="1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4.0" customHeight="1">
      <c r="A185" s="12">
        <v>180.0</v>
      </c>
      <c r="B185" s="12" t="s">
        <v>1153</v>
      </c>
      <c r="C185" s="12" t="s">
        <v>1154</v>
      </c>
      <c r="D185" s="12" t="str">
        <f>LEFT('Danh sách HS'!$B185,2)</f>
        <v>2C</v>
      </c>
      <c r="E185" s="12"/>
      <c r="F185" s="1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4.0" customHeight="1">
      <c r="A186" s="12">
        <v>181.0</v>
      </c>
      <c r="B186" s="12" t="s">
        <v>1157</v>
      </c>
      <c r="C186" s="12" t="s">
        <v>1158</v>
      </c>
      <c r="D186" s="12" t="str">
        <f>LEFT('Danh sách HS'!$B186,2)</f>
        <v>2C</v>
      </c>
      <c r="E186" s="12"/>
      <c r="F186" s="1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4.0" customHeight="1">
      <c r="A187" s="12">
        <v>182.0</v>
      </c>
      <c r="B187" s="12"/>
      <c r="C187" s="12"/>
      <c r="D187" s="12" t="str">
        <f>LEFT('Danh sách HS'!$B187,2)</f>
        <v/>
      </c>
      <c r="E187" s="12"/>
      <c r="F187" s="1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4.0" customHeight="1">
      <c r="A188" s="12">
        <v>183.0</v>
      </c>
      <c r="B188" s="12"/>
      <c r="C188" s="12"/>
      <c r="D188" s="12" t="str">
        <f>LEFT('Danh sách HS'!$B188,2)</f>
        <v/>
      </c>
      <c r="E188" s="12"/>
      <c r="F188" s="1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4.0" customHeight="1">
      <c r="A189" s="12">
        <v>184.0</v>
      </c>
      <c r="B189" s="12" t="s">
        <v>333</v>
      </c>
      <c r="C189" s="12" t="s">
        <v>1162</v>
      </c>
      <c r="D189" s="12" t="str">
        <f>LEFT('Danh sách HS'!$B189,2)</f>
        <v>3A</v>
      </c>
      <c r="E189" s="12"/>
      <c r="F189" s="1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4.0" customHeight="1">
      <c r="A190" s="12">
        <v>185.0</v>
      </c>
      <c r="B190" s="12" t="s">
        <v>1165</v>
      </c>
      <c r="C190" s="12" t="s">
        <v>1166</v>
      </c>
      <c r="D190" s="12" t="str">
        <f>LEFT('Danh sách HS'!$B190,2)</f>
        <v>3A</v>
      </c>
      <c r="E190" s="12"/>
      <c r="F190" s="1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4.0" customHeight="1">
      <c r="A191" s="12">
        <v>186.0</v>
      </c>
      <c r="B191" s="12" t="s">
        <v>149</v>
      </c>
      <c r="C191" s="12" t="s">
        <v>1168</v>
      </c>
      <c r="D191" s="12" t="str">
        <f>LEFT('Danh sách HS'!$B191,2)</f>
        <v>3A</v>
      </c>
      <c r="E191" s="12"/>
      <c r="F191" s="1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4.0" customHeight="1">
      <c r="A192" s="12">
        <v>187.0</v>
      </c>
      <c r="B192" s="12" t="s">
        <v>153</v>
      </c>
      <c r="C192" s="12" t="s">
        <v>1170</v>
      </c>
      <c r="D192" s="12" t="str">
        <f>LEFT('Danh sách HS'!$B192,2)</f>
        <v>3A</v>
      </c>
      <c r="E192" s="12"/>
      <c r="F192" s="1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4.0" customHeight="1">
      <c r="A193" s="12">
        <v>188.0</v>
      </c>
      <c r="B193" s="12" t="s">
        <v>158</v>
      </c>
      <c r="C193" s="12" t="s">
        <v>1172</v>
      </c>
      <c r="D193" s="12" t="str">
        <f>LEFT('Danh sách HS'!$B193,2)</f>
        <v>3A</v>
      </c>
      <c r="E193" s="12"/>
      <c r="F193" s="1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4.0" customHeight="1">
      <c r="A194" s="12">
        <v>189.0</v>
      </c>
      <c r="B194" s="12" t="s">
        <v>162</v>
      </c>
      <c r="C194" s="12" t="s">
        <v>1177</v>
      </c>
      <c r="D194" s="12" t="str">
        <f>LEFT('Danh sách HS'!$B194,2)</f>
        <v>3A</v>
      </c>
      <c r="E194" s="12"/>
      <c r="F194" s="1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4.0" customHeight="1">
      <c r="A195" s="12">
        <v>190.0</v>
      </c>
      <c r="B195" s="12" t="s">
        <v>166</v>
      </c>
      <c r="C195" s="12" t="s">
        <v>1179</v>
      </c>
      <c r="D195" s="12" t="str">
        <f>LEFT('Danh sách HS'!$B195,2)</f>
        <v>3A</v>
      </c>
      <c r="E195" s="12"/>
      <c r="F195" s="1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4.0" customHeight="1">
      <c r="A196" s="12">
        <v>191.0</v>
      </c>
      <c r="B196" s="12" t="s">
        <v>169</v>
      </c>
      <c r="C196" s="12" t="s">
        <v>1182</v>
      </c>
      <c r="D196" s="12" t="str">
        <f>LEFT('Danh sách HS'!$B196,2)</f>
        <v>3A</v>
      </c>
      <c r="E196" s="12"/>
      <c r="F196" s="1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4.0" customHeight="1">
      <c r="A197" s="12">
        <v>192.0</v>
      </c>
      <c r="B197" s="12" t="s">
        <v>172</v>
      </c>
      <c r="C197" s="12" t="s">
        <v>1185</v>
      </c>
      <c r="D197" s="12" t="str">
        <f>LEFT('Danh sách HS'!$B197,2)</f>
        <v>3A</v>
      </c>
      <c r="E197" s="12"/>
      <c r="F197" s="1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4.0" customHeight="1">
      <c r="A198" s="12">
        <v>193.0</v>
      </c>
      <c r="B198" s="12" t="s">
        <v>175</v>
      </c>
      <c r="C198" s="12" t="s">
        <v>1187</v>
      </c>
      <c r="D198" s="12" t="str">
        <f>LEFT('Danh sách HS'!$B198,2)</f>
        <v>3A</v>
      </c>
      <c r="E198" s="12"/>
      <c r="F198" s="1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4.0" customHeight="1">
      <c r="A199" s="12">
        <v>194.0</v>
      </c>
      <c r="B199" s="12" t="s">
        <v>354</v>
      </c>
      <c r="C199" s="12" t="s">
        <v>1190</v>
      </c>
      <c r="D199" s="12" t="str">
        <f>LEFT('Danh sách HS'!$B199,2)</f>
        <v>3A</v>
      </c>
      <c r="E199" s="12"/>
      <c r="F199" s="1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4.0" customHeight="1">
      <c r="A200" s="12">
        <v>195.0</v>
      </c>
      <c r="B200" s="12" t="s">
        <v>352</v>
      </c>
      <c r="C200" s="12" t="s">
        <v>1192</v>
      </c>
      <c r="D200" s="12" t="str">
        <f>LEFT('Danh sách HS'!$B200,2)</f>
        <v>3A</v>
      </c>
      <c r="E200" s="12"/>
      <c r="F200" s="1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4.0" customHeight="1">
      <c r="A201" s="12">
        <v>196.0</v>
      </c>
      <c r="B201" s="12" t="s">
        <v>1195</v>
      </c>
      <c r="C201" s="12" t="s">
        <v>1196</v>
      </c>
      <c r="D201" s="12" t="str">
        <f>LEFT('Danh sách HS'!$B201,2)</f>
        <v>3A</v>
      </c>
      <c r="E201" s="12"/>
      <c r="F201" s="1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4.0" customHeight="1">
      <c r="A202" s="12">
        <v>197.0</v>
      </c>
      <c r="B202" s="12" t="s">
        <v>384</v>
      </c>
      <c r="C202" s="12" t="s">
        <v>1198</v>
      </c>
      <c r="D202" s="12" t="str">
        <f>LEFT('Danh sách HS'!$B202,2)</f>
        <v>3A</v>
      </c>
      <c r="E202" s="12"/>
      <c r="F202" s="1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4.0" customHeight="1">
      <c r="A203" s="12">
        <v>198.0</v>
      </c>
      <c r="B203" s="12" t="s">
        <v>1201</v>
      </c>
      <c r="C203" s="12" t="s">
        <v>1202</v>
      </c>
      <c r="D203" s="12" t="str">
        <f>LEFT('Danh sách HS'!$B203,2)</f>
        <v>3A</v>
      </c>
      <c r="E203" s="12"/>
      <c r="F203" s="1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4.0" customHeight="1">
      <c r="A204" s="12">
        <v>199.0</v>
      </c>
      <c r="B204" s="12" t="s">
        <v>356</v>
      </c>
      <c r="C204" s="12" t="s">
        <v>1205</v>
      </c>
      <c r="D204" s="12" t="str">
        <f>LEFT('Danh sách HS'!$B204,2)</f>
        <v>3A</v>
      </c>
      <c r="E204" s="12"/>
      <c r="F204" s="1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4.0" customHeight="1">
      <c r="A205" s="12">
        <v>200.0</v>
      </c>
      <c r="B205" s="12" t="s">
        <v>325</v>
      </c>
      <c r="C205" s="12" t="s">
        <v>1206</v>
      </c>
      <c r="D205" s="12" t="str">
        <f>LEFT('Danh sách HS'!$B205,2)</f>
        <v>3A</v>
      </c>
      <c r="E205" s="12"/>
      <c r="F205" s="1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4.0" customHeight="1">
      <c r="A206" s="12">
        <v>201.0</v>
      </c>
      <c r="B206" s="12" t="s">
        <v>357</v>
      </c>
      <c r="C206" s="12" t="s">
        <v>1209</v>
      </c>
      <c r="D206" s="12" t="str">
        <f>LEFT('Danh sách HS'!$B206,2)</f>
        <v>3A</v>
      </c>
      <c r="E206" s="12"/>
      <c r="F206" s="1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4.0" customHeight="1">
      <c r="A207" s="12">
        <v>202.0</v>
      </c>
      <c r="B207" s="12" t="s">
        <v>1212</v>
      </c>
      <c r="C207" s="12" t="s">
        <v>1213</v>
      </c>
      <c r="D207" s="12" t="str">
        <f>LEFT('Danh sách HS'!$B207,2)</f>
        <v>3A</v>
      </c>
      <c r="E207" s="12"/>
      <c r="F207" s="1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4.0" customHeight="1">
      <c r="A208" s="12">
        <v>203.0</v>
      </c>
      <c r="B208" s="12" t="s">
        <v>1216</v>
      </c>
      <c r="C208" s="12" t="s">
        <v>1217</v>
      </c>
      <c r="D208" s="12" t="str">
        <f>LEFT('Danh sách HS'!$B208,2)</f>
        <v>3A</v>
      </c>
      <c r="E208" s="12"/>
      <c r="F208" s="1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4.0" customHeight="1">
      <c r="A209" s="12">
        <v>204.0</v>
      </c>
      <c r="B209" s="12" t="s">
        <v>371</v>
      </c>
      <c r="C209" s="12" t="s">
        <v>1218</v>
      </c>
      <c r="D209" s="12" t="str">
        <f>LEFT('Danh sách HS'!$B209,2)</f>
        <v>3A</v>
      </c>
      <c r="E209" s="12"/>
      <c r="F209" s="1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4.0" customHeight="1">
      <c r="A210" s="12">
        <v>205.0</v>
      </c>
      <c r="B210" s="12" t="s">
        <v>392</v>
      </c>
      <c r="C210" s="12" t="s">
        <v>1221</v>
      </c>
      <c r="D210" s="12" t="str">
        <f>LEFT('Danh sách HS'!$B210,2)</f>
        <v>3A</v>
      </c>
      <c r="E210" s="12"/>
      <c r="F210" s="1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4.0" customHeight="1">
      <c r="A211" s="12">
        <v>206.0</v>
      </c>
      <c r="B211" s="12" t="s">
        <v>328</v>
      </c>
      <c r="C211" s="12" t="s">
        <v>1019</v>
      </c>
      <c r="D211" s="12" t="str">
        <f>LEFT('Danh sách HS'!$B211,2)</f>
        <v>3A</v>
      </c>
      <c r="E211" s="12"/>
      <c r="F211" s="1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4.0" customHeight="1">
      <c r="A212" s="12">
        <v>207.0</v>
      </c>
      <c r="B212" s="12" t="s">
        <v>1224</v>
      </c>
      <c r="C212" s="12" t="s">
        <v>1225</v>
      </c>
      <c r="D212" s="12" t="str">
        <f>LEFT('Danh sách HS'!$B212,2)</f>
        <v>3A</v>
      </c>
      <c r="E212" s="12"/>
      <c r="F212" s="1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4.0" customHeight="1">
      <c r="A213" s="12">
        <v>208.0</v>
      </c>
      <c r="B213" s="12" t="s">
        <v>363</v>
      </c>
      <c r="C213" s="12" t="s">
        <v>1227</v>
      </c>
      <c r="D213" s="12" t="str">
        <f>LEFT('Danh sách HS'!$B213,2)</f>
        <v>3A</v>
      </c>
      <c r="E213" s="12"/>
      <c r="F213" s="1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4.0" customHeight="1">
      <c r="A214" s="12">
        <v>209.0</v>
      </c>
      <c r="B214" s="12"/>
      <c r="C214" s="12"/>
      <c r="D214" s="12" t="str">
        <f>LEFT('Danh sách HS'!$B214,2)</f>
        <v/>
      </c>
      <c r="E214" s="12"/>
      <c r="F214" s="1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4.0" customHeight="1">
      <c r="A215" s="12">
        <v>210.0</v>
      </c>
      <c r="B215" s="12"/>
      <c r="C215" s="12"/>
      <c r="D215" s="12" t="str">
        <f>LEFT('Danh sách HS'!$B215,2)</f>
        <v/>
      </c>
      <c r="E215" s="12"/>
      <c r="F215" s="1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4.0" customHeight="1">
      <c r="A216" s="12">
        <v>211.0</v>
      </c>
      <c r="B216" s="12" t="s">
        <v>1236</v>
      </c>
      <c r="C216" s="12" t="s">
        <v>1237</v>
      </c>
      <c r="D216" s="12" t="str">
        <f>LEFT('Danh sách HS'!$B216,2)</f>
        <v>3B</v>
      </c>
      <c r="E216" s="12"/>
      <c r="F216" s="1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4.0" customHeight="1">
      <c r="A217" s="12">
        <v>212.0</v>
      </c>
      <c r="B217" s="12" t="s">
        <v>404</v>
      </c>
      <c r="C217" s="12" t="s">
        <v>1239</v>
      </c>
      <c r="D217" s="12" t="str">
        <f>LEFT('Danh sách HS'!$B217,2)</f>
        <v>3B</v>
      </c>
      <c r="E217" s="12"/>
      <c r="F217" s="1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4.0" customHeight="1">
      <c r="A218" s="12">
        <v>213.0</v>
      </c>
      <c r="B218" s="12" t="s">
        <v>179</v>
      </c>
      <c r="C218" s="12" t="s">
        <v>1243</v>
      </c>
      <c r="D218" s="12" t="str">
        <f>LEFT('Danh sách HS'!$B218,2)</f>
        <v>3B</v>
      </c>
      <c r="E218" s="12"/>
      <c r="F218" s="1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4.0" customHeight="1">
      <c r="A219" s="12">
        <v>214.0</v>
      </c>
      <c r="B219" s="12" t="s">
        <v>184</v>
      </c>
      <c r="C219" s="12" t="s">
        <v>1246</v>
      </c>
      <c r="D219" s="12" t="str">
        <f>LEFT('Danh sách HS'!$B219,2)</f>
        <v>3B</v>
      </c>
      <c r="E219" s="12"/>
      <c r="F219" s="1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4.0" customHeight="1">
      <c r="A220" s="12">
        <v>215.0</v>
      </c>
      <c r="B220" s="12" t="s">
        <v>189</v>
      </c>
      <c r="C220" s="12" t="s">
        <v>1249</v>
      </c>
      <c r="D220" s="12" t="str">
        <f>LEFT('Danh sách HS'!$B220,2)</f>
        <v>3B</v>
      </c>
      <c r="E220" s="12"/>
      <c r="F220" s="1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4.0" customHeight="1">
      <c r="A221" s="12">
        <v>216.0</v>
      </c>
      <c r="B221" s="12" t="s">
        <v>193</v>
      </c>
      <c r="C221" s="12" t="s">
        <v>1252</v>
      </c>
      <c r="D221" s="12" t="str">
        <f>LEFT('Danh sách HS'!$B221,2)</f>
        <v>3B</v>
      </c>
      <c r="E221" s="12"/>
      <c r="F221" s="1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4.0" customHeight="1">
      <c r="A222" s="12">
        <v>217.0</v>
      </c>
      <c r="B222" s="12" t="s">
        <v>199</v>
      </c>
      <c r="C222" s="12" t="s">
        <v>1254</v>
      </c>
      <c r="D222" s="12" t="str">
        <f>LEFT('Danh sách HS'!$B222,2)</f>
        <v>3B</v>
      </c>
      <c r="E222" s="12"/>
      <c r="F222" s="1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4.0" customHeight="1">
      <c r="A223" s="12">
        <v>218.0</v>
      </c>
      <c r="B223" s="12" t="s">
        <v>204</v>
      </c>
      <c r="C223" s="12" t="s">
        <v>1257</v>
      </c>
      <c r="D223" s="12" t="str">
        <f>LEFT('Danh sách HS'!$B223,2)</f>
        <v>3B</v>
      </c>
      <c r="E223" s="12"/>
      <c r="F223" s="1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4.0" customHeight="1">
      <c r="A224" s="12">
        <v>219.0</v>
      </c>
      <c r="B224" s="12" t="s">
        <v>1260</v>
      </c>
      <c r="C224" s="12" t="s">
        <v>1261</v>
      </c>
      <c r="D224" s="12" t="str">
        <f>LEFT('Danh sách HS'!$B224,2)</f>
        <v>3B</v>
      </c>
      <c r="E224" s="12"/>
      <c r="F224" s="1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4.0" customHeight="1">
      <c r="A225" s="12">
        <v>220.0</v>
      </c>
      <c r="B225" s="12" t="s">
        <v>406</v>
      </c>
      <c r="C225" s="12" t="s">
        <v>1264</v>
      </c>
      <c r="D225" s="12" t="str">
        <f>LEFT('Danh sách HS'!$B225,2)</f>
        <v>3B</v>
      </c>
      <c r="E225" s="12"/>
      <c r="F225" s="1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4.0" customHeight="1">
      <c r="A226" s="12">
        <v>221.0</v>
      </c>
      <c r="B226" s="12" t="s">
        <v>1266</v>
      </c>
      <c r="C226" s="12" t="s">
        <v>1267</v>
      </c>
      <c r="D226" s="12" t="str">
        <f>LEFT('Danh sách HS'!$B226,2)</f>
        <v>3B</v>
      </c>
      <c r="E226" s="12"/>
      <c r="F226" s="1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4.0" customHeight="1">
      <c r="A227" s="12">
        <v>222.0</v>
      </c>
      <c r="B227" s="12" t="s">
        <v>412</v>
      </c>
      <c r="C227" s="12" t="s">
        <v>1268</v>
      </c>
      <c r="D227" s="12" t="str">
        <f>LEFT('Danh sách HS'!$B227,2)</f>
        <v>3B</v>
      </c>
      <c r="E227" s="12"/>
      <c r="F227" s="1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4.0" customHeight="1">
      <c r="A228" s="12">
        <v>223.0</v>
      </c>
      <c r="B228" s="12" t="s">
        <v>401</v>
      </c>
      <c r="C228" s="12" t="s">
        <v>1271</v>
      </c>
      <c r="D228" s="12" t="str">
        <f>LEFT('Danh sách HS'!$B228,2)</f>
        <v>3B</v>
      </c>
      <c r="E228" s="12"/>
      <c r="F228" s="1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4.0" customHeight="1">
      <c r="A229" s="12">
        <v>224.0</v>
      </c>
      <c r="B229" s="12" t="s">
        <v>428</v>
      </c>
      <c r="C229" s="12" t="s">
        <v>1274</v>
      </c>
      <c r="D229" s="12" t="str">
        <f>LEFT('Danh sách HS'!$B229,2)</f>
        <v>3B</v>
      </c>
      <c r="E229" s="12"/>
      <c r="F229" s="1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4.0" customHeight="1">
      <c r="A230" s="12">
        <v>225.0</v>
      </c>
      <c r="B230" s="12" t="s">
        <v>1277</v>
      </c>
      <c r="C230" s="12" t="s">
        <v>1278</v>
      </c>
      <c r="D230" s="12" t="str">
        <f>LEFT('Danh sách HS'!$B230,2)</f>
        <v>3B</v>
      </c>
      <c r="E230" s="12"/>
      <c r="F230" s="1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4.0" customHeight="1">
      <c r="A231" s="12">
        <v>226.0</v>
      </c>
      <c r="B231" s="12" t="s">
        <v>387</v>
      </c>
      <c r="C231" s="12" t="s">
        <v>1279</v>
      </c>
      <c r="D231" s="12" t="str">
        <f>LEFT('Danh sách HS'!$B231,2)</f>
        <v>3B</v>
      </c>
      <c r="E231" s="12"/>
      <c r="F231" s="1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4.0" customHeight="1">
      <c r="A232" s="12">
        <v>227.0</v>
      </c>
      <c r="B232" s="12" t="s">
        <v>457</v>
      </c>
      <c r="C232" s="12" t="s">
        <v>1282</v>
      </c>
      <c r="D232" s="12" t="str">
        <f>LEFT('Danh sách HS'!$B232,2)</f>
        <v>3B</v>
      </c>
      <c r="E232" s="12"/>
      <c r="F232" s="1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4.0" customHeight="1">
      <c r="A233" s="12">
        <v>228.0</v>
      </c>
      <c r="B233" s="12" t="s">
        <v>1284</v>
      </c>
      <c r="C233" s="12" t="s">
        <v>1285</v>
      </c>
      <c r="D233" s="12" t="str">
        <f>LEFT('Danh sách HS'!$B233,2)</f>
        <v>3B</v>
      </c>
      <c r="E233" s="12"/>
      <c r="F233" s="1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4.0" customHeight="1">
      <c r="A234" s="12">
        <v>229.0</v>
      </c>
      <c r="B234" s="12" t="s">
        <v>1287</v>
      </c>
      <c r="C234" s="12" t="s">
        <v>1288</v>
      </c>
      <c r="D234" s="12" t="str">
        <f>LEFT('Danh sách HS'!$B234,2)</f>
        <v>3B</v>
      </c>
      <c r="E234" s="12"/>
      <c r="F234" s="1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4.0" customHeight="1">
      <c r="A235" s="12">
        <v>230.0</v>
      </c>
      <c r="B235" s="12" t="s">
        <v>1289</v>
      </c>
      <c r="C235" s="12" t="s">
        <v>1290</v>
      </c>
      <c r="D235" s="12" t="str">
        <f>LEFT('Danh sách HS'!$B235,2)</f>
        <v>3B</v>
      </c>
      <c r="E235" s="12"/>
      <c r="F235" s="1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4.0" customHeight="1">
      <c r="A236" s="12">
        <v>231.0</v>
      </c>
      <c r="B236" s="12" t="s">
        <v>1295</v>
      </c>
      <c r="C236" s="12" t="s">
        <v>1296</v>
      </c>
      <c r="D236" s="12" t="str">
        <f>LEFT('Danh sách HS'!$B236,2)</f>
        <v>3B</v>
      </c>
      <c r="E236" s="12"/>
      <c r="F236" s="1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4.0" customHeight="1">
      <c r="A237" s="12">
        <v>232.0</v>
      </c>
      <c r="B237" s="12" t="s">
        <v>365</v>
      </c>
      <c r="C237" s="12" t="s">
        <v>1298</v>
      </c>
      <c r="D237" s="12" t="str">
        <f>LEFT('Danh sách HS'!$B237,2)</f>
        <v>3B</v>
      </c>
      <c r="E237" s="12"/>
      <c r="F237" s="1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4.0" customHeight="1">
      <c r="A238" s="12">
        <v>233.0</v>
      </c>
      <c r="B238" s="12" t="s">
        <v>1301</v>
      </c>
      <c r="C238" s="12" t="s">
        <v>1303</v>
      </c>
      <c r="D238" s="12" t="str">
        <f>LEFT('Danh sách HS'!$B238,2)</f>
        <v>3B</v>
      </c>
      <c r="E238" s="12"/>
      <c r="F238" s="1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4.0" customHeight="1">
      <c r="A239" s="12">
        <v>234.0</v>
      </c>
      <c r="B239" s="12"/>
      <c r="C239" s="12"/>
      <c r="D239" s="12" t="str">
        <f>LEFT('Danh sách HS'!$B239,2)</f>
        <v/>
      </c>
      <c r="E239" s="12"/>
      <c r="F239" s="1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4.0" customHeight="1">
      <c r="A240" s="12">
        <v>235.0</v>
      </c>
      <c r="B240" s="12"/>
      <c r="C240" s="12"/>
      <c r="D240" s="12" t="str">
        <f>LEFT('Danh sách HS'!$B240,2)</f>
        <v/>
      </c>
      <c r="E240" s="12"/>
      <c r="F240" s="1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4.0" customHeight="1">
      <c r="A241" s="12">
        <v>236.0</v>
      </c>
      <c r="B241" s="12"/>
      <c r="C241" s="12"/>
      <c r="D241" s="12" t="str">
        <f>LEFT('Danh sách HS'!$B241,2)</f>
        <v/>
      </c>
      <c r="E241" s="12"/>
      <c r="F241" s="1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4.0" customHeight="1">
      <c r="A242" s="12">
        <v>237.0</v>
      </c>
      <c r="B242" s="12"/>
      <c r="C242" s="12"/>
      <c r="D242" s="12" t="str">
        <f>LEFT('Danh sách HS'!$B242,2)</f>
        <v/>
      </c>
      <c r="E242" s="12"/>
      <c r="F242" s="1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4.0" customHeight="1">
      <c r="A243" s="12">
        <v>238.0</v>
      </c>
      <c r="B243" s="12"/>
      <c r="C243" s="12"/>
      <c r="D243" s="12" t="str">
        <f>LEFT('Danh sách HS'!$B243,2)</f>
        <v/>
      </c>
      <c r="E243" s="12"/>
      <c r="F243" s="1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4.0" customHeight="1">
      <c r="A244" s="12">
        <v>239.0</v>
      </c>
      <c r="B244" s="12" t="s">
        <v>1311</v>
      </c>
      <c r="C244" s="12" t="s">
        <v>1312</v>
      </c>
      <c r="D244" s="12" t="str">
        <f>LEFT('Danh sách HS'!$B244,2)</f>
        <v>3C</v>
      </c>
      <c r="E244" s="12"/>
      <c r="F244" s="1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4.0" customHeight="1">
      <c r="A245" s="12">
        <v>240.0</v>
      </c>
      <c r="B245" s="12" t="s">
        <v>1314</v>
      </c>
      <c r="C245" s="12" t="s">
        <v>1316</v>
      </c>
      <c r="D245" s="12" t="str">
        <f>LEFT('Danh sách HS'!$B245,2)</f>
        <v>3C</v>
      </c>
      <c r="E245" s="12"/>
      <c r="F245" s="1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4.0" customHeight="1">
      <c r="A246" s="12">
        <v>241.0</v>
      </c>
      <c r="B246" s="12" t="s">
        <v>1317</v>
      </c>
      <c r="C246" s="12" t="s">
        <v>1318</v>
      </c>
      <c r="D246" s="12" t="str">
        <f>LEFT('Danh sách HS'!$B246,2)</f>
        <v>3C</v>
      </c>
      <c r="E246" s="12"/>
      <c r="F246" s="1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4.0" customHeight="1">
      <c r="A247" s="12">
        <v>242.0</v>
      </c>
      <c r="B247" s="12" t="s">
        <v>1320</v>
      </c>
      <c r="C247" s="12" t="s">
        <v>1321</v>
      </c>
      <c r="D247" s="12" t="str">
        <f>LEFT('Danh sách HS'!$B247,2)</f>
        <v>3C</v>
      </c>
      <c r="E247" s="12"/>
      <c r="F247" s="1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4.0" customHeight="1">
      <c r="A248" s="12">
        <v>243.0</v>
      </c>
      <c r="B248" s="12" t="s">
        <v>1323</v>
      </c>
      <c r="C248" s="12" t="s">
        <v>1324</v>
      </c>
      <c r="D248" s="12" t="str">
        <f>LEFT('Danh sách HS'!$B248,2)</f>
        <v>3C</v>
      </c>
      <c r="E248" s="12"/>
      <c r="F248" s="1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4.0" customHeight="1">
      <c r="A249" s="12">
        <v>244.0</v>
      </c>
      <c r="B249" s="12" t="s">
        <v>1325</v>
      </c>
      <c r="C249" s="12" t="s">
        <v>1326</v>
      </c>
      <c r="D249" s="12" t="str">
        <f>LEFT('Danh sách HS'!$B249,2)</f>
        <v>3C</v>
      </c>
      <c r="E249" s="12"/>
      <c r="F249" s="1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4.0" customHeight="1">
      <c r="A250" s="12">
        <v>245.0</v>
      </c>
      <c r="B250" s="12" t="s">
        <v>1329</v>
      </c>
      <c r="C250" s="12" t="s">
        <v>1330</v>
      </c>
      <c r="D250" s="12" t="str">
        <f>LEFT('Danh sách HS'!$B250,2)</f>
        <v>3C</v>
      </c>
      <c r="E250" s="12"/>
      <c r="F250" s="1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4.0" customHeight="1">
      <c r="A251" s="12">
        <v>246.0</v>
      </c>
      <c r="B251" s="12" t="s">
        <v>1332</v>
      </c>
      <c r="C251" s="12" t="s">
        <v>1333</v>
      </c>
      <c r="D251" s="12" t="str">
        <f>LEFT('Danh sách HS'!$B251,2)</f>
        <v>3C</v>
      </c>
      <c r="E251" s="12"/>
      <c r="F251" s="1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4.0" customHeight="1">
      <c r="A252" s="12">
        <v>247.0</v>
      </c>
      <c r="B252" s="12" t="s">
        <v>1334</v>
      </c>
      <c r="C252" s="12" t="s">
        <v>1336</v>
      </c>
      <c r="D252" s="12" t="str">
        <f>LEFT('Danh sách HS'!$B252,2)</f>
        <v>3C</v>
      </c>
      <c r="E252" s="12"/>
      <c r="F252" s="1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4.0" customHeight="1">
      <c r="A253" s="12">
        <v>248.0</v>
      </c>
      <c r="B253" s="12"/>
      <c r="C253" s="12"/>
      <c r="D253" s="12" t="str">
        <f>LEFT('Danh sách HS'!$B253,2)</f>
        <v/>
      </c>
      <c r="E253" s="12"/>
      <c r="F253" s="1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4.0" customHeight="1">
      <c r="A254" s="12">
        <v>249.0</v>
      </c>
      <c r="B254" s="12"/>
      <c r="C254" s="12"/>
      <c r="D254" s="12" t="str">
        <f>LEFT('Danh sách HS'!$B254,2)</f>
        <v/>
      </c>
      <c r="E254" s="12"/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4.0" customHeight="1">
      <c r="A255" s="12">
        <v>250.0</v>
      </c>
      <c r="B255" s="12"/>
      <c r="C255" s="12"/>
      <c r="D255" s="12" t="str">
        <f>LEFT('Danh sách HS'!$B255,2)</f>
        <v/>
      </c>
      <c r="E255" s="12"/>
      <c r="F255" s="1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4.0" customHeight="1">
      <c r="A256" s="12">
        <v>251.0</v>
      </c>
      <c r="B256" s="12" t="s">
        <v>1347</v>
      </c>
      <c r="C256" s="12" t="s">
        <v>1348</v>
      </c>
      <c r="D256" s="12" t="str">
        <f>LEFT('Danh sách HS'!$B256,2)</f>
        <v>4A</v>
      </c>
      <c r="E256" s="12"/>
      <c r="F256" s="1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4.0" customHeight="1">
      <c r="A257" s="12">
        <v>252.0</v>
      </c>
      <c r="B257" s="12" t="s">
        <v>1350</v>
      </c>
      <c r="C257" s="12" t="s">
        <v>1351</v>
      </c>
      <c r="D257" s="12" t="str">
        <f>LEFT('Danh sách HS'!$B257,2)</f>
        <v>4A</v>
      </c>
      <c r="E257" s="12"/>
      <c r="F257" s="1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4.0" customHeight="1">
      <c r="A258" s="12">
        <v>253.0</v>
      </c>
      <c r="B258" s="12" t="s">
        <v>430</v>
      </c>
      <c r="C258" s="12" t="s">
        <v>1355</v>
      </c>
      <c r="D258" s="12" t="str">
        <f>LEFT('Danh sách HS'!$B258,2)</f>
        <v>4A</v>
      </c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4.0" customHeight="1">
      <c r="A259" s="12">
        <v>254.0</v>
      </c>
      <c r="B259" s="12" t="s">
        <v>380</v>
      </c>
      <c r="C259" s="12" t="s">
        <v>1358</v>
      </c>
      <c r="D259" s="12" t="str">
        <f>LEFT('Danh sách HS'!$B259,2)</f>
        <v>4A</v>
      </c>
      <c r="E259" s="12"/>
      <c r="F259" s="1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4.0" customHeight="1">
      <c r="A260" s="12">
        <v>255.0</v>
      </c>
      <c r="B260" s="12" t="s">
        <v>1362</v>
      </c>
      <c r="C260" s="12" t="s">
        <v>1363</v>
      </c>
      <c r="D260" s="12" t="str">
        <f>LEFT('Danh sách HS'!$B260,2)</f>
        <v>4A</v>
      </c>
      <c r="E260" s="12"/>
      <c r="F260" s="1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4.0" customHeight="1">
      <c r="A261" s="12">
        <v>256.0</v>
      </c>
      <c r="B261" s="12" t="s">
        <v>1365</v>
      </c>
      <c r="C261" s="12" t="s">
        <v>1366</v>
      </c>
      <c r="D261" s="12" t="str">
        <f>LEFT('Danh sách HS'!$B261,2)</f>
        <v>4A</v>
      </c>
      <c r="E261" s="12"/>
      <c r="F261" s="1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4.0" customHeight="1">
      <c r="A262" s="12">
        <v>257.0</v>
      </c>
      <c r="B262" s="12" t="s">
        <v>1369</v>
      </c>
      <c r="C262" s="12" t="s">
        <v>1370</v>
      </c>
      <c r="D262" s="12" t="str">
        <f>LEFT('Danh sách HS'!$B262,2)</f>
        <v>4A</v>
      </c>
      <c r="E262" s="12"/>
      <c r="F262" s="1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4.0" customHeight="1">
      <c r="A263" s="12">
        <v>258.0</v>
      </c>
      <c r="B263" s="12" t="s">
        <v>1373</v>
      </c>
      <c r="C263" s="12" t="s">
        <v>1374</v>
      </c>
      <c r="D263" s="12" t="str">
        <f>LEFT('Danh sách HS'!$B263,2)</f>
        <v>4A</v>
      </c>
      <c r="E263" s="12"/>
      <c r="F263" s="1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4.0" customHeight="1">
      <c r="A264" s="12">
        <v>259.0</v>
      </c>
      <c r="B264" s="12" t="s">
        <v>1377</v>
      </c>
      <c r="C264" s="12" t="s">
        <v>1378</v>
      </c>
      <c r="D264" s="12" t="str">
        <f>LEFT('Danh sách HS'!$B264,2)</f>
        <v>4A</v>
      </c>
      <c r="E264" s="12"/>
      <c r="F264" s="1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4.0" customHeight="1">
      <c r="A265" s="12">
        <v>260.0</v>
      </c>
      <c r="B265" s="12" t="s">
        <v>1382</v>
      </c>
      <c r="C265" s="12" t="s">
        <v>1383</v>
      </c>
      <c r="D265" s="12" t="str">
        <f>LEFT('Danh sách HS'!$B265,2)</f>
        <v>4A</v>
      </c>
      <c r="E265" s="12"/>
      <c r="F265" s="1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4.0" customHeight="1">
      <c r="A266" s="12">
        <v>261.0</v>
      </c>
      <c r="B266" s="12" t="s">
        <v>211</v>
      </c>
      <c r="C266" s="12" t="s">
        <v>1384</v>
      </c>
      <c r="D266" s="12" t="str">
        <f>LEFT('Danh sách HS'!$B266,2)</f>
        <v>4A</v>
      </c>
      <c r="E266" s="12"/>
      <c r="F266" s="1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4.0" customHeight="1">
      <c r="A267" s="12">
        <v>262.0</v>
      </c>
      <c r="B267" s="12" t="s">
        <v>178</v>
      </c>
      <c r="C267" s="12" t="s">
        <v>1387</v>
      </c>
      <c r="D267" s="12" t="str">
        <f>LEFT('Danh sách HS'!$B267,2)</f>
        <v>4A</v>
      </c>
      <c r="E267" s="12"/>
      <c r="F267" s="1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4.0" customHeight="1">
      <c r="A268" s="12">
        <v>263.0</v>
      </c>
      <c r="B268" s="12" t="s">
        <v>182</v>
      </c>
      <c r="C268" s="12" t="s">
        <v>1390</v>
      </c>
      <c r="D268" s="12" t="str">
        <f>LEFT('Danh sách HS'!$B268,2)</f>
        <v>4A</v>
      </c>
      <c r="E268" s="12"/>
      <c r="F268" s="1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4.0" customHeight="1">
      <c r="A269" s="12">
        <v>264.0</v>
      </c>
      <c r="B269" s="12" t="s">
        <v>187</v>
      </c>
      <c r="C269" s="12" t="s">
        <v>1393</v>
      </c>
      <c r="D269" s="12" t="str">
        <f>LEFT('Danh sách HS'!$B269,2)</f>
        <v>4A</v>
      </c>
      <c r="E269" s="12"/>
      <c r="F269" s="1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4.0" customHeight="1">
      <c r="A270" s="12">
        <v>265.0</v>
      </c>
      <c r="B270" s="12" t="s">
        <v>192</v>
      </c>
      <c r="C270" s="12" t="s">
        <v>1394</v>
      </c>
      <c r="D270" s="12" t="str">
        <f>LEFT('Danh sách HS'!$B270,2)</f>
        <v>4A</v>
      </c>
      <c r="E270" s="12"/>
      <c r="F270" s="1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4.0" customHeight="1">
      <c r="A271" s="12">
        <v>266.0</v>
      </c>
      <c r="B271" s="12" t="s">
        <v>197</v>
      </c>
      <c r="C271" s="12" t="s">
        <v>1397</v>
      </c>
      <c r="D271" s="12" t="str">
        <f>LEFT('Danh sách HS'!$B271,2)</f>
        <v>4A</v>
      </c>
      <c r="E271" s="12"/>
      <c r="F271" s="1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4.0" customHeight="1">
      <c r="A272" s="12">
        <v>267.0</v>
      </c>
      <c r="B272" s="12" t="s">
        <v>203</v>
      </c>
      <c r="C272" s="12" t="s">
        <v>1400</v>
      </c>
      <c r="D272" s="12" t="str">
        <f>LEFT('Danh sách HS'!$B272,2)</f>
        <v>4A</v>
      </c>
      <c r="E272" s="12"/>
      <c r="F272" s="1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4.0" customHeight="1">
      <c r="A273" s="12">
        <v>268.0</v>
      </c>
      <c r="B273" s="12" t="s">
        <v>209</v>
      </c>
      <c r="C273" s="12" t="s">
        <v>1403</v>
      </c>
      <c r="D273" s="12" t="str">
        <f>LEFT('Danh sách HS'!$B273,2)</f>
        <v>4A</v>
      </c>
      <c r="E273" s="12"/>
      <c r="F273" s="1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4.0" customHeight="1">
      <c r="A274" s="12">
        <v>269.0</v>
      </c>
      <c r="B274" s="12" t="s">
        <v>215</v>
      </c>
      <c r="C274" s="12" t="s">
        <v>1404</v>
      </c>
      <c r="D274" s="12" t="str">
        <f>LEFT('Danh sách HS'!$B274,2)</f>
        <v>4A</v>
      </c>
      <c r="E274" s="12"/>
      <c r="F274" s="1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4.0" customHeight="1">
      <c r="A275" s="12">
        <v>270.0</v>
      </c>
      <c r="B275" s="12" t="s">
        <v>1407</v>
      </c>
      <c r="C275" s="12" t="s">
        <v>1408</v>
      </c>
      <c r="D275" s="12" t="str">
        <f>LEFT('Danh sách HS'!$B275,2)</f>
        <v>4A</v>
      </c>
      <c r="E275" s="12"/>
      <c r="F275" s="1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4.0" customHeight="1">
      <c r="A276" s="12">
        <v>271.0</v>
      </c>
      <c r="B276" s="12" t="s">
        <v>360</v>
      </c>
      <c r="C276" s="12" t="s">
        <v>1410</v>
      </c>
      <c r="D276" s="12" t="str">
        <f>LEFT('Danh sách HS'!$B276,2)</f>
        <v>4A</v>
      </c>
      <c r="E276" s="12"/>
      <c r="F276" s="1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4.0" customHeight="1">
      <c r="A277" s="12">
        <v>272.0</v>
      </c>
      <c r="B277" s="12" t="s">
        <v>362</v>
      </c>
      <c r="C277" s="12" t="s">
        <v>1412</v>
      </c>
      <c r="D277" s="12" t="str">
        <f>LEFT('Danh sách HS'!$B277,2)</f>
        <v>4A</v>
      </c>
      <c r="E277" s="12"/>
      <c r="F277" s="1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4.0" customHeight="1">
      <c r="A278" s="12">
        <v>273.0</v>
      </c>
      <c r="B278" s="12" t="s">
        <v>1413</v>
      </c>
      <c r="C278" s="12" t="s">
        <v>1414</v>
      </c>
      <c r="D278" s="12" t="str">
        <f>LEFT('Danh sách HS'!$B278,2)</f>
        <v>4A</v>
      </c>
      <c r="E278" s="12"/>
      <c r="F278" s="1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4.0" customHeight="1">
      <c r="A279" s="12">
        <v>274.0</v>
      </c>
      <c r="B279" s="12" t="s">
        <v>1417</v>
      </c>
      <c r="C279" s="12" t="s">
        <v>1418</v>
      </c>
      <c r="D279" s="12" t="str">
        <f>LEFT('Danh sách HS'!$B279,2)</f>
        <v>4A</v>
      </c>
      <c r="E279" s="12"/>
      <c r="F279" s="1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4.0" customHeight="1">
      <c r="A280" s="12">
        <v>275.0</v>
      </c>
      <c r="B280" s="12" t="s">
        <v>1420</v>
      </c>
      <c r="C280" s="12" t="s">
        <v>1421</v>
      </c>
      <c r="D280" s="12" t="str">
        <f>LEFT('Danh sách HS'!$B280,2)</f>
        <v>4A</v>
      </c>
      <c r="E280" s="12"/>
      <c r="F280" s="1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4.0" customHeight="1">
      <c r="A281" s="12">
        <v>276.0</v>
      </c>
      <c r="B281" s="12"/>
      <c r="C281" s="12"/>
      <c r="D281" s="12" t="str">
        <f>LEFT('Danh sách HS'!$B281,2)</f>
        <v/>
      </c>
      <c r="E281" s="12"/>
      <c r="F281" s="1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4.0" customHeight="1">
      <c r="A282" s="12">
        <v>277.0</v>
      </c>
      <c r="B282" s="12"/>
      <c r="C282" s="12"/>
      <c r="D282" s="12" t="str">
        <f>LEFT('Danh sách HS'!$B282,2)</f>
        <v/>
      </c>
      <c r="E282" s="12"/>
      <c r="F282" s="1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4.0" customHeight="1">
      <c r="A283" s="12">
        <v>278.0</v>
      </c>
      <c r="B283" s="12"/>
      <c r="C283" s="12"/>
      <c r="D283" s="12" t="str">
        <f>LEFT('Danh sách HS'!$B283,2)</f>
        <v/>
      </c>
      <c r="E283" s="12"/>
      <c r="F283" s="1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4.0" customHeight="1">
      <c r="A284" s="12">
        <v>279.0</v>
      </c>
      <c r="B284" s="12"/>
      <c r="C284" s="12"/>
      <c r="D284" s="12" t="str">
        <f>LEFT('Danh sách HS'!$B284,2)</f>
        <v/>
      </c>
      <c r="E284" s="12"/>
      <c r="F284" s="1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4.0" customHeight="1">
      <c r="A285" s="12">
        <v>280.0</v>
      </c>
      <c r="B285" s="12"/>
      <c r="C285" s="12"/>
      <c r="D285" s="12" t="str">
        <f>LEFT('Danh sách HS'!$B285,2)</f>
        <v/>
      </c>
      <c r="E285" s="12"/>
      <c r="F285" s="1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4.0" customHeight="1">
      <c r="A286" s="12">
        <v>281.0</v>
      </c>
      <c r="B286" s="12" t="s">
        <v>1431</v>
      </c>
      <c r="C286" s="12" t="s">
        <v>1432</v>
      </c>
      <c r="D286" s="12" t="str">
        <f>LEFT('Danh sách HS'!$B286,2)</f>
        <v>4B</v>
      </c>
      <c r="E286" s="12"/>
      <c r="F286" s="1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4.0" customHeight="1">
      <c r="A287" s="12">
        <v>282.0</v>
      </c>
      <c r="B287" s="12" t="s">
        <v>1435</v>
      </c>
      <c r="C287" s="12" t="s">
        <v>1437</v>
      </c>
      <c r="D287" s="12" t="str">
        <f>LEFT('Danh sách HS'!$B287,2)</f>
        <v>4B</v>
      </c>
      <c r="E287" s="12"/>
      <c r="F287" s="1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4.0" customHeight="1">
      <c r="A288" s="12">
        <v>283.0</v>
      </c>
      <c r="B288" s="12" t="s">
        <v>1440</v>
      </c>
      <c r="C288" s="12" t="s">
        <v>1441</v>
      </c>
      <c r="D288" s="12" t="str">
        <f>LEFT('Danh sách HS'!$B288,2)</f>
        <v>4B</v>
      </c>
      <c r="E288" s="12"/>
      <c r="F288" s="1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4.0" customHeight="1">
      <c r="A289" s="12">
        <v>284.0</v>
      </c>
      <c r="B289" s="12" t="s">
        <v>1444</v>
      </c>
      <c r="C289" s="12" t="s">
        <v>1445</v>
      </c>
      <c r="D289" s="12" t="str">
        <f>LEFT('Danh sách HS'!$B289,2)</f>
        <v>4B</v>
      </c>
      <c r="E289" s="12"/>
      <c r="F289" s="1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4.0" customHeight="1">
      <c r="A290" s="12">
        <v>285.0</v>
      </c>
      <c r="B290" s="12" t="s">
        <v>1447</v>
      </c>
      <c r="C290" s="12" t="s">
        <v>1448</v>
      </c>
      <c r="D290" s="12" t="str">
        <f>LEFT('Danh sách HS'!$B290,2)</f>
        <v>4B</v>
      </c>
      <c r="E290" s="12"/>
      <c r="F290" s="1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4.0" customHeight="1">
      <c r="A291" s="12">
        <v>286.0</v>
      </c>
      <c r="B291" s="12" t="s">
        <v>1451</v>
      </c>
      <c r="C291" s="12" t="s">
        <v>1452</v>
      </c>
      <c r="D291" s="12" t="str">
        <f>LEFT('Danh sách HS'!$B291,2)</f>
        <v>4B</v>
      </c>
      <c r="E291" s="12"/>
      <c r="F291" s="1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4.0" customHeight="1">
      <c r="A292" s="12">
        <v>287.0</v>
      </c>
      <c r="B292" s="12" t="s">
        <v>1455</v>
      </c>
      <c r="C292" s="12" t="s">
        <v>1456</v>
      </c>
      <c r="D292" s="12" t="str">
        <f>LEFT('Danh sách HS'!$B292,2)</f>
        <v>4B</v>
      </c>
      <c r="E292" s="12"/>
      <c r="F292" s="1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4.0" customHeight="1">
      <c r="A293" s="12">
        <v>288.0</v>
      </c>
      <c r="B293" s="12" t="s">
        <v>1459</v>
      </c>
      <c r="C293" s="12" t="s">
        <v>1460</v>
      </c>
      <c r="D293" s="12" t="str">
        <f>LEFT('Danh sách HS'!$B293,2)</f>
        <v>4B</v>
      </c>
      <c r="E293" s="12"/>
      <c r="F293" s="1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4.0" customHeight="1">
      <c r="A294" s="12">
        <v>289.0</v>
      </c>
      <c r="B294" s="12" t="s">
        <v>1462</v>
      </c>
      <c r="C294" s="12" t="s">
        <v>1463</v>
      </c>
      <c r="D294" s="12" t="str">
        <f>LEFT('Danh sách HS'!$B294,2)</f>
        <v>4B</v>
      </c>
      <c r="E294" s="12"/>
      <c r="F294" s="1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4.0" customHeight="1">
      <c r="A295" s="12">
        <v>290.0</v>
      </c>
      <c r="B295" s="12" t="s">
        <v>1467</v>
      </c>
      <c r="C295" s="12" t="s">
        <v>1468</v>
      </c>
      <c r="D295" s="12" t="str">
        <f>LEFT('Danh sách HS'!$B295,2)</f>
        <v>4B</v>
      </c>
      <c r="E295" s="12"/>
      <c r="F295" s="1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4.0" customHeight="1">
      <c r="A296" s="12">
        <v>291.0</v>
      </c>
      <c r="B296" s="12" t="s">
        <v>1471</v>
      </c>
      <c r="C296" s="12" t="s">
        <v>1472</v>
      </c>
      <c r="D296" s="12" t="str">
        <f>LEFT('Danh sách HS'!$B296,2)</f>
        <v>4B</v>
      </c>
      <c r="E296" s="12"/>
      <c r="F296" s="1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4.0" customHeight="1">
      <c r="A297" s="12">
        <v>292.0</v>
      </c>
      <c r="B297" s="12" t="s">
        <v>1476</v>
      </c>
      <c r="C297" s="12" t="s">
        <v>1477</v>
      </c>
      <c r="D297" s="12" t="str">
        <f>LEFT('Danh sách HS'!$B297,2)</f>
        <v>4B</v>
      </c>
      <c r="E297" s="12"/>
      <c r="F297" s="1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4.0" customHeight="1">
      <c r="A298" s="12">
        <v>293.0</v>
      </c>
      <c r="B298" s="12" t="s">
        <v>1479</v>
      </c>
      <c r="C298" s="12" t="s">
        <v>1374</v>
      </c>
      <c r="D298" s="12" t="str">
        <f>LEFT('Danh sách HS'!$B298,2)</f>
        <v>4B</v>
      </c>
      <c r="E298" s="12"/>
      <c r="F298" s="1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4.0" customHeight="1">
      <c r="A299" s="12">
        <v>294.0</v>
      </c>
      <c r="B299" s="12" t="s">
        <v>1482</v>
      </c>
      <c r="C299" s="12" t="s">
        <v>1483</v>
      </c>
      <c r="D299" s="12" t="str">
        <f>LEFT('Danh sách HS'!$B299,2)</f>
        <v>4B</v>
      </c>
      <c r="E299" s="12"/>
      <c r="F299" s="1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4.0" customHeight="1">
      <c r="A300" s="12">
        <v>295.0</v>
      </c>
      <c r="B300" s="12" t="s">
        <v>1486</v>
      </c>
      <c r="C300" s="12" t="s">
        <v>1487</v>
      </c>
      <c r="D300" s="12" t="str">
        <f>LEFT('Danh sách HS'!$B300,2)</f>
        <v>4B</v>
      </c>
      <c r="E300" s="12"/>
      <c r="F300" s="1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4.0" customHeight="1">
      <c r="A301" s="12">
        <v>296.0</v>
      </c>
      <c r="B301" s="12" t="s">
        <v>100</v>
      </c>
      <c r="C301" s="12" t="s">
        <v>1490</v>
      </c>
      <c r="D301" s="12" t="str">
        <f>LEFT('Danh sách HS'!$B301,2)</f>
        <v>4B</v>
      </c>
      <c r="E301" s="12"/>
      <c r="F301" s="1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4.0" customHeight="1">
      <c r="A302" s="12">
        <v>297.0</v>
      </c>
      <c r="B302" s="12" t="s">
        <v>106</v>
      </c>
      <c r="C302" s="12" t="s">
        <v>1493</v>
      </c>
      <c r="D302" s="12" t="str">
        <f>LEFT('Danh sách HS'!$B302,2)</f>
        <v>4B</v>
      </c>
      <c r="E302" s="12"/>
      <c r="F302" s="1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4.0" customHeight="1">
      <c r="A303" s="12">
        <v>298.0</v>
      </c>
      <c r="B303" s="12" t="s">
        <v>110</v>
      </c>
      <c r="C303" s="12" t="s">
        <v>1495</v>
      </c>
      <c r="D303" s="12" t="str">
        <f>LEFT('Danh sách HS'!$B303,2)</f>
        <v>4B</v>
      </c>
      <c r="E303" s="12"/>
      <c r="F303" s="1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4.0" customHeight="1">
      <c r="A304" s="12">
        <v>299.0</v>
      </c>
      <c r="B304" s="12" t="s">
        <v>115</v>
      </c>
      <c r="C304" s="12" t="s">
        <v>1497</v>
      </c>
      <c r="D304" s="12" t="str">
        <f>LEFT('Danh sách HS'!$B304,2)</f>
        <v>4B</v>
      </c>
      <c r="E304" s="12"/>
      <c r="F304" s="1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4.0" customHeight="1">
      <c r="A305" s="12">
        <v>300.0</v>
      </c>
      <c r="B305" s="12" t="s">
        <v>120</v>
      </c>
      <c r="C305" s="12" t="s">
        <v>1500</v>
      </c>
      <c r="D305" s="12" t="str">
        <f>LEFT('Danh sách HS'!$B305,2)</f>
        <v>4B</v>
      </c>
      <c r="E305" s="12"/>
      <c r="F305" s="1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4.0" customHeight="1">
      <c r="A306" s="12">
        <v>301.0</v>
      </c>
      <c r="B306" s="12" t="s">
        <v>125</v>
      </c>
      <c r="C306" s="12" t="s">
        <v>1102</v>
      </c>
      <c r="D306" s="12" t="str">
        <f>LEFT('Danh sách HS'!$B306,2)</f>
        <v>4B</v>
      </c>
      <c r="E306" s="12"/>
      <c r="F306" s="1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4.0" customHeight="1">
      <c r="A307" s="12">
        <v>302.0</v>
      </c>
      <c r="B307" s="12" t="s">
        <v>128</v>
      </c>
      <c r="C307" s="12" t="s">
        <v>1504</v>
      </c>
      <c r="D307" s="12" t="str">
        <f>LEFT('Danh sách HS'!$B307,2)</f>
        <v>4B</v>
      </c>
      <c r="E307" s="12"/>
      <c r="F307" s="1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4.0" customHeight="1">
      <c r="A308" s="12">
        <v>303.0</v>
      </c>
      <c r="B308" s="12" t="s">
        <v>133</v>
      </c>
      <c r="C308" s="12" t="s">
        <v>1508</v>
      </c>
      <c r="D308" s="12" t="str">
        <f>LEFT('Danh sách HS'!$B308,2)</f>
        <v>4B</v>
      </c>
      <c r="E308" s="12"/>
      <c r="F308" s="1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4.0" customHeight="1">
      <c r="A309" s="12">
        <v>304.0</v>
      </c>
      <c r="B309" s="12" t="s">
        <v>1511</v>
      </c>
      <c r="C309" s="12" t="s">
        <v>1512</v>
      </c>
      <c r="D309" s="12" t="str">
        <f>LEFT('Danh sách HS'!$B309,2)</f>
        <v>4B</v>
      </c>
      <c r="E309" s="12"/>
      <c r="F309" s="1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4.0" customHeight="1">
      <c r="A310" s="12">
        <v>305.0</v>
      </c>
      <c r="B310" s="12" t="s">
        <v>1516</v>
      </c>
      <c r="C310" s="12" t="s">
        <v>1517</v>
      </c>
      <c r="D310" s="12" t="str">
        <f>LEFT('Danh sách HS'!$B310,2)</f>
        <v>4B</v>
      </c>
      <c r="E310" s="12"/>
      <c r="F310" s="1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4.0" customHeight="1">
      <c r="A311" s="12">
        <v>306.0</v>
      </c>
      <c r="B311" s="12"/>
      <c r="C311" s="12"/>
      <c r="D311" s="12" t="str">
        <f>LEFT('Danh sách HS'!$B311,2)</f>
        <v/>
      </c>
      <c r="E311" s="12"/>
      <c r="F311" s="1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4.0" customHeight="1">
      <c r="A312" s="12">
        <v>307.0</v>
      </c>
      <c r="B312" s="12"/>
      <c r="C312" s="12"/>
      <c r="D312" s="12" t="str">
        <f>LEFT('Danh sách HS'!$B312,2)</f>
        <v/>
      </c>
      <c r="E312" s="12"/>
      <c r="F312" s="1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4.0" customHeight="1">
      <c r="A313" s="12">
        <v>308.0</v>
      </c>
      <c r="B313" s="12"/>
      <c r="C313" s="12"/>
      <c r="D313" s="12" t="str">
        <f>LEFT('Danh sách HS'!$B313,2)</f>
        <v/>
      </c>
      <c r="E313" s="12"/>
      <c r="F313" s="1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4.0" customHeight="1">
      <c r="A314" s="12">
        <v>309.0</v>
      </c>
      <c r="B314" s="12"/>
      <c r="C314" s="12"/>
      <c r="D314" s="12" t="str">
        <f>LEFT('Danh sách HS'!$B314,2)</f>
        <v/>
      </c>
      <c r="E314" s="12"/>
      <c r="F314" s="1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4.0" customHeight="1">
      <c r="A315" s="12">
        <v>310.0</v>
      </c>
      <c r="B315" s="12"/>
      <c r="C315" s="12"/>
      <c r="D315" s="12" t="str">
        <f>LEFT('Danh sách HS'!$B315,2)</f>
        <v/>
      </c>
      <c r="E315" s="12"/>
      <c r="F315" s="1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4.0" customHeight="1">
      <c r="A316" s="12">
        <v>311.0</v>
      </c>
      <c r="B316" s="12" t="s">
        <v>1529</v>
      </c>
      <c r="C316" s="12" t="s">
        <v>1531</v>
      </c>
      <c r="D316" s="12" t="str">
        <f>LEFT('Danh sách HS'!$B316,2)</f>
        <v>4C</v>
      </c>
      <c r="E316" s="12"/>
      <c r="F316" s="1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4.0" customHeight="1">
      <c r="A317" s="12">
        <v>312.0</v>
      </c>
      <c r="B317" s="12" t="s">
        <v>1533</v>
      </c>
      <c r="C317" s="12" t="s">
        <v>1534</v>
      </c>
      <c r="D317" s="12" t="str">
        <f>LEFT('Danh sách HS'!$B317,2)</f>
        <v>4C</v>
      </c>
      <c r="E317" s="12"/>
      <c r="F317" s="1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4.0" customHeight="1">
      <c r="A318" s="12">
        <v>313.0</v>
      </c>
      <c r="B318" s="12" t="s">
        <v>1537</v>
      </c>
      <c r="C318" s="12" t="s">
        <v>1538</v>
      </c>
      <c r="D318" s="12" t="str">
        <f>LEFT('Danh sách HS'!$B318,2)</f>
        <v>4C</v>
      </c>
      <c r="E318" s="12"/>
      <c r="F318" s="1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4.0" customHeight="1">
      <c r="A319" s="12">
        <v>314.0</v>
      </c>
      <c r="B319" s="12" t="s">
        <v>1540</v>
      </c>
      <c r="C319" s="12" t="s">
        <v>1541</v>
      </c>
      <c r="D319" s="12" t="str">
        <f>LEFT('Danh sách HS'!$B319,2)</f>
        <v>4C</v>
      </c>
      <c r="E319" s="12"/>
      <c r="F319" s="1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4.0" customHeight="1">
      <c r="A320" s="12">
        <v>315.0</v>
      </c>
      <c r="B320" s="12" t="s">
        <v>1543</v>
      </c>
      <c r="C320" s="12" t="s">
        <v>1544</v>
      </c>
      <c r="D320" s="12" t="str">
        <f>LEFT('Danh sách HS'!$B320,2)</f>
        <v>4C</v>
      </c>
      <c r="E320" s="12"/>
      <c r="F320" s="1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4.0" customHeight="1">
      <c r="A321" s="12">
        <v>316.0</v>
      </c>
      <c r="B321" s="12" t="s">
        <v>1547</v>
      </c>
      <c r="C321" s="12" t="s">
        <v>1548</v>
      </c>
      <c r="D321" s="12" t="str">
        <f>LEFT('Danh sách HS'!$B321,2)</f>
        <v>4C</v>
      </c>
      <c r="E321" s="12"/>
      <c r="F321" s="1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4.0" customHeight="1">
      <c r="A322" s="12">
        <v>317.0</v>
      </c>
      <c r="B322" s="12" t="s">
        <v>1552</v>
      </c>
      <c r="C322" s="12" t="s">
        <v>1553</v>
      </c>
      <c r="D322" s="12" t="str">
        <f>LEFT('Danh sách HS'!$B322,2)</f>
        <v>4C</v>
      </c>
      <c r="E322" s="12"/>
      <c r="F322" s="1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4.0" customHeight="1">
      <c r="A323" s="12">
        <v>318.0</v>
      </c>
      <c r="B323" s="12" t="s">
        <v>1555</v>
      </c>
      <c r="C323" s="12" t="s">
        <v>1556</v>
      </c>
      <c r="D323" s="12" t="str">
        <f>LEFT('Danh sách HS'!$B323,2)</f>
        <v>4C</v>
      </c>
      <c r="E323" s="12"/>
      <c r="F323" s="1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4.0" customHeight="1">
      <c r="A324" s="12">
        <v>319.0</v>
      </c>
      <c r="B324" s="12" t="s">
        <v>1560</v>
      </c>
      <c r="C324" s="12" t="s">
        <v>1561</v>
      </c>
      <c r="D324" s="12" t="str">
        <f>LEFT('Danh sách HS'!$B324,2)</f>
        <v>4C</v>
      </c>
      <c r="E324" s="12"/>
      <c r="F324" s="1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4.0" customHeight="1">
      <c r="A325" s="12">
        <v>320.0</v>
      </c>
      <c r="B325" s="12" t="s">
        <v>1564</v>
      </c>
      <c r="C325" s="12" t="s">
        <v>1565</v>
      </c>
      <c r="D325" s="12" t="str">
        <f>LEFT('Danh sách HS'!$B325,2)</f>
        <v>4C</v>
      </c>
      <c r="E325" s="12"/>
      <c r="F325" s="1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4.0" customHeight="1">
      <c r="A326" s="12">
        <v>321.0</v>
      </c>
      <c r="B326" s="12" t="s">
        <v>1567</v>
      </c>
      <c r="C326" s="12" t="s">
        <v>1568</v>
      </c>
      <c r="D326" s="12" t="str">
        <f>LEFT('Danh sách HS'!$B326,2)</f>
        <v>4C</v>
      </c>
      <c r="E326" s="12"/>
      <c r="F326" s="1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4.0" customHeight="1">
      <c r="A327" s="12">
        <v>322.0</v>
      </c>
      <c r="B327" s="12"/>
      <c r="C327" s="12"/>
      <c r="D327" s="12" t="str">
        <f>LEFT('Danh sách HS'!$B327,2)</f>
        <v/>
      </c>
      <c r="E327" s="12"/>
      <c r="F327" s="1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4.0" customHeight="1">
      <c r="A328" s="12">
        <v>323.0</v>
      </c>
      <c r="B328" s="12"/>
      <c r="C328" s="12"/>
      <c r="D328" s="12" t="str">
        <f>LEFT('Danh sách HS'!$B328,2)</f>
        <v/>
      </c>
      <c r="E328" s="12"/>
      <c r="F328" s="1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4.0" customHeight="1">
      <c r="A329" s="12">
        <v>324.0</v>
      </c>
      <c r="B329" s="12"/>
      <c r="C329" s="12"/>
      <c r="D329" s="12" t="str">
        <f>LEFT('Danh sách HS'!$B329,2)</f>
        <v/>
      </c>
      <c r="E329" s="12"/>
      <c r="F329" s="1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4.0" customHeight="1">
      <c r="A330" s="12">
        <v>325.0</v>
      </c>
      <c r="B330" s="12" t="s">
        <v>1578</v>
      </c>
      <c r="C330" s="12" t="s">
        <v>1579</v>
      </c>
      <c r="D330" s="12" t="str">
        <f>LEFT('Danh sách HS'!$B330,2)</f>
        <v>5A</v>
      </c>
      <c r="E330" s="12"/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4.0" customHeight="1">
      <c r="A331" s="12">
        <v>326.0</v>
      </c>
      <c r="B331" s="12" t="s">
        <v>1582</v>
      </c>
      <c r="C331" s="12" t="s">
        <v>1583</v>
      </c>
      <c r="D331" s="12" t="str">
        <f>LEFT('Danh sách HS'!$B331,2)</f>
        <v>5A</v>
      </c>
      <c r="E331" s="12"/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4.0" customHeight="1">
      <c r="A332" s="12">
        <v>327.0</v>
      </c>
      <c r="B332" s="12" t="s">
        <v>1586</v>
      </c>
      <c r="C332" s="12" t="s">
        <v>1587</v>
      </c>
      <c r="D332" s="12" t="str">
        <f>LEFT('Danh sách HS'!$B332,2)</f>
        <v>5A</v>
      </c>
      <c r="E332" s="12"/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4.0" customHeight="1">
      <c r="A333" s="12">
        <v>328.0</v>
      </c>
      <c r="B333" s="12" t="s">
        <v>1590</v>
      </c>
      <c r="C333" s="12" t="s">
        <v>1591</v>
      </c>
      <c r="D333" s="12" t="str">
        <f>LEFT('Danh sách HS'!$B333,2)</f>
        <v>5A</v>
      </c>
      <c r="E333" s="12"/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4.0" customHeight="1">
      <c r="A334" s="12">
        <v>329.0</v>
      </c>
      <c r="B334" s="12" t="s">
        <v>1592</v>
      </c>
      <c r="C334" s="12" t="s">
        <v>1593</v>
      </c>
      <c r="D334" s="12" t="str">
        <f>LEFT('Danh sách HS'!$B334,2)</f>
        <v>5A</v>
      </c>
      <c r="E334" s="12"/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4.0" customHeight="1">
      <c r="A335" s="12">
        <v>330.0</v>
      </c>
      <c r="B335" s="12" t="s">
        <v>1596</v>
      </c>
      <c r="C335" s="12" t="s">
        <v>1597</v>
      </c>
      <c r="D335" s="12" t="str">
        <f>LEFT('Danh sách HS'!$B335,2)</f>
        <v>5A</v>
      </c>
      <c r="E335" s="12"/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4.0" customHeight="1">
      <c r="A336" s="12">
        <v>331.0</v>
      </c>
      <c r="B336" s="12" t="s">
        <v>1600</v>
      </c>
      <c r="C336" s="12" t="s">
        <v>1601</v>
      </c>
      <c r="D336" s="12" t="str">
        <f>LEFT('Danh sách HS'!$B336,2)</f>
        <v>5A</v>
      </c>
      <c r="E336" s="12"/>
      <c r="F336" s="1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4.0" customHeight="1">
      <c r="A337" s="12">
        <v>332.0</v>
      </c>
      <c r="B337" s="12" t="s">
        <v>440</v>
      </c>
      <c r="C337" s="12" t="s">
        <v>1604</v>
      </c>
      <c r="D337" s="12" t="str">
        <f>LEFT('Danh sách HS'!$B337,2)</f>
        <v>5A</v>
      </c>
      <c r="E337" s="12"/>
      <c r="F337" s="1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4.0" customHeight="1">
      <c r="A338" s="12">
        <v>333.0</v>
      </c>
      <c r="B338" s="12" t="s">
        <v>1605</v>
      </c>
      <c r="C338" s="12" t="s">
        <v>1606</v>
      </c>
      <c r="D338" s="12" t="str">
        <f>LEFT('Danh sách HS'!$B338,2)</f>
        <v>5A</v>
      </c>
      <c r="E338" s="12"/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4.0" customHeight="1">
      <c r="A339" s="12">
        <v>334.0</v>
      </c>
      <c r="B339" s="12" t="s">
        <v>331</v>
      </c>
      <c r="C339" s="12" t="s">
        <v>1609</v>
      </c>
      <c r="D339" s="12" t="str">
        <f>LEFT('Danh sách HS'!$B339,2)</f>
        <v>5A</v>
      </c>
      <c r="E339" s="12"/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4.0" customHeight="1">
      <c r="A340" s="12">
        <v>335.0</v>
      </c>
      <c r="B340" s="12" t="s">
        <v>1611</v>
      </c>
      <c r="C340" s="12" t="s">
        <v>1612</v>
      </c>
      <c r="D340" s="12" t="str">
        <f>LEFT('Danh sách HS'!$B340,2)</f>
        <v>5A</v>
      </c>
      <c r="E340" s="12"/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4.0" customHeight="1">
      <c r="A341" s="12">
        <v>336.0</v>
      </c>
      <c r="B341" s="12" t="s">
        <v>1613</v>
      </c>
      <c r="C341" s="12" t="s">
        <v>1614</v>
      </c>
      <c r="D341" s="12" t="str">
        <f>LEFT('Danh sách HS'!$B341,2)</f>
        <v>5A</v>
      </c>
      <c r="E341" s="12"/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4.0" customHeight="1">
      <c r="A342" s="12">
        <v>337.0</v>
      </c>
      <c r="B342" s="12" t="s">
        <v>461</v>
      </c>
      <c r="C342" s="12" t="s">
        <v>1617</v>
      </c>
      <c r="D342" s="12" t="str">
        <f>LEFT('Danh sách HS'!$B342,2)</f>
        <v>5A</v>
      </c>
      <c r="E342" s="12"/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4.0" customHeight="1">
      <c r="A343" s="12">
        <v>338.0</v>
      </c>
      <c r="B343" s="12" t="s">
        <v>1618</v>
      </c>
      <c r="C343" s="12" t="s">
        <v>1619</v>
      </c>
      <c r="D343" s="12" t="str">
        <f>LEFT('Danh sách HS'!$B343,2)</f>
        <v>5A</v>
      </c>
      <c r="E343" s="12"/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4.0" customHeight="1">
      <c r="A344" s="12">
        <v>339.0</v>
      </c>
      <c r="B344" s="12" t="s">
        <v>1622</v>
      </c>
      <c r="C344" s="12" t="s">
        <v>1623</v>
      </c>
      <c r="D344" s="12" t="str">
        <f>LEFT('Danh sách HS'!$B344,2)</f>
        <v>5A</v>
      </c>
      <c r="E344" s="12"/>
      <c r="F344" s="1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4.0" customHeight="1">
      <c r="A345" s="12">
        <v>340.0</v>
      </c>
      <c r="B345" s="12" t="s">
        <v>1626</v>
      </c>
      <c r="C345" s="12" t="s">
        <v>1627</v>
      </c>
      <c r="D345" s="12" t="str">
        <f>LEFT('Danh sách HS'!$B345,2)</f>
        <v>5A</v>
      </c>
      <c r="E345" s="12"/>
      <c r="F345" s="1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4.0" customHeight="1">
      <c r="A346" s="12">
        <v>341.0</v>
      </c>
      <c r="B346" s="12" t="s">
        <v>1630</v>
      </c>
      <c r="C346" s="12" t="s">
        <v>1631</v>
      </c>
      <c r="D346" s="12" t="str">
        <f>LEFT('Danh sách HS'!$B346,2)</f>
        <v>5A</v>
      </c>
      <c r="E346" s="12"/>
      <c r="F346" s="1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4.0" customHeight="1">
      <c r="A347" s="12">
        <v>342.0</v>
      </c>
      <c r="B347" s="12" t="s">
        <v>1635</v>
      </c>
      <c r="C347" s="12" t="s">
        <v>1636</v>
      </c>
      <c r="D347" s="12" t="str">
        <f>LEFT('Danh sách HS'!$B347,2)</f>
        <v>5A</v>
      </c>
      <c r="E347" s="12"/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4.0" customHeight="1">
      <c r="A348" s="12">
        <v>343.0</v>
      </c>
      <c r="B348" s="12" t="s">
        <v>1640</v>
      </c>
      <c r="C348" s="12" t="s">
        <v>1641</v>
      </c>
      <c r="D348" s="12" t="str">
        <f>LEFT('Danh sách HS'!$B348,2)</f>
        <v>5A</v>
      </c>
      <c r="E348" s="12"/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4.0" customHeight="1">
      <c r="A349" s="12">
        <v>344.0</v>
      </c>
      <c r="B349" s="12" t="s">
        <v>22</v>
      </c>
      <c r="C349" s="12" t="s">
        <v>1643</v>
      </c>
      <c r="D349" s="12" t="str">
        <f>LEFT('Danh sách HS'!$B349,2)</f>
        <v>5A</v>
      </c>
      <c r="E349" s="12"/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4.0" customHeight="1">
      <c r="A350" s="12">
        <v>345.0</v>
      </c>
      <c r="B350" s="12" t="s">
        <v>26</v>
      </c>
      <c r="C350" s="12" t="s">
        <v>1647</v>
      </c>
      <c r="D350" s="12" t="str">
        <f>LEFT('Danh sách HS'!$B350,2)</f>
        <v>5A</v>
      </c>
      <c r="E350" s="12"/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4.0" customHeight="1">
      <c r="A351" s="12">
        <v>346.0</v>
      </c>
      <c r="B351" s="12" t="s">
        <v>32</v>
      </c>
      <c r="C351" s="12" t="s">
        <v>1650</v>
      </c>
      <c r="D351" s="12" t="str">
        <f>LEFT('Danh sách HS'!$B351,2)</f>
        <v>5A</v>
      </c>
      <c r="E351" s="12"/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4.0" customHeight="1">
      <c r="A352" s="12">
        <v>347.0</v>
      </c>
      <c r="B352" s="12" t="s">
        <v>38</v>
      </c>
      <c r="C352" s="12" t="s">
        <v>1654</v>
      </c>
      <c r="D352" s="12" t="str">
        <f>LEFT('Danh sách HS'!$B352,2)</f>
        <v>5A</v>
      </c>
      <c r="E352" s="12"/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4.0" customHeight="1">
      <c r="A353" s="12">
        <v>348.0</v>
      </c>
      <c r="B353" s="12" t="s">
        <v>44</v>
      </c>
      <c r="C353" s="12" t="s">
        <v>1657</v>
      </c>
      <c r="D353" s="12" t="str">
        <f>LEFT('Danh sách HS'!$B353,2)</f>
        <v>5A</v>
      </c>
      <c r="E353" s="12"/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4.0" customHeight="1">
      <c r="A354" s="12">
        <v>349.0</v>
      </c>
      <c r="B354" s="12" t="s">
        <v>49</v>
      </c>
      <c r="C354" s="12" t="s">
        <v>1661</v>
      </c>
      <c r="D354" s="12" t="str">
        <f>LEFT('Danh sách HS'!$B354,2)</f>
        <v>5A</v>
      </c>
      <c r="E354" s="12"/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4.0" customHeight="1">
      <c r="A355" s="12">
        <v>350.0</v>
      </c>
      <c r="B355" s="12" t="s">
        <v>54</v>
      </c>
      <c r="C355" s="12" t="s">
        <v>1663</v>
      </c>
      <c r="D355" s="12" t="str">
        <f>LEFT('Danh sách HS'!$B355,2)</f>
        <v>5A</v>
      </c>
      <c r="E355" s="12"/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4.0" customHeight="1">
      <c r="A356" s="12">
        <v>351.0</v>
      </c>
      <c r="B356" s="12" t="s">
        <v>59</v>
      </c>
      <c r="C356" s="12" t="s">
        <v>1154</v>
      </c>
      <c r="D356" s="12" t="str">
        <f>LEFT('Danh sách HS'!$B356,2)</f>
        <v>5A</v>
      </c>
      <c r="E356" s="12"/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4.0" customHeight="1">
      <c r="A357" s="12">
        <v>352.0</v>
      </c>
      <c r="B357" s="12" t="s">
        <v>65</v>
      </c>
      <c r="C357" s="12" t="s">
        <v>1669</v>
      </c>
      <c r="D357" s="12" t="str">
        <f>LEFT('Danh sách HS'!$B357,2)</f>
        <v>5A</v>
      </c>
      <c r="E357" s="12"/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4.0" customHeight="1">
      <c r="A358" s="12">
        <v>353.0</v>
      </c>
      <c r="B358" s="12" t="s">
        <v>71</v>
      </c>
      <c r="C358" s="12" t="s">
        <v>1671</v>
      </c>
      <c r="D358" s="12" t="str">
        <f>LEFT('Danh sách HS'!$B358,2)</f>
        <v>5A</v>
      </c>
      <c r="E358" s="12"/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4.0" customHeight="1">
      <c r="A359" s="12">
        <v>354.0</v>
      </c>
      <c r="B359" s="12" t="s">
        <v>78</v>
      </c>
      <c r="C359" s="12" t="s">
        <v>1674</v>
      </c>
      <c r="D359" s="12" t="str">
        <f>LEFT('Danh sách HS'!$B359,2)</f>
        <v>5A</v>
      </c>
      <c r="E359" s="12"/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4.0" customHeight="1">
      <c r="A360" s="12">
        <v>355.0</v>
      </c>
      <c r="B360" s="12" t="s">
        <v>84</v>
      </c>
      <c r="C360" s="12" t="s">
        <v>1678</v>
      </c>
      <c r="D360" s="12" t="str">
        <f>LEFT('Danh sách HS'!$B360,2)</f>
        <v>5A</v>
      </c>
      <c r="E360" s="12"/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4.0" customHeight="1">
      <c r="A361" s="12">
        <v>356.0</v>
      </c>
      <c r="B361" s="12" t="s">
        <v>90</v>
      </c>
      <c r="C361" s="12" t="s">
        <v>1679</v>
      </c>
      <c r="D361" s="12" t="str">
        <f>LEFT('Danh sách HS'!$B361,2)</f>
        <v>5A</v>
      </c>
      <c r="E361" s="12"/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4.0" customHeight="1">
      <c r="A362" s="12">
        <v>357.0</v>
      </c>
      <c r="B362" s="12" t="s">
        <v>96</v>
      </c>
      <c r="C362" s="12" t="s">
        <v>1682</v>
      </c>
      <c r="D362" s="12" t="str">
        <f>LEFT('Danh sách HS'!$B362,2)</f>
        <v>5A</v>
      </c>
      <c r="E362" s="12"/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4.0" customHeight="1">
      <c r="A363" s="12">
        <v>358.0</v>
      </c>
      <c r="B363" s="12"/>
      <c r="C363" s="12"/>
      <c r="D363" s="12" t="str">
        <f>LEFT('Danh sách HS'!$B363,2)</f>
        <v/>
      </c>
      <c r="E363" s="12"/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4.0" customHeight="1">
      <c r="A364" s="12">
        <v>359.0</v>
      </c>
      <c r="B364" s="12"/>
      <c r="C364" s="12"/>
      <c r="D364" s="12" t="str">
        <f>LEFT('Danh sách HS'!$B364,2)</f>
        <v/>
      </c>
      <c r="E364" s="12"/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4.0" customHeight="1">
      <c r="A365" s="12">
        <v>360.0</v>
      </c>
      <c r="B365" s="12"/>
      <c r="C365" s="12"/>
      <c r="D365" s="12" t="str">
        <f>LEFT('Danh sách HS'!$B365,2)</f>
        <v/>
      </c>
      <c r="E365" s="12"/>
      <c r="F365" s="1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4.0" customHeight="1">
      <c r="A366" s="12">
        <v>361.0</v>
      </c>
      <c r="B366" s="12" t="s">
        <v>1690</v>
      </c>
      <c r="C366" s="12" t="s">
        <v>1691</v>
      </c>
      <c r="D366" s="12" t="str">
        <f>LEFT('Danh sách HS'!$B366,2)</f>
        <v>5B</v>
      </c>
      <c r="E366" s="12"/>
      <c r="F366" s="1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4.0" customHeight="1">
      <c r="A367" s="12">
        <v>362.0</v>
      </c>
      <c r="B367" s="12" t="s">
        <v>1694</v>
      </c>
      <c r="C367" s="12" t="s">
        <v>1695</v>
      </c>
      <c r="D367" s="12" t="str">
        <f>LEFT('Danh sách HS'!$B367,2)</f>
        <v>5B</v>
      </c>
      <c r="E367" s="12"/>
      <c r="F367" s="1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4.0" customHeight="1">
      <c r="A368" s="12">
        <v>363.0</v>
      </c>
      <c r="B368" s="12" t="s">
        <v>1697</v>
      </c>
      <c r="C368" s="12" t="s">
        <v>1698</v>
      </c>
      <c r="D368" s="12" t="str">
        <f>LEFT('Danh sách HS'!$B368,2)</f>
        <v>5B</v>
      </c>
      <c r="E368" s="12"/>
      <c r="F368" s="1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4.0" customHeight="1">
      <c r="A369" s="12">
        <v>364.0</v>
      </c>
      <c r="B369" s="12" t="s">
        <v>1701</v>
      </c>
      <c r="C369" s="12" t="s">
        <v>1702</v>
      </c>
      <c r="D369" s="12" t="str">
        <f>LEFT('Danh sách HS'!$B369,2)</f>
        <v>5B</v>
      </c>
      <c r="E369" s="12"/>
      <c r="F369" s="1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4.0" customHeight="1">
      <c r="A370" s="12">
        <v>365.0</v>
      </c>
      <c r="B370" s="12" t="s">
        <v>1704</v>
      </c>
      <c r="C370" s="12" t="s">
        <v>1705</v>
      </c>
      <c r="D370" s="12" t="str">
        <f>LEFT('Danh sách HS'!$B370,2)</f>
        <v>5B</v>
      </c>
      <c r="E370" s="12"/>
      <c r="F370" s="1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4.0" customHeight="1">
      <c r="A371" s="12">
        <v>366.0</v>
      </c>
      <c r="B371" s="12" t="s">
        <v>1706</v>
      </c>
      <c r="C371" s="12" t="s">
        <v>1707</v>
      </c>
      <c r="D371" s="12" t="str">
        <f>LEFT('Danh sách HS'!$B371,2)</f>
        <v>5B</v>
      </c>
      <c r="E371" s="12"/>
      <c r="F371" s="1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4.0" customHeight="1">
      <c r="A372" s="12">
        <v>367.0</v>
      </c>
      <c r="B372" s="12" t="s">
        <v>1709</v>
      </c>
      <c r="C372" s="12" t="s">
        <v>1710</v>
      </c>
      <c r="D372" s="12" t="str">
        <f>LEFT('Danh sách HS'!$B372,2)</f>
        <v>5B</v>
      </c>
      <c r="E372" s="12"/>
      <c r="F372" s="1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4.0" customHeight="1">
      <c r="A373" s="12">
        <v>368.0</v>
      </c>
      <c r="B373" s="12" t="s">
        <v>1714</v>
      </c>
      <c r="C373" s="12" t="s">
        <v>1715</v>
      </c>
      <c r="D373" s="12" t="str">
        <f>LEFT('Danh sách HS'!$B373,2)</f>
        <v>5B</v>
      </c>
      <c r="E373" s="12"/>
      <c r="F373" s="1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4.0" customHeight="1">
      <c r="A374" s="12">
        <v>369.0</v>
      </c>
      <c r="B374" s="12" t="s">
        <v>1717</v>
      </c>
      <c r="C374" s="12" t="s">
        <v>1718</v>
      </c>
      <c r="D374" s="12" t="str">
        <f>LEFT('Danh sách HS'!$B374,2)</f>
        <v>5B</v>
      </c>
      <c r="E374" s="12"/>
      <c r="F374" s="1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4.0" customHeight="1">
      <c r="A375" s="12">
        <v>370.0</v>
      </c>
      <c r="B375" s="12" t="s">
        <v>1720</v>
      </c>
      <c r="C375" s="12" t="s">
        <v>1721</v>
      </c>
      <c r="D375" s="12" t="str">
        <f>LEFT('Danh sách HS'!$B375,2)</f>
        <v>5B</v>
      </c>
      <c r="E375" s="12"/>
      <c r="F375" s="1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4.0" customHeight="1">
      <c r="A376" s="12">
        <v>371.0</v>
      </c>
      <c r="B376" s="12" t="s">
        <v>1724</v>
      </c>
      <c r="C376" s="12" t="s">
        <v>1725</v>
      </c>
      <c r="D376" s="12" t="str">
        <f>LEFT('Danh sách HS'!$B376,2)</f>
        <v>5B</v>
      </c>
      <c r="E376" s="12"/>
      <c r="F376" s="1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4.0" customHeight="1">
      <c r="A377" s="12">
        <v>372.0</v>
      </c>
      <c r="B377" s="12" t="s">
        <v>1727</v>
      </c>
      <c r="C377" s="12" t="s">
        <v>1728</v>
      </c>
      <c r="D377" s="12" t="str">
        <f>LEFT('Danh sách HS'!$B377,2)</f>
        <v>5B</v>
      </c>
      <c r="E377" s="12"/>
      <c r="F377" s="1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4.0" customHeight="1">
      <c r="A378" s="12">
        <v>373.0</v>
      </c>
      <c r="B378" s="12" t="s">
        <v>235</v>
      </c>
      <c r="C378" s="12" t="s">
        <v>1731</v>
      </c>
      <c r="D378" s="12" t="str">
        <f>LEFT('Danh sách HS'!$B378,2)</f>
        <v>5B</v>
      </c>
      <c r="E378" s="12"/>
      <c r="F378" s="1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4.0" customHeight="1">
      <c r="A379" s="12">
        <v>374.0</v>
      </c>
      <c r="B379" s="12" t="s">
        <v>239</v>
      </c>
      <c r="C379" s="12" t="s">
        <v>1734</v>
      </c>
      <c r="D379" s="12" t="str">
        <f>LEFT('Danh sách HS'!$B379,2)</f>
        <v>5B</v>
      </c>
      <c r="E379" s="12"/>
      <c r="F379" s="1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4.0" customHeight="1">
      <c r="A380" s="12">
        <v>375.0</v>
      </c>
      <c r="B380" s="12" t="s">
        <v>242</v>
      </c>
      <c r="C380" s="12" t="s">
        <v>1737</v>
      </c>
      <c r="D380" s="12" t="str">
        <f>LEFT('Danh sách HS'!$B380,2)</f>
        <v>5B</v>
      </c>
      <c r="E380" s="12"/>
      <c r="F380" s="1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4.0" customHeight="1">
      <c r="A381" s="12">
        <v>376.0</v>
      </c>
      <c r="B381" s="12" t="s">
        <v>246</v>
      </c>
      <c r="C381" s="12" t="s">
        <v>1739</v>
      </c>
      <c r="D381" s="12" t="str">
        <f>LEFT('Danh sách HS'!$B381,2)</f>
        <v>5B</v>
      </c>
      <c r="E381" s="12"/>
      <c r="F381" s="1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4.0" customHeight="1">
      <c r="A382" s="12">
        <v>377.0</v>
      </c>
      <c r="B382" s="12" t="s">
        <v>250</v>
      </c>
      <c r="C382" s="12" t="s">
        <v>1742</v>
      </c>
      <c r="D382" s="12" t="str">
        <f>LEFT('Danh sách HS'!$B382,2)</f>
        <v>5B</v>
      </c>
      <c r="E382" s="12"/>
      <c r="F382" s="1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4.0" customHeight="1">
      <c r="A383" s="12">
        <v>378.0</v>
      </c>
      <c r="B383" s="12" t="s">
        <v>254</v>
      </c>
      <c r="C383" s="12" t="s">
        <v>1744</v>
      </c>
      <c r="D383" s="12" t="str">
        <f>LEFT('Danh sách HS'!$B383,2)</f>
        <v>5B</v>
      </c>
      <c r="E383" s="12"/>
      <c r="F383" s="1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4.0" customHeight="1">
      <c r="A384" s="12">
        <v>379.0</v>
      </c>
      <c r="B384" s="12" t="s">
        <v>257</v>
      </c>
      <c r="C384" s="12" t="s">
        <v>1747</v>
      </c>
      <c r="D384" s="12" t="str">
        <f>LEFT('Danh sách HS'!$B384,2)</f>
        <v>5B</v>
      </c>
      <c r="E384" s="12"/>
      <c r="F384" s="1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4.0" customHeight="1">
      <c r="A385" s="12">
        <v>380.0</v>
      </c>
      <c r="B385" s="12" t="s">
        <v>261</v>
      </c>
      <c r="C385" s="12" t="s">
        <v>1750</v>
      </c>
      <c r="D385" s="12" t="str">
        <f>LEFT('Danh sách HS'!$B385,2)</f>
        <v>5B</v>
      </c>
      <c r="E385" s="12"/>
      <c r="F385" s="1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4.0" customHeight="1">
      <c r="A386" s="12">
        <v>381.0</v>
      </c>
      <c r="B386" s="12" t="s">
        <v>264</v>
      </c>
      <c r="C386" s="12" t="s">
        <v>1751</v>
      </c>
      <c r="D386" s="12" t="str">
        <f>LEFT('Danh sách HS'!$B386,2)</f>
        <v>5B</v>
      </c>
      <c r="E386" s="12"/>
      <c r="F386" s="1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4.0" customHeight="1">
      <c r="A387" s="12">
        <v>382.0</v>
      </c>
      <c r="B387" s="12" t="s">
        <v>268</v>
      </c>
      <c r="C387" s="12" t="s">
        <v>1754</v>
      </c>
      <c r="D387" s="12" t="str">
        <f>LEFT('Danh sách HS'!$B387,2)</f>
        <v>5B</v>
      </c>
      <c r="E387" s="12"/>
      <c r="F387" s="1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4.0" customHeight="1">
      <c r="A388" s="12">
        <v>383.0</v>
      </c>
      <c r="B388" s="12" t="s">
        <v>271</v>
      </c>
      <c r="C388" s="12" t="s">
        <v>1757</v>
      </c>
      <c r="D388" s="12" t="str">
        <f>LEFT('Danh sách HS'!$B388,2)</f>
        <v>5B</v>
      </c>
      <c r="E388" s="12"/>
      <c r="F388" s="1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4.0" customHeight="1">
      <c r="A389" s="12">
        <v>384.0</v>
      </c>
      <c r="B389" s="12" t="s">
        <v>273</v>
      </c>
      <c r="C389" s="12" t="s">
        <v>1759</v>
      </c>
      <c r="D389" s="12" t="str">
        <f>LEFT('Danh sách HS'!$B389,2)</f>
        <v>5B</v>
      </c>
      <c r="E389" s="12"/>
      <c r="F389" s="1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4.0" customHeight="1">
      <c r="A390" s="12">
        <v>385.0</v>
      </c>
      <c r="B390" s="12" t="s">
        <v>275</v>
      </c>
      <c r="C390" s="12" t="s">
        <v>1763</v>
      </c>
      <c r="D390" s="12" t="str">
        <f>LEFT('Danh sách HS'!$B390,2)</f>
        <v>5B</v>
      </c>
      <c r="E390" s="12"/>
      <c r="F390" s="1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4.0" customHeight="1">
      <c r="A391" s="12">
        <v>386.0</v>
      </c>
      <c r="B391" s="12" t="s">
        <v>278</v>
      </c>
      <c r="C391" s="12" t="s">
        <v>1766</v>
      </c>
      <c r="D391" s="12" t="str">
        <f>LEFT('Danh sách HS'!$B391,2)</f>
        <v>5B</v>
      </c>
      <c r="E391" s="12"/>
      <c r="F391" s="1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4.0" customHeight="1">
      <c r="A392" s="12">
        <v>387.0</v>
      </c>
      <c r="B392" s="12" t="s">
        <v>281</v>
      </c>
      <c r="C392" s="12" t="s">
        <v>1770</v>
      </c>
      <c r="D392" s="12" t="str">
        <f>LEFT('Danh sách HS'!$B392,2)</f>
        <v>5B</v>
      </c>
      <c r="E392" s="12"/>
      <c r="F392" s="1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4.0" customHeight="1">
      <c r="A393" s="12">
        <v>388.0</v>
      </c>
      <c r="B393" s="12" t="s">
        <v>1772</v>
      </c>
      <c r="C393" s="12" t="s">
        <v>1773</v>
      </c>
      <c r="D393" s="12" t="str">
        <f>LEFT('Danh sách HS'!$B393,2)</f>
        <v>5B</v>
      </c>
      <c r="E393" s="12"/>
      <c r="F393" s="1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4.0" customHeight="1">
      <c r="A394" s="12">
        <v>389.0</v>
      </c>
      <c r="B394" s="12" t="s">
        <v>1776</v>
      </c>
      <c r="C394" s="12" t="s">
        <v>1777</v>
      </c>
      <c r="D394" s="12" t="str">
        <f>LEFT('Danh sách HS'!$B394,2)</f>
        <v>5B</v>
      </c>
      <c r="E394" s="12"/>
      <c r="F394" s="1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4.0" customHeight="1">
      <c r="A395" s="12">
        <v>390.0</v>
      </c>
      <c r="B395" s="12" t="s">
        <v>1779</v>
      </c>
      <c r="C395" s="12" t="s">
        <v>1780</v>
      </c>
      <c r="D395" s="12" t="str">
        <f>LEFT('Danh sách HS'!$B395,2)</f>
        <v>5B</v>
      </c>
      <c r="E395" s="12"/>
      <c r="F395" s="1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4.0" customHeight="1">
      <c r="A396" s="12">
        <v>391.0</v>
      </c>
      <c r="B396" s="12" t="s">
        <v>1784</v>
      </c>
      <c r="C396" s="12" t="s">
        <v>1785</v>
      </c>
      <c r="D396" s="12" t="str">
        <f>LEFT('Danh sách HS'!$B396,2)</f>
        <v>5B</v>
      </c>
      <c r="E396" s="12"/>
      <c r="F396" s="1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4.0" customHeight="1">
      <c r="A397" s="12"/>
      <c r="B397" s="12"/>
      <c r="C397" s="12"/>
      <c r="D397" s="12" t="str">
        <f>LEFT('Danh sách HS'!$B397,2)</f>
        <v/>
      </c>
      <c r="E397" s="12"/>
      <c r="F397" s="1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4.0" customHeight="1">
      <c r="A398" s="12"/>
      <c r="B398" s="12"/>
      <c r="C398" s="12"/>
      <c r="D398" s="12" t="str">
        <f>LEFT('Danh sách HS'!$B398,2)</f>
        <v/>
      </c>
      <c r="E398" s="12"/>
      <c r="F398" s="1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4.0" customHeight="1">
      <c r="A399" s="12"/>
      <c r="B399" s="12"/>
      <c r="C399" s="12"/>
      <c r="D399" s="12" t="str">
        <f>LEFT('Danh sách HS'!$B399,2)</f>
        <v/>
      </c>
      <c r="E399" s="12"/>
      <c r="F399" s="1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4.0" customHeight="1">
      <c r="A400" s="12"/>
      <c r="B400" s="12"/>
      <c r="C400" s="12"/>
      <c r="D400" s="12" t="str">
        <f>LEFT('Danh sách HS'!$B400,2)</f>
        <v/>
      </c>
      <c r="E400" s="12"/>
      <c r="F400" s="1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4.0" customHeight="1">
      <c r="A401" s="12"/>
      <c r="B401" s="12"/>
      <c r="C401" s="12"/>
      <c r="D401" s="12" t="str">
        <f>LEFT('Danh sách HS'!$B401,2)</f>
        <v/>
      </c>
      <c r="E401" s="12"/>
      <c r="F401" s="1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4.0" customHeight="1">
      <c r="A402" s="12"/>
      <c r="B402" s="12"/>
      <c r="C402" s="12"/>
      <c r="D402" s="12" t="str">
        <f>LEFT('Danh sách HS'!$B402,2)</f>
        <v/>
      </c>
      <c r="E402" s="12"/>
      <c r="F402" s="1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4.0" customHeight="1">
      <c r="A403" s="12"/>
      <c r="B403" s="12"/>
      <c r="C403" s="12"/>
      <c r="D403" s="12" t="str">
        <f>LEFT('Danh sách HS'!$B403,2)</f>
        <v/>
      </c>
      <c r="E403" s="12"/>
      <c r="F403" s="1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4.0" customHeight="1">
      <c r="A404" s="12"/>
      <c r="B404" s="12"/>
      <c r="C404" s="12"/>
      <c r="D404" s="12" t="str">
        <f>LEFT('Danh sách HS'!$B404,2)</f>
        <v/>
      </c>
      <c r="E404" s="12"/>
      <c r="F404" s="1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4.0" customHeight="1">
      <c r="A405" s="12"/>
      <c r="B405" s="12"/>
      <c r="C405" s="12"/>
      <c r="D405" s="12" t="str">
        <f>LEFT('Danh sách HS'!$B405,2)</f>
        <v/>
      </c>
      <c r="E405" s="12"/>
      <c r="F405" s="1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4.0" customHeight="1">
      <c r="A406" s="12"/>
      <c r="B406" s="12"/>
      <c r="C406" s="12"/>
      <c r="D406" s="12" t="str">
        <f>LEFT('Danh sách HS'!$B406,2)</f>
        <v/>
      </c>
      <c r="E406" s="12"/>
      <c r="F406" s="1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4.0" customHeight="1">
      <c r="A407" s="12"/>
      <c r="B407" s="12"/>
      <c r="C407" s="12"/>
      <c r="D407" s="12" t="str">
        <f>LEFT('Danh sách HS'!$B407,2)</f>
        <v/>
      </c>
      <c r="E407" s="12"/>
      <c r="F407" s="1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4.0" customHeight="1">
      <c r="A408" s="12"/>
      <c r="B408" s="12"/>
      <c r="C408" s="12"/>
      <c r="D408" s="12" t="str">
        <f>LEFT('Danh sách HS'!$B408,2)</f>
        <v/>
      </c>
      <c r="E408" s="12"/>
      <c r="F408" s="1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4.0" customHeight="1">
      <c r="A409" s="12"/>
      <c r="B409" s="12"/>
      <c r="C409" s="12"/>
      <c r="D409" s="12" t="str">
        <f>LEFT('Danh sách HS'!$B409,2)</f>
        <v/>
      </c>
      <c r="E409" s="12"/>
      <c r="F409" s="1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4.0" customHeight="1">
      <c r="A410" s="12"/>
      <c r="B410" s="12"/>
      <c r="C410" s="12"/>
      <c r="D410" s="12" t="str">
        <f>LEFT('Danh sách HS'!$B410,2)</f>
        <v/>
      </c>
      <c r="E410" s="12"/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4.0" customHeight="1">
      <c r="A411" s="12"/>
      <c r="B411" s="12"/>
      <c r="C411" s="12"/>
      <c r="D411" s="12" t="str">
        <f>LEFT('Danh sách HS'!$B411,2)</f>
        <v/>
      </c>
      <c r="E411" s="12"/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4.0" customHeight="1">
      <c r="A412" s="12"/>
      <c r="B412" s="12"/>
      <c r="C412" s="12"/>
      <c r="D412" s="12" t="str">
        <f>LEFT('Danh sách HS'!$B412,2)</f>
        <v/>
      </c>
      <c r="E412" s="12"/>
      <c r="F412" s="1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4.0" customHeight="1">
      <c r="A413" s="12"/>
      <c r="B413" s="12"/>
      <c r="C413" s="12"/>
      <c r="D413" s="12" t="str">
        <f>LEFT('Danh sách HS'!$B413,2)</f>
        <v/>
      </c>
      <c r="E413" s="12"/>
      <c r="F413" s="1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4.0" customHeight="1">
      <c r="A414" s="12"/>
      <c r="B414" s="12"/>
      <c r="C414" s="12"/>
      <c r="D414" s="12" t="str">
        <f>LEFT('Danh sách HS'!$B414,2)</f>
        <v/>
      </c>
      <c r="E414" s="12"/>
      <c r="F414" s="1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4.0" customHeight="1">
      <c r="A415" s="12"/>
      <c r="B415" s="12"/>
      <c r="C415" s="12"/>
      <c r="D415" s="12" t="str">
        <f>LEFT('Danh sách HS'!$B415,2)</f>
        <v/>
      </c>
      <c r="E415" s="12"/>
      <c r="F415" s="1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4.0" customHeight="1">
      <c r="A416" s="12"/>
      <c r="B416" s="12"/>
      <c r="C416" s="12"/>
      <c r="D416" s="12" t="str">
        <f>LEFT('Danh sách HS'!$B416,2)</f>
        <v/>
      </c>
      <c r="E416" s="12"/>
      <c r="F416" s="1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4.0" customHeight="1">
      <c r="A417" s="12"/>
      <c r="B417" s="12"/>
      <c r="C417" s="12"/>
      <c r="D417" s="12" t="str">
        <f>LEFT('Danh sách HS'!$B417,2)</f>
        <v/>
      </c>
      <c r="E417" s="12"/>
      <c r="F417" s="1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4.0" customHeight="1">
      <c r="A418" s="12"/>
      <c r="B418" s="12"/>
      <c r="C418" s="12"/>
      <c r="D418" s="12" t="str">
        <f>LEFT('Danh sách HS'!$B418,2)</f>
        <v/>
      </c>
      <c r="E418" s="12"/>
      <c r="F418" s="1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4.0" customHeight="1">
      <c r="A419" s="12"/>
      <c r="B419" s="12"/>
      <c r="C419" s="12"/>
      <c r="D419" s="12" t="str">
        <f>LEFT('Danh sách HS'!$B419,2)</f>
        <v/>
      </c>
      <c r="E419" s="12"/>
      <c r="F419" s="1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4.0" customHeight="1">
      <c r="A420" s="12"/>
      <c r="B420" s="12"/>
      <c r="C420" s="12"/>
      <c r="D420" s="12" t="str">
        <f>LEFT('Danh sách HS'!$B420,2)</f>
        <v/>
      </c>
      <c r="E420" s="12"/>
      <c r="F420" s="1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4.0" customHeight="1">
      <c r="A421" s="12"/>
      <c r="B421" s="12"/>
      <c r="C421" s="12"/>
      <c r="D421" s="12" t="str">
        <f>LEFT('Danh sách HS'!$B421,2)</f>
        <v/>
      </c>
      <c r="E421" s="12"/>
      <c r="F421" s="1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2.75"/>
    <col customWidth="1" min="3" max="26" width="7.88"/>
  </cols>
  <sheetData>
    <row r="1" ht="24.0" customHeight="1">
      <c r="A1" s="12" t="s">
        <v>815</v>
      </c>
      <c r="B1" s="12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12" t="s">
        <v>825</v>
      </c>
      <c r="B2" s="12" t="s">
        <v>826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1">
      <c r="A3" s="12" t="s">
        <v>830</v>
      </c>
      <c r="B3" s="12" t="s">
        <v>831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.0" customHeight="1">
      <c r="A4" s="12" t="s">
        <v>835</v>
      </c>
      <c r="B4" s="12" t="s">
        <v>836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.0" customHeight="1">
      <c r="A5" s="12" t="s">
        <v>841</v>
      </c>
      <c r="B5" s="12" t="s">
        <v>842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.0" customHeight="1">
      <c r="A6" s="12" t="s">
        <v>848</v>
      </c>
      <c r="B6" s="12" t="s">
        <v>849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4.0" customHeight="1">
      <c r="A7" s="12" t="s">
        <v>854</v>
      </c>
      <c r="B7" s="12" t="s">
        <v>498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4.0" customHeight="1">
      <c r="A8" s="12" t="s">
        <v>859</v>
      </c>
      <c r="B8" s="12" t="s">
        <v>860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4.0" customHeight="1">
      <c r="A9" s="12" t="s">
        <v>865</v>
      </c>
      <c r="B9" s="12" t="s">
        <v>866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4.0" customHeight="1">
      <c r="A10" s="12" t="s">
        <v>869</v>
      </c>
      <c r="B10" s="12" t="s">
        <v>870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4.0" customHeight="1">
      <c r="A11" s="12" t="s">
        <v>873</v>
      </c>
      <c r="B11" s="12" t="s">
        <v>874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4.0" customHeight="1">
      <c r="A12" s="12" t="s">
        <v>877</v>
      </c>
      <c r="B12" s="12" t="s">
        <v>878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4.0" customHeight="1">
      <c r="A13" s="12" t="s">
        <v>879</v>
      </c>
      <c r="B13" s="12" t="s">
        <v>880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4.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4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4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4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4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4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4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2017-09-06T14:36:14Z</dcterms:created>
  <dc:creator>Duy Ai</dc:creator>
</cp:coreProperties>
</file>