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S Template" sheetId="1" state="visible" r:id="rId3"/>
    <sheet name="Flavour_Map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<sst xmlns="http://schemas.openxmlformats.org/spreadsheetml/2006/main" count="283" uniqueCount="85">
  <si>
    <t xml:space="preserve">DR Resources</t>
  </si>
  <si>
    <t xml:space="preserve">ECS</t>
  </si>
  <si>
    <t xml:space="preserve">Storage</t>
  </si>
  <si>
    <t xml:space="preserve">Monthly License</t>
  </si>
  <si>
    <t xml:space="preserve">Utilization</t>
  </si>
  <si>
    <t xml:space="preserve">VM Name</t>
  </si>
  <si>
    <t xml:space="preserve">Always On?</t>
  </si>
  <si>
    <t xml:space="preserve">Pin</t>
  </si>
  <si>
    <t xml:space="preserve">vcpu</t>
  </si>
  <si>
    <t xml:space="preserve">vram</t>
  </si>
  <si>
    <t xml:space="preserve">Flavour Mapping</t>
  </si>
  <si>
    <t xml:space="preserve">System Disk (GB)</t>
  </si>
  <si>
    <t xml:space="preserve">Data Disk (GB)</t>
  </si>
  <si>
    <t xml:space="preserve">Operating System</t>
  </si>
  <si>
    <t xml:space="preserve">RDS License (count)</t>
  </si>
  <si>
    <t xml:space="preserve">Microsoft SQL</t>
  </si>
  <si>
    <t xml:space="preserve">Used System Disk (GB)</t>
  </si>
  <si>
    <t xml:space="preserve">Used Data Disk (GB)</t>
  </si>
  <si>
    <t xml:space="preserve">Solution Storage Type</t>
  </si>
  <si>
    <t xml:space="preserve">RTO Expected (min)</t>
  </si>
  <si>
    <t xml:space="preserve">Daily Data Change (%)</t>
  </si>
  <si>
    <t xml:space="preserve">Data Change (GB)</t>
  </si>
  <si>
    <t xml:space="preserve">Data Change Size (Mbits)</t>
  </si>
  <si>
    <t xml:space="preserve">Replication Frequency in minutes (max 5 min)</t>
  </si>
  <si>
    <t xml:space="preserve">Number of Replication Carried Out in a Day</t>
  </si>
  <si>
    <t xml:space="preserve">Amount of Data Change per sync (Mbits)</t>
  </si>
  <si>
    <t xml:space="preserve">Replication Bandwidth Rquired (Mbps)</t>
  </si>
  <si>
    <t xml:space="preserve">RPO that can be achieved (Min)</t>
  </si>
  <si>
    <t xml:space="preserve"> </t>
  </si>
  <si>
    <t xml:space="preserve">Flavour</t>
  </si>
  <si>
    <t xml:space="preserve">vCPU</t>
  </si>
  <si>
    <t xml:space="preserve">vRAM</t>
  </si>
  <si>
    <t xml:space="preserve">PIN</t>
  </si>
  <si>
    <t xml:space="preserve">GPU</t>
  </si>
  <si>
    <t xml:space="preserve">DDH</t>
  </si>
  <si>
    <t xml:space="preserve">m3.micro</t>
  </si>
  <si>
    <t xml:space="preserve">No</t>
  </si>
  <si>
    <t xml:space="preserve">m3.small</t>
  </si>
  <si>
    <t xml:space="preserve">c3.large</t>
  </si>
  <si>
    <t xml:space="preserve">m3.large</t>
  </si>
  <si>
    <t xml:space="preserve">r3.large</t>
  </si>
  <si>
    <t xml:space="preserve">c3.xlarge</t>
  </si>
  <si>
    <t xml:space="preserve">m3.xlarge</t>
  </si>
  <si>
    <t xml:space="preserve">r3.xlarge</t>
  </si>
  <si>
    <t xml:space="preserve">c3.2xlarge</t>
  </si>
  <si>
    <t xml:space="preserve">m3.2xlarge</t>
  </si>
  <si>
    <t xml:space="preserve">r3.2xlarge</t>
  </si>
  <si>
    <t xml:space="preserve">m3.3xlarge</t>
  </si>
  <si>
    <t xml:space="preserve">c3.4xlarge</t>
  </si>
  <si>
    <t xml:space="preserve">m3.4xlarge</t>
  </si>
  <si>
    <t xml:space="preserve">r3.4xlarge</t>
  </si>
  <si>
    <t xml:space="preserve">m3.6xlarge</t>
  </si>
  <si>
    <t xml:space="preserve">c3.8xlarge</t>
  </si>
  <si>
    <t xml:space="preserve">m3.8xlarge</t>
  </si>
  <si>
    <t xml:space="preserve">r3.8xlarge</t>
  </si>
  <si>
    <t xml:space="preserve">r3.12xlarge</t>
  </si>
  <si>
    <t xml:space="preserve">c3.16xlarge</t>
  </si>
  <si>
    <t xml:space="preserve">Yes</t>
  </si>
  <si>
    <t xml:space="preserve">m3.16xlarge</t>
  </si>
  <si>
    <t xml:space="preserve">r3.16xlarge</t>
  </si>
  <si>
    <t xml:space="preserve">c3p.xlarge</t>
  </si>
  <si>
    <t xml:space="preserve">m3p.xlarge</t>
  </si>
  <si>
    <t xml:space="preserve">r3p.xlarge</t>
  </si>
  <si>
    <t xml:space="preserve">c3p.2xlarge</t>
  </si>
  <si>
    <t xml:space="preserve">m3p.2xlarge</t>
  </si>
  <si>
    <t xml:space="preserve">r3p.2xlarge</t>
  </si>
  <si>
    <t xml:space="preserve">m3p.3xlarge</t>
  </si>
  <si>
    <t xml:space="preserve">c3p.4xlarge</t>
  </si>
  <si>
    <t xml:space="preserve">m3p.4xlarge</t>
  </si>
  <si>
    <t xml:space="preserve">r3p.4xlarge</t>
  </si>
  <si>
    <t xml:space="preserve">m3p.6xlarge</t>
  </si>
  <si>
    <t xml:space="preserve">c3p.8xlarge</t>
  </si>
  <si>
    <t xml:space="preserve">m3p.8xlarge</t>
  </si>
  <si>
    <t xml:space="preserve">r3p.8xlarge</t>
  </si>
  <si>
    <t xml:space="preserve">r3p.12xlarge</t>
  </si>
  <si>
    <t xml:space="preserve">c3p.16xlarge</t>
  </si>
  <si>
    <t xml:space="preserve">m3p.16xlarge</t>
  </si>
  <si>
    <t xml:space="preserve">r3p.16xlarge</t>
  </si>
  <si>
    <t xml:space="preserve">r3p.16xlarge.metal</t>
  </si>
  <si>
    <t xml:space="preserve">m3gnt4.xlarge</t>
  </si>
  <si>
    <t xml:space="preserve">m3gnt4.2xlarge</t>
  </si>
  <si>
    <t xml:space="preserve">m3gnt4.4xlarge</t>
  </si>
  <si>
    <t xml:space="preserve">m3gnt4.8xlarge</t>
  </si>
  <si>
    <t xml:space="preserve">m3gnt4.16xlarge</t>
  </si>
  <si>
    <t xml:space="preserve">r3p.46xlarge.ddh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</si>
</sst>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DDDDDD"/>
        <bgColor rgb="FFDEE6EF"/>
      </patternFill>
    </fill>
    <fill>
      <patternFill patternType="solid">
        <fgColor rgb="FFFFFFFF"/>
        <bgColor rgb="FFFFFFCC"/>
      </patternFill>
    </fill>
    <fill>
      <patternFill patternType="solid">
        <fgColor rgb="FF5983B0"/>
        <bgColor rgb="FF808080"/>
      </patternFill>
    </fill>
    <fill>
      <patternFill patternType="solid">
        <fgColor rgb="FFDEE6EF"/>
        <bgColor rgb="FFDDDDDD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theme="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D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9" activeCellId="0" sqref="X9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27.57"/>
    <col collapsed="false" customWidth="true" hidden="false" outlineLevel="0" max="2" min="2" style="1" width="20.71"/>
    <col collapsed="false" customWidth="true" hidden="false" outlineLevel="0" max="3" min="3" style="1" width="14.7"/>
    <col collapsed="false" customWidth="false" hidden="false" outlineLevel="0" max="5" min="4" style="1" width="8.59"/>
    <col collapsed="false" customWidth="true" hidden="false" outlineLevel="0" max="6" min="6" style="1" width="30.39"/>
    <col collapsed="false" customWidth="true" hidden="false" outlineLevel="0" max="7" min="7" style="1" width="16.05"/>
    <col collapsed="false" customWidth="true" hidden="false" outlineLevel="0" max="8" min="8" style="1" width="33.33"/>
    <col collapsed="false" customWidth="true" hidden="false" outlineLevel="0" max="9" min="9" style="1" width="23.08"/>
    <col collapsed="false" customWidth="true" hidden="false" outlineLevel="0" max="10" min="10" style="1" width="25.98"/>
    <col collapsed="false" customWidth="true" hidden="false" outlineLevel="0" max="11" min="11" style="1" width="9.06"/>
    <col collapsed="false" customWidth="true" hidden="false" outlineLevel="0" max="12" min="12" style="1" width="17.64"/>
    <col collapsed="false" customWidth="true" hidden="false" outlineLevel="0" max="13" min="13" style="1" width="18.38"/>
    <col collapsed="false" customWidth="false" hidden="false" outlineLevel="0" max="14" min="14" style="1" width="8.59"/>
    <col collapsed="false" customWidth="true" hidden="false" outlineLevel="0" max="15" min="15" style="1" width="30.27"/>
    <col collapsed="false" customWidth="true" hidden="false" outlineLevel="0" max="16" min="16" style="1" width="26.96"/>
    <col collapsed="false" customWidth="true" hidden="false" outlineLevel="0" max="17" min="17" style="1" width="17.64"/>
    <col collapsed="false" customWidth="true" hidden="false" outlineLevel="0" max="18" min="18" style="1" width="25.61"/>
    <col collapsed="false" customWidth="true" hidden="false" outlineLevel="0" max="19" min="19" style="1" width="30.27"/>
    <col collapsed="false" customWidth="true" hidden="false" outlineLevel="0" max="20" min="20" style="1" width="13.48"/>
    <col collapsed="false" customWidth="true" hidden="false" outlineLevel="0" max="21" min="21" style="1" width="29.66"/>
    <col collapsed="false" customWidth="true" hidden="false" outlineLevel="0" max="22" min="22" style="1" width="36.4"/>
    <col collapsed="false" customWidth="true" hidden="false" outlineLevel="0" max="23" min="23" style="1" width="54.91"/>
    <col collapsed="false" customWidth="false" hidden="false" outlineLevel="0" max="16130" min="24" style="1" width="8.59"/>
    <col collapsed="false" customWidth="true" hidden="false" outlineLevel="0" max="16337" min="16131" style="1" width="10.16"/>
    <col collapsed="false" customWidth="true" hidden="false" outlineLevel="0" max="16338" min="16338" style="0" width="10.16"/>
    <col collapsed="false" customWidth="true" hidden="false" outlineLevel="0" max="16384" min="16339" style="1" width="10.16"/>
  </cols>
  <sheetData>
    <row r="1" s="5" customFormat="true" ht="12.8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0"/>
    </row>
    <row r="2" s="5" customFormat="true" ht="12.8" hidden="false" customHeight="true" outlineLevel="0" collapsed="false">
      <c r="A2" s="2"/>
      <c r="B2" s="7" t="s">
        <v>1</v>
      </c>
      <c r="C2" s="7"/>
      <c r="D2" s="7"/>
      <c r="E2" s="7"/>
      <c r="F2" s="7" t="s">
        <v>2</v>
      </c>
      <c r="G2" s="7"/>
      <c r="H2" s="7" t="s">
        <v>3</v>
      </c>
      <c r="I2" s="7"/>
      <c r="J2" s="7"/>
      <c r="K2" s="7" t="s">
        <v>4</v>
      </c>
      <c r="L2" s="7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0"/>
    </row>
    <row r="3" s="5" customFormat="true" ht="15" hidden="false" customHeight="true" outlineLevel="0" collapsed="false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 t="s">
        <v>16</v>
      </c>
      <c r="M3" s="8" t="s">
        <v>17</v>
      </c>
      <c r="N3" s="8" t="s">
        <v>18</v>
      </c>
      <c r="O3" s="8" t="s">
        <v>19</v>
      </c>
      <c r="P3" s="8" t="s">
        <v>20</v>
      </c>
      <c r="Q3" s="8" t="s">
        <v>21</v>
      </c>
      <c r="R3" s="8" t="s">
        <v>22</v>
      </c>
      <c r="S3" s="8" t="s">
        <v>23</v>
      </c>
      <c r="T3" s="8" t="s">
        <v>24</v>
      </c>
      <c r="U3" s="8" t="s">
        <v>25</v>
      </c>
      <c r="V3" s="8" t="s">
        <v>26</v>
      </c>
      <c r="W3" s="8" t="s">
        <v>27</v>
      </c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0"/>
    </row>
    <row r="4" s="13" customFormat="true" ht="15" hidden="false" customHeight="true" outlineLevel="0" collapsed="false">
      <c r="A4" s="9"/>
      <c r="B4" s="9"/>
      <c r="C4" s="9"/>
      <c r="D4" s="9"/>
      <c r="E4" s="9"/>
      <c r="F4" s="10" t="str">
        <f aca="false">IFERROR(INDEX(Flavour_Map!A:A,MATCH(1,(Flavour_Map!B:B=D4)*(Flavour_Map!C:C=E4)*(Flavour_Map!D:D=B4)*(Flavour_Map!E:E=C4)*(Flavour_Map!F:F=#REF!),0)),"No match")</f>
        <v>No match</v>
      </c>
      <c r="G4" s="9"/>
      <c r="H4" s="9"/>
      <c r="I4" s="9"/>
      <c r="J4" s="9"/>
      <c r="K4" s="9"/>
      <c r="L4" s="11" t="n">
        <f aca="false">G4</f>
        <v>0</v>
      </c>
      <c r="M4" s="11" t="n">
        <f aca="false">H4</f>
        <v>0</v>
      </c>
      <c r="N4" s="9"/>
      <c r="O4" s="9"/>
      <c r="P4" s="9"/>
      <c r="Q4" s="11" t="n">
        <f aca="false">SUM(L4:M4)*P4/100</f>
        <v>0</v>
      </c>
      <c r="R4" s="11" t="n">
        <f aca="false">SUM(L4:M4)*P4*1024*8 /100</f>
        <v>0</v>
      </c>
      <c r="S4" s="9"/>
      <c r="T4" s="12"/>
      <c r="U4" s="11" t="s">
        <v>28</v>
      </c>
      <c r="V4" s="11" t="s">
        <v>28</v>
      </c>
      <c r="W4" s="11" t="s">
        <v>28</v>
      </c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0"/>
    </row>
    <row r="5" s="13" customFormat="true" ht="15" hidden="false" customHeight="true" outlineLevel="0" collapsed="false">
      <c r="A5" s="9"/>
      <c r="B5" s="9"/>
      <c r="C5" s="9"/>
      <c r="D5" s="9"/>
      <c r="E5" s="9"/>
      <c r="F5" s="10" t="str">
        <f aca="false">IFERROR(INDEX(Flavour_Map!A:A,MATCH(1,(Flavour_Map!B:B=D5)*(Flavour_Map!C:C=E5)*(Flavour_Map!D:D=B5)*(Flavour_Map!E:E=C5)*(Flavour_Map!F:F=#REF!),0)),"No match")</f>
        <v>No match</v>
      </c>
      <c r="G5" s="9"/>
      <c r="H5" s="9"/>
      <c r="I5" s="9"/>
      <c r="J5" s="9"/>
      <c r="K5" s="9"/>
      <c r="L5" s="11" t="n">
        <f aca="false">G5</f>
        <v>0</v>
      </c>
      <c r="M5" s="11" t="n">
        <f aca="false">H5</f>
        <v>0</v>
      </c>
      <c r="N5" s="9"/>
      <c r="O5" s="9"/>
      <c r="P5" s="9"/>
      <c r="Q5" s="11" t="n">
        <f aca="false">SUM(L5:M5)*P5/100</f>
        <v>0</v>
      </c>
      <c r="R5" s="11" t="n">
        <f aca="false">SUM(L5:M5)*P5*1024*8 /100</f>
        <v>0</v>
      </c>
      <c r="S5" s="9"/>
      <c r="T5" s="12"/>
      <c r="U5" s="11" t="s">
        <v>28</v>
      </c>
      <c r="V5" s="11" t="s">
        <v>28</v>
      </c>
      <c r="W5" s="11" t="s">
        <v>28</v>
      </c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0"/>
    </row>
    <row r="6" s="13" customFormat="true" ht="15" hidden="false" customHeight="false" outlineLevel="0" collapsed="false">
      <c r="A6" s="9"/>
      <c r="B6" s="9"/>
      <c r="C6" s="9"/>
      <c r="D6" s="9"/>
      <c r="E6" s="9"/>
      <c r="F6" s="10" t="str">
        <f aca="false">IFERROR(INDEX(Flavour_Map!A:A,MATCH(1,(Flavour_Map!B:B=D6)*(Flavour_Map!C:C=E6)*(Flavour_Map!D:D=B6)*(Flavour_Map!E:E=C6)*(Flavour_Map!F:F=#REF!),0)),"No match")</f>
        <v>No match</v>
      </c>
      <c r="G6" s="9"/>
      <c r="H6" s="9"/>
      <c r="I6" s="9"/>
      <c r="J6" s="9"/>
      <c r="K6" s="9"/>
      <c r="L6" s="11" t="n">
        <f aca="false">G6</f>
        <v>0</v>
      </c>
      <c r="M6" s="11" t="n">
        <f aca="false">H6</f>
        <v>0</v>
      </c>
      <c r="N6" s="9"/>
      <c r="O6" s="9"/>
      <c r="P6" s="9"/>
      <c r="Q6" s="11" t="n">
        <f aca="false">SUM(L6:M6)*P6/100</f>
        <v>0</v>
      </c>
      <c r="R6" s="11" t="n">
        <f aca="false">SUM(L6:M6)*P6*1024*8 /100</f>
        <v>0</v>
      </c>
      <c r="S6" s="9"/>
      <c r="T6" s="12"/>
      <c r="U6" s="11" t="s">
        <v>28</v>
      </c>
      <c r="V6" s="11" t="s">
        <v>28</v>
      </c>
      <c r="W6" s="11" t="s">
        <v>28</v>
      </c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0"/>
    </row>
    <row r="7" s="13" customFormat="true" ht="15" hidden="false" customHeight="false" outlineLevel="0" collapsed="false">
      <c r="A7" s="9"/>
      <c r="B7" s="9"/>
      <c r="C7" s="9"/>
      <c r="D7" s="9"/>
      <c r="E7" s="9"/>
      <c r="F7" s="10" t="str">
        <f aca="false">IFERROR(INDEX(Flavour_Map!A:A,MATCH(1,(Flavour_Map!B:B=D7)*(Flavour_Map!C:C=E7)*(Flavour_Map!D:D=B7)*(Flavour_Map!E:E=C7)*(Flavour_Map!F:F=#REF!),0)),"No match")</f>
        <v>No match</v>
      </c>
      <c r="G7" s="9"/>
      <c r="H7" s="9"/>
      <c r="I7" s="9"/>
      <c r="J7" s="9"/>
      <c r="K7" s="9"/>
      <c r="L7" s="11" t="n">
        <f aca="false">G7</f>
        <v>0</v>
      </c>
      <c r="M7" s="11" t="n">
        <f aca="false">H7</f>
        <v>0</v>
      </c>
      <c r="N7" s="9"/>
      <c r="O7" s="9"/>
      <c r="P7" s="9"/>
      <c r="Q7" s="11" t="n">
        <f aca="false">SUM(L7:M7)*P7/100</f>
        <v>0</v>
      </c>
      <c r="R7" s="11" t="n">
        <f aca="false">SUM(L7:M7)*P7*1024*8 /100</f>
        <v>0</v>
      </c>
      <c r="S7" s="9"/>
      <c r="T7" s="12"/>
      <c r="U7" s="11" t="s">
        <v>28</v>
      </c>
      <c r="V7" s="11" t="s">
        <v>28</v>
      </c>
      <c r="W7" s="11" t="s">
        <v>28</v>
      </c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0"/>
    </row>
    <row r="8" s="13" customFormat="true" ht="15" hidden="false" customHeight="false" outlineLevel="0" collapsed="false">
      <c r="A8" s="9"/>
      <c r="B8" s="9"/>
      <c r="C8" s="9"/>
      <c r="D8" s="9"/>
      <c r="E8" s="9"/>
      <c r="F8" s="10" t="str">
        <f aca="false">IFERROR(INDEX(Flavour_Map!A:A,MATCH(1,(Flavour_Map!B:B=D8)*(Flavour_Map!C:C=E8)*(Flavour_Map!D:D=B8)*(Flavour_Map!E:E=C8)*(Flavour_Map!F:F=#REF!),0)),"No match")</f>
        <v>No match</v>
      </c>
      <c r="G8" s="9"/>
      <c r="H8" s="9"/>
      <c r="I8" s="9"/>
      <c r="J8" s="9"/>
      <c r="K8" s="9"/>
      <c r="L8" s="11" t="n">
        <f aca="false">G8</f>
        <v>0</v>
      </c>
      <c r="M8" s="11" t="n">
        <f aca="false">H8</f>
        <v>0</v>
      </c>
      <c r="N8" s="9"/>
      <c r="O8" s="9"/>
      <c r="P8" s="9"/>
      <c r="Q8" s="11" t="n">
        <f aca="false">SUM(L8:M8)*P8/100</f>
        <v>0</v>
      </c>
      <c r="R8" s="11" t="n">
        <f aca="false">SUM(L8:M8)*P8*1024*8 /100</f>
        <v>0</v>
      </c>
      <c r="S8" s="9"/>
      <c r="T8" s="12"/>
      <c r="U8" s="11" t="s">
        <v>28</v>
      </c>
      <c r="V8" s="11" t="s">
        <v>28</v>
      </c>
      <c r="W8" s="11" t="s">
        <v>28</v>
      </c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0"/>
    </row>
    <row r="9" s="13" customFormat="true" ht="15" hidden="false" customHeight="false" outlineLevel="0" collapsed="false">
      <c r="A9" s="9"/>
      <c r="B9" s="9"/>
      <c r="C9" s="9"/>
      <c r="D9" s="9"/>
      <c r="E9" s="9"/>
      <c r="F9" s="10" t="str">
        <f aca="false">IFERROR(INDEX(Flavour_Map!A:A,MATCH(1,(Flavour_Map!B:B=D9)*(Flavour_Map!C:C=E9)*(Flavour_Map!D:D=B9)*(Flavour_Map!E:E=C9)*(Flavour_Map!F:F=#REF!),0)),"No match")</f>
        <v>No match</v>
      </c>
      <c r="G9" s="9"/>
      <c r="H9" s="9"/>
      <c r="I9" s="9"/>
      <c r="J9" s="9"/>
      <c r="K9" s="9"/>
      <c r="L9" s="11" t="n">
        <f aca="false">G9</f>
        <v>0</v>
      </c>
      <c r="M9" s="11" t="n">
        <f aca="false">H9</f>
        <v>0</v>
      </c>
      <c r="N9" s="9"/>
      <c r="O9" s="9"/>
      <c r="P9" s="9"/>
      <c r="Q9" s="11" t="n">
        <f aca="false">SUM(L9:M9)*P9/100</f>
        <v>0</v>
      </c>
      <c r="R9" s="11" t="n">
        <f aca="false">SUM(L9:M9)*P9*1024*8 /100</f>
        <v>0</v>
      </c>
      <c r="S9" s="9"/>
      <c r="T9" s="12"/>
      <c r="U9" s="11" t="s">
        <v>28</v>
      </c>
      <c r="V9" s="11" t="s">
        <v>28</v>
      </c>
      <c r="W9" s="11" t="s">
        <v>28</v>
      </c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0"/>
    </row>
    <row r="10" s="13" customFormat="true" ht="15" hidden="false" customHeight="false" outlineLevel="0" collapsed="false">
      <c r="A10" s="9"/>
      <c r="B10" s="9"/>
      <c r="C10" s="9"/>
      <c r="D10" s="9"/>
      <c r="E10" s="9"/>
      <c r="F10" s="10" t="str">
        <f aca="false">IFERROR(INDEX(Flavour_Map!A:A,MATCH(1,(Flavour_Map!B:B=D10)*(Flavour_Map!C:C=E10)*(Flavour_Map!D:D=B10)*(Flavour_Map!E:E=C10)*(Flavour_Map!F:F=#REF!),0)),"No match")</f>
        <v>No match</v>
      </c>
      <c r="G10" s="9"/>
      <c r="H10" s="9"/>
      <c r="I10" s="9"/>
      <c r="J10" s="9"/>
      <c r="K10" s="9"/>
      <c r="L10" s="11" t="n">
        <f aca="false">G10</f>
        <v>0</v>
      </c>
      <c r="M10" s="11" t="n">
        <f aca="false">H10</f>
        <v>0</v>
      </c>
      <c r="N10" s="9"/>
      <c r="O10" s="9"/>
      <c r="P10" s="9"/>
      <c r="Q10" s="11" t="n">
        <f aca="false">SUM(L10:M10)*P10/100</f>
        <v>0</v>
      </c>
      <c r="R10" s="11" t="n">
        <f aca="false">SUM(L10:M10)*P10*1024*8 /100</f>
        <v>0</v>
      </c>
      <c r="S10" s="9"/>
      <c r="T10" s="12"/>
      <c r="U10" s="11" t="s">
        <v>28</v>
      </c>
      <c r="V10" s="11" t="s">
        <v>28</v>
      </c>
      <c r="W10" s="11" t="s">
        <v>28</v>
      </c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0"/>
    </row>
    <row r="11" s="13" customFormat="true" ht="15" hidden="false" customHeight="false" outlineLevel="0" collapsed="false">
      <c r="A11" s="9"/>
      <c r="B11" s="9"/>
      <c r="C11" s="9"/>
      <c r="D11" s="9"/>
      <c r="E11" s="9"/>
      <c r="F11" s="10" t="str">
        <f aca="false">IFERROR(INDEX(Flavour_Map!A:A,MATCH(1,(Flavour_Map!B:B=D11)*(Flavour_Map!C:C=E11)*(Flavour_Map!D:D=B11)*(Flavour_Map!E:E=C11)*(Flavour_Map!F:F=#REF!),0)),"No match")</f>
        <v>No match</v>
      </c>
      <c r="G11" s="9"/>
      <c r="H11" s="9"/>
      <c r="I11" s="9"/>
      <c r="J11" s="9"/>
      <c r="K11" s="9"/>
      <c r="L11" s="11" t="n">
        <f aca="false">G11</f>
        <v>0</v>
      </c>
      <c r="M11" s="11" t="n">
        <f aca="false">H11</f>
        <v>0</v>
      </c>
      <c r="N11" s="9"/>
      <c r="O11" s="9"/>
      <c r="P11" s="9"/>
      <c r="Q11" s="11" t="n">
        <f aca="false">SUM(L11:M11)*P11/100</f>
        <v>0</v>
      </c>
      <c r="R11" s="11" t="n">
        <f aca="false">SUM(L11:M11)*P11*1024*8 /100</f>
        <v>0</v>
      </c>
      <c r="S11" s="9"/>
      <c r="T11" s="12"/>
      <c r="U11" s="11" t="s">
        <v>28</v>
      </c>
      <c r="V11" s="11" t="s">
        <v>28</v>
      </c>
      <c r="W11" s="11" t="s">
        <v>28</v>
      </c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0"/>
    </row>
    <row r="12" s="13" customFormat="true" ht="15" hidden="false" customHeight="false" outlineLevel="0" collapsed="false">
      <c r="A12" s="9"/>
      <c r="B12" s="9"/>
      <c r="C12" s="9"/>
      <c r="D12" s="9"/>
      <c r="E12" s="9"/>
      <c r="F12" s="10" t="str">
        <f aca="false">IFERROR(INDEX(Flavour_Map!A:A,MATCH(1,(Flavour_Map!B:B=D12)*(Flavour_Map!C:C=E12)*(Flavour_Map!D:D=B12)*(Flavour_Map!E:E=C12)*(Flavour_Map!F:F=#REF!),0)),"No match")</f>
        <v>No match</v>
      </c>
      <c r="G12" s="9"/>
      <c r="H12" s="9"/>
      <c r="I12" s="9"/>
      <c r="J12" s="9"/>
      <c r="K12" s="9"/>
      <c r="L12" s="11" t="n">
        <f aca="false">G12</f>
        <v>0</v>
      </c>
      <c r="M12" s="11" t="n">
        <f aca="false">H12</f>
        <v>0</v>
      </c>
      <c r="N12" s="9"/>
      <c r="O12" s="9"/>
      <c r="P12" s="9"/>
      <c r="Q12" s="11" t="n">
        <f aca="false">SUM(L12:M12)*P12/100</f>
        <v>0</v>
      </c>
      <c r="R12" s="11" t="n">
        <f aca="false">SUM(L12:M12)*P12*1024*8 /100</f>
        <v>0</v>
      </c>
      <c r="S12" s="9"/>
      <c r="T12" s="12"/>
      <c r="U12" s="11" t="s">
        <v>28</v>
      </c>
      <c r="V12" s="11" t="s">
        <v>28</v>
      </c>
      <c r="W12" s="11" t="s">
        <v>28</v>
      </c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0"/>
    </row>
    <row r="13" s="13" customFormat="true" ht="15" hidden="false" customHeight="false" outlineLevel="0" collapsed="false">
      <c r="A13" s="9"/>
      <c r="B13" s="9"/>
      <c r="C13" s="9"/>
      <c r="D13" s="9"/>
      <c r="E13" s="9"/>
      <c r="F13" s="10" t="str">
        <f aca="false">IFERROR(INDEX(Flavour_Map!A:A,MATCH(1,(Flavour_Map!B:B=D13)*(Flavour_Map!C:C=E13)*(Flavour_Map!D:D=B13)*(Flavour_Map!E:E=C13)*(Flavour_Map!F:F=#REF!),0)),"No match")</f>
        <v>No match</v>
      </c>
      <c r="G13" s="9"/>
      <c r="H13" s="9"/>
      <c r="I13" s="9"/>
      <c r="J13" s="9"/>
      <c r="K13" s="9"/>
      <c r="L13" s="11" t="n">
        <f aca="false">G13</f>
        <v>0</v>
      </c>
      <c r="M13" s="11" t="n">
        <f aca="false">H13</f>
        <v>0</v>
      </c>
      <c r="N13" s="9"/>
      <c r="O13" s="9"/>
      <c r="P13" s="9"/>
      <c r="Q13" s="11" t="n">
        <f aca="false">SUM(L13:M13)*P13/100</f>
        <v>0</v>
      </c>
      <c r="R13" s="11" t="n">
        <f aca="false">SUM(L13:M13)*P13*1024*8 /100</f>
        <v>0</v>
      </c>
      <c r="S13" s="9"/>
      <c r="T13" s="12"/>
      <c r="U13" s="11" t="s">
        <v>28</v>
      </c>
      <c r="V13" s="11" t="s">
        <v>28</v>
      </c>
      <c r="W13" s="11" t="s">
        <v>28</v>
      </c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0"/>
    </row>
    <row r="14" s="13" customFormat="true" ht="15" hidden="false" customHeight="false" outlineLevel="0" collapsed="false">
      <c r="A14" s="9"/>
      <c r="B14" s="9"/>
      <c r="C14" s="9"/>
      <c r="D14" s="9"/>
      <c r="E14" s="9"/>
      <c r="F14" s="10" t="str">
        <f aca="false">IFERROR(INDEX(Flavour_Map!A:A,MATCH(1,(Flavour_Map!B:B=D14)*(Flavour_Map!C:C=E14)*(Flavour_Map!D:D=B14)*(Flavour_Map!E:E=C14)*(Flavour_Map!F:F=#REF!),0)),"No match")</f>
        <v>No match</v>
      </c>
      <c r="G14" s="9"/>
      <c r="H14" s="9"/>
      <c r="I14" s="9"/>
      <c r="J14" s="9"/>
      <c r="K14" s="9"/>
      <c r="L14" s="11" t="n">
        <f aca="false">G14</f>
        <v>0</v>
      </c>
      <c r="M14" s="11" t="n">
        <f aca="false">H14</f>
        <v>0</v>
      </c>
      <c r="N14" s="9"/>
      <c r="O14" s="9"/>
      <c r="P14" s="9"/>
      <c r="Q14" s="11" t="n">
        <f aca="false">SUM(L14:M14)*P14/100</f>
        <v>0</v>
      </c>
      <c r="R14" s="11" t="n">
        <f aca="false">SUM(L14:M14)*P14*1024*8 /100</f>
        <v>0</v>
      </c>
      <c r="S14" s="9"/>
      <c r="T14" s="12"/>
      <c r="U14" s="11" t="s">
        <v>28</v>
      </c>
      <c r="V14" s="11" t="s">
        <v>28</v>
      </c>
      <c r="W14" s="11" t="s">
        <v>28</v>
      </c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0"/>
    </row>
    <row r="15" s="13" customFormat="true" ht="15" hidden="false" customHeight="false" outlineLevel="0" collapsed="false">
      <c r="A15" s="9"/>
      <c r="B15" s="9"/>
      <c r="C15" s="9"/>
      <c r="D15" s="9"/>
      <c r="E15" s="9"/>
      <c r="F15" s="10" t="str">
        <f aca="false">IFERROR(INDEX(Flavour_Map!A:A,MATCH(1,(Flavour_Map!B:B=D15)*(Flavour_Map!C:C=E15)*(Flavour_Map!D:D=B15)*(Flavour_Map!E:E=C15)*(Flavour_Map!F:F=#REF!),0)),"No match")</f>
        <v>No match</v>
      </c>
      <c r="G15" s="9"/>
      <c r="H15" s="9"/>
      <c r="I15" s="9"/>
      <c r="J15" s="9"/>
      <c r="K15" s="9"/>
      <c r="L15" s="11" t="n">
        <f aca="false">G15</f>
        <v>0</v>
      </c>
      <c r="M15" s="11" t="n">
        <f aca="false">H15</f>
        <v>0</v>
      </c>
      <c r="N15" s="9"/>
      <c r="O15" s="9"/>
      <c r="P15" s="9"/>
      <c r="Q15" s="11" t="n">
        <f aca="false">SUM(L15:M15)*P15/100</f>
        <v>0</v>
      </c>
      <c r="R15" s="11" t="n">
        <f aca="false">SUM(L15:M15)*P15*1024*8 /100</f>
        <v>0</v>
      </c>
      <c r="S15" s="9"/>
      <c r="T15" s="12"/>
      <c r="U15" s="11" t="s">
        <v>28</v>
      </c>
      <c r="V15" s="11" t="s">
        <v>28</v>
      </c>
      <c r="W15" s="11" t="s">
        <v>28</v>
      </c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0"/>
    </row>
    <row r="16" s="13" customFormat="true" ht="15" hidden="false" customHeight="false" outlineLevel="0" collapsed="false">
      <c r="A16" s="9"/>
      <c r="B16" s="9"/>
      <c r="C16" s="9"/>
      <c r="D16" s="9"/>
      <c r="E16" s="9"/>
      <c r="F16" s="10" t="str">
        <f aca="false">IFERROR(INDEX(Flavour_Map!A:A,MATCH(1,(Flavour_Map!B:B=D16)*(Flavour_Map!C:C=E16)*(Flavour_Map!D:D=B16)*(Flavour_Map!E:E=C16)*(Flavour_Map!F:F=#REF!),0)),"No match")</f>
        <v>No match</v>
      </c>
      <c r="G16" s="9"/>
      <c r="H16" s="9"/>
      <c r="I16" s="9"/>
      <c r="J16" s="9"/>
      <c r="K16" s="9"/>
      <c r="L16" s="11" t="n">
        <f aca="false">G16</f>
        <v>0</v>
      </c>
      <c r="M16" s="11" t="n">
        <f aca="false">H16</f>
        <v>0</v>
      </c>
      <c r="N16" s="9"/>
      <c r="O16" s="9"/>
      <c r="P16" s="9"/>
      <c r="Q16" s="11" t="n">
        <f aca="false">SUM(L16:M16)*P16/100</f>
        <v>0</v>
      </c>
      <c r="R16" s="11" t="n">
        <f aca="false">SUM(L16:M16)*P16*1024*8 /100</f>
        <v>0</v>
      </c>
      <c r="S16" s="9"/>
      <c r="T16" s="12"/>
      <c r="U16" s="11" t="s">
        <v>28</v>
      </c>
      <c r="V16" s="11" t="s">
        <v>28</v>
      </c>
      <c r="W16" s="11" t="s">
        <v>28</v>
      </c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0"/>
    </row>
    <row r="17" s="13" customFormat="true" ht="15" hidden="false" customHeight="false" outlineLevel="0" collapsed="false">
      <c r="A17" s="9"/>
      <c r="B17" s="9"/>
      <c r="C17" s="9"/>
      <c r="D17" s="9"/>
      <c r="E17" s="9"/>
      <c r="F17" s="10" t="str">
        <f aca="false">IFERROR(INDEX(Flavour_Map!A:A,MATCH(1,(Flavour_Map!B:B=D17)*(Flavour_Map!C:C=E17)*(Flavour_Map!D:D=B17)*(Flavour_Map!E:E=C17)*(Flavour_Map!F:F=#REF!),0)),"No match")</f>
        <v>No match</v>
      </c>
      <c r="G17" s="9"/>
      <c r="H17" s="9"/>
      <c r="I17" s="9"/>
      <c r="J17" s="9"/>
      <c r="K17" s="9"/>
      <c r="L17" s="11" t="n">
        <f aca="false">G17</f>
        <v>0</v>
      </c>
      <c r="M17" s="11" t="n">
        <f aca="false">H17</f>
        <v>0</v>
      </c>
      <c r="N17" s="9"/>
      <c r="O17" s="9"/>
      <c r="P17" s="9"/>
      <c r="Q17" s="11" t="n">
        <f aca="false">SUM(L17:M17)*P17/100</f>
        <v>0</v>
      </c>
      <c r="R17" s="11" t="n">
        <f aca="false">SUM(L17:M17)*P17*1024*8 /100</f>
        <v>0</v>
      </c>
      <c r="S17" s="9"/>
      <c r="T17" s="12"/>
      <c r="U17" s="11" t="s">
        <v>28</v>
      </c>
      <c r="V17" s="11" t="s">
        <v>28</v>
      </c>
      <c r="W17" s="11" t="s">
        <v>28</v>
      </c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0"/>
    </row>
    <row r="18" s="13" customFormat="true" ht="15" hidden="false" customHeight="false" outlineLevel="0" collapsed="false">
      <c r="A18" s="9"/>
      <c r="B18" s="9"/>
      <c r="C18" s="9"/>
      <c r="D18" s="9"/>
      <c r="E18" s="9"/>
      <c r="F18" s="10" t="str">
        <f aca="false">IFERROR(INDEX(Flavour_Map!A:A,MATCH(1,(Flavour_Map!B:B=D18)*(Flavour_Map!C:C=E18)*(Flavour_Map!D:D=B18)*(Flavour_Map!E:E=C18)*(Flavour_Map!F:F=#REF!),0)),"No match")</f>
        <v>No match</v>
      </c>
      <c r="G18" s="9"/>
      <c r="H18" s="9"/>
      <c r="I18" s="9"/>
      <c r="J18" s="9"/>
      <c r="K18" s="9"/>
      <c r="L18" s="11" t="n">
        <f aca="false">G18</f>
        <v>0</v>
      </c>
      <c r="M18" s="11" t="n">
        <f aca="false">H18</f>
        <v>0</v>
      </c>
      <c r="N18" s="9"/>
      <c r="O18" s="9"/>
      <c r="P18" s="9"/>
      <c r="Q18" s="11" t="n">
        <f aca="false">SUM(L18:M18)*P18/100</f>
        <v>0</v>
      </c>
      <c r="R18" s="11" t="n">
        <f aca="false">SUM(L18:M18)*P18*1024*8 /100</f>
        <v>0</v>
      </c>
      <c r="S18" s="9"/>
      <c r="T18" s="12"/>
      <c r="U18" s="11" t="s">
        <v>28</v>
      </c>
      <c r="V18" s="11" t="s">
        <v>28</v>
      </c>
      <c r="W18" s="11" t="s">
        <v>28</v>
      </c>
      <c r="WVK18" s="6"/>
      <c r="WVL18" s="6"/>
      <c r="WVM18" s="6"/>
      <c r="WVN18" s="6"/>
      <c r="WVO18" s="6"/>
      <c r="WVP18" s="6"/>
      <c r="WVQ18" s="6"/>
      <c r="WVR18" s="6"/>
      <c r="WVS18" s="6"/>
      <c r="WVT18" s="6"/>
      <c r="WVU18" s="6"/>
      <c r="WVV18" s="6"/>
      <c r="WVW18" s="6"/>
      <c r="WVX18" s="6"/>
      <c r="WVY18" s="6"/>
      <c r="WVZ18" s="6"/>
      <c r="WWA18" s="6"/>
      <c r="WWB18" s="6"/>
      <c r="WWC18" s="6"/>
      <c r="WWD18" s="6"/>
      <c r="WWE18" s="6"/>
      <c r="WWF18" s="6"/>
      <c r="WWG18" s="6"/>
      <c r="WWH18" s="6"/>
      <c r="WWI18" s="6"/>
      <c r="WWJ18" s="6"/>
      <c r="WWK18" s="6"/>
      <c r="WWL18" s="6"/>
      <c r="WWM18" s="6"/>
      <c r="WWN18" s="6"/>
      <c r="WWO18" s="6"/>
      <c r="WWP18" s="6"/>
      <c r="WWQ18" s="6"/>
      <c r="WWR18" s="6"/>
      <c r="WWS18" s="6"/>
      <c r="WWT18" s="6"/>
      <c r="WWU18" s="6"/>
      <c r="WWV18" s="6"/>
      <c r="WWW18" s="6"/>
      <c r="WWX18" s="6"/>
      <c r="WWY18" s="6"/>
      <c r="WWZ18" s="6"/>
      <c r="WXA18" s="6"/>
      <c r="WXB18" s="6"/>
      <c r="WXC18" s="6"/>
      <c r="WXD18" s="6"/>
      <c r="WXE18" s="6"/>
      <c r="WXF18" s="6"/>
      <c r="WXG18" s="6"/>
      <c r="WXH18" s="6"/>
      <c r="WXI18" s="6"/>
      <c r="WXJ18" s="6"/>
      <c r="WXK18" s="6"/>
      <c r="WXL18" s="6"/>
      <c r="WXM18" s="6"/>
      <c r="WXN18" s="6"/>
      <c r="WXO18" s="6"/>
      <c r="WXP18" s="6"/>
      <c r="WXQ18" s="6"/>
      <c r="WXR18" s="6"/>
      <c r="WXS18" s="6"/>
      <c r="WXT18" s="6"/>
      <c r="WXU18" s="6"/>
      <c r="WXV18" s="6"/>
      <c r="WXW18" s="6"/>
      <c r="WXX18" s="6"/>
      <c r="WXY18" s="6"/>
      <c r="WXZ18" s="6"/>
      <c r="WYA18" s="6"/>
      <c r="WYB18" s="6"/>
      <c r="WYC18" s="6"/>
      <c r="WYD18" s="6"/>
      <c r="WYE18" s="6"/>
      <c r="WYF18" s="6"/>
      <c r="WYG18" s="6"/>
      <c r="WYH18" s="6"/>
      <c r="WYI18" s="6"/>
      <c r="WYJ18" s="6"/>
      <c r="WYK18" s="6"/>
      <c r="WYL18" s="6"/>
      <c r="WYM18" s="6"/>
      <c r="WYN18" s="6"/>
      <c r="WYO18" s="6"/>
      <c r="WYP18" s="6"/>
      <c r="WYQ18" s="6"/>
      <c r="WYR18" s="6"/>
      <c r="WYS18" s="6"/>
      <c r="WYT18" s="6"/>
      <c r="WYU18" s="6"/>
      <c r="WYV18" s="6"/>
      <c r="WYW18" s="6"/>
      <c r="WYX18" s="6"/>
      <c r="WYY18" s="6"/>
      <c r="WYZ18" s="6"/>
      <c r="WZA18" s="6"/>
      <c r="WZB18" s="6"/>
      <c r="WZC18" s="6"/>
      <c r="WZD18" s="6"/>
      <c r="WZE18" s="6"/>
      <c r="WZF18" s="6"/>
      <c r="WZG18" s="6"/>
      <c r="WZH18" s="6"/>
      <c r="WZI18" s="6"/>
      <c r="WZJ18" s="6"/>
      <c r="WZK18" s="6"/>
      <c r="WZL18" s="6"/>
      <c r="WZM18" s="6"/>
      <c r="WZN18" s="6"/>
      <c r="WZO18" s="6"/>
      <c r="WZP18" s="6"/>
      <c r="WZQ18" s="6"/>
      <c r="WZR18" s="6"/>
      <c r="WZS18" s="6"/>
      <c r="WZT18" s="6"/>
      <c r="WZU18" s="6"/>
      <c r="WZV18" s="6"/>
      <c r="WZW18" s="6"/>
      <c r="WZX18" s="6"/>
      <c r="WZY18" s="6"/>
      <c r="WZZ18" s="6"/>
      <c r="XAA18" s="6"/>
      <c r="XAB18" s="6"/>
      <c r="XAC18" s="6"/>
      <c r="XAD18" s="6"/>
      <c r="XAE18" s="6"/>
      <c r="XAF18" s="6"/>
      <c r="XAG18" s="6"/>
      <c r="XAH18" s="6"/>
      <c r="XAI18" s="6"/>
      <c r="XAJ18" s="6"/>
      <c r="XAK18" s="6"/>
      <c r="XAL18" s="6"/>
      <c r="XAM18" s="6"/>
      <c r="XAN18" s="6"/>
      <c r="XAO18" s="6"/>
      <c r="XAP18" s="6"/>
      <c r="XAQ18" s="6"/>
      <c r="XAR18" s="6"/>
      <c r="XAS18" s="6"/>
      <c r="XAT18" s="6"/>
      <c r="XAU18" s="6"/>
      <c r="XAV18" s="6"/>
      <c r="XAW18" s="6"/>
      <c r="XAX18" s="6"/>
      <c r="XAY18" s="6"/>
      <c r="XAZ18" s="6"/>
      <c r="XBA18" s="6"/>
      <c r="XBB18" s="6"/>
      <c r="XBC18" s="6"/>
      <c r="XBD18" s="6"/>
      <c r="XBE18" s="6"/>
      <c r="XBF18" s="6"/>
      <c r="XBG18" s="6"/>
      <c r="XBH18" s="6"/>
      <c r="XBI18" s="6"/>
      <c r="XBJ18" s="6"/>
      <c r="XBK18" s="6"/>
      <c r="XBL18" s="6"/>
      <c r="XBM18" s="6"/>
      <c r="XBN18" s="6"/>
      <c r="XBO18" s="6"/>
      <c r="XBP18" s="6"/>
      <c r="XBQ18" s="6"/>
      <c r="XBR18" s="6"/>
      <c r="XBS18" s="6"/>
      <c r="XBT18" s="6"/>
      <c r="XBU18" s="6"/>
      <c r="XBV18" s="6"/>
      <c r="XBW18" s="6"/>
      <c r="XBX18" s="6"/>
      <c r="XBY18" s="6"/>
      <c r="XBZ18" s="6"/>
      <c r="XCA18" s="6"/>
      <c r="XCB18" s="6"/>
      <c r="XCC18" s="6"/>
      <c r="XCD18" s="6"/>
      <c r="XCE18" s="6"/>
      <c r="XCF18" s="6"/>
      <c r="XCG18" s="6"/>
      <c r="XCH18" s="6"/>
      <c r="XCI18" s="6"/>
      <c r="XCJ18" s="6"/>
      <c r="XCK18" s="6"/>
      <c r="XCL18" s="6"/>
      <c r="XCM18" s="6"/>
      <c r="XCN18" s="6"/>
      <c r="XCO18" s="6"/>
      <c r="XCP18" s="6"/>
      <c r="XCQ18" s="6"/>
      <c r="XCR18" s="6"/>
      <c r="XCS18" s="6"/>
      <c r="XCT18" s="6"/>
      <c r="XCU18" s="6"/>
      <c r="XCV18" s="6"/>
      <c r="XCW18" s="6"/>
      <c r="XCX18" s="6"/>
      <c r="XCY18" s="6"/>
      <c r="XCZ18" s="6"/>
      <c r="XDA18" s="6"/>
      <c r="XDB18" s="6"/>
      <c r="XDC18" s="6"/>
      <c r="XDD18" s="6"/>
      <c r="XDE18" s="6"/>
      <c r="XDF18" s="6"/>
      <c r="XDG18" s="6"/>
      <c r="XDH18" s="6"/>
      <c r="XDI18" s="6"/>
      <c r="XDJ18" s="0"/>
    </row>
    <row r="19" s="13" customFormat="true" ht="15" hidden="false" customHeight="false" outlineLevel="0" collapsed="false">
      <c r="A19" s="9"/>
      <c r="B19" s="9"/>
      <c r="C19" s="9"/>
      <c r="D19" s="9"/>
      <c r="E19" s="9"/>
      <c r="F19" s="10" t="str">
        <f aca="false">IFERROR(INDEX(Flavour_Map!A:A,MATCH(1,(Flavour_Map!B:B=D19)*(Flavour_Map!C:C=E19)*(Flavour_Map!D:D=B19)*(Flavour_Map!E:E=C19)*(Flavour_Map!F:F=#REF!),0)),"No match")</f>
        <v>No match</v>
      </c>
      <c r="G19" s="9"/>
      <c r="H19" s="9"/>
      <c r="I19" s="9"/>
      <c r="J19" s="9"/>
      <c r="K19" s="9"/>
      <c r="L19" s="11" t="n">
        <f aca="false">G19</f>
        <v>0</v>
      </c>
      <c r="M19" s="11" t="n">
        <f aca="false">H19</f>
        <v>0</v>
      </c>
      <c r="N19" s="9"/>
      <c r="O19" s="9"/>
      <c r="P19" s="9"/>
      <c r="Q19" s="11" t="n">
        <f aca="false">SUM(L19:M19)*P19/100</f>
        <v>0</v>
      </c>
      <c r="R19" s="11" t="n">
        <f aca="false">SUM(L19:M19)*P19*1024*8 /100</f>
        <v>0</v>
      </c>
      <c r="S19" s="9"/>
      <c r="T19" s="12"/>
      <c r="U19" s="11" t="s">
        <v>28</v>
      </c>
      <c r="V19" s="11" t="s">
        <v>28</v>
      </c>
      <c r="W19" s="11" t="s">
        <v>28</v>
      </c>
      <c r="WVK19" s="6"/>
      <c r="WVL19" s="6"/>
      <c r="WVM19" s="6"/>
      <c r="WVN19" s="6"/>
      <c r="WVO19" s="6"/>
      <c r="WVP19" s="6"/>
      <c r="WVQ19" s="6"/>
      <c r="WVR19" s="6"/>
      <c r="WVS19" s="6"/>
      <c r="WVT19" s="6"/>
      <c r="WVU19" s="6"/>
      <c r="WVV19" s="6"/>
      <c r="WVW19" s="6"/>
      <c r="WVX19" s="6"/>
      <c r="WVY19" s="6"/>
      <c r="WVZ19" s="6"/>
      <c r="WWA19" s="6"/>
      <c r="WWB19" s="6"/>
      <c r="WWC19" s="6"/>
      <c r="WWD19" s="6"/>
      <c r="WWE19" s="6"/>
      <c r="WWF19" s="6"/>
      <c r="WWG19" s="6"/>
      <c r="WWH19" s="6"/>
      <c r="WWI19" s="6"/>
      <c r="WWJ19" s="6"/>
      <c r="WWK19" s="6"/>
      <c r="WWL19" s="6"/>
      <c r="WWM19" s="6"/>
      <c r="WWN19" s="6"/>
      <c r="WWO19" s="6"/>
      <c r="WWP19" s="6"/>
      <c r="WWQ19" s="6"/>
      <c r="WWR19" s="6"/>
      <c r="WWS19" s="6"/>
      <c r="WWT19" s="6"/>
      <c r="WWU19" s="6"/>
      <c r="WWV19" s="6"/>
      <c r="WWW19" s="6"/>
      <c r="WWX19" s="6"/>
      <c r="WWY19" s="6"/>
      <c r="WWZ19" s="6"/>
      <c r="WXA19" s="6"/>
      <c r="WXB19" s="6"/>
      <c r="WXC19" s="6"/>
      <c r="WXD19" s="6"/>
      <c r="WXE19" s="6"/>
      <c r="WXF19" s="6"/>
      <c r="WXG19" s="6"/>
      <c r="WXH19" s="6"/>
      <c r="WXI19" s="6"/>
      <c r="WXJ19" s="6"/>
      <c r="WXK19" s="6"/>
      <c r="WXL19" s="6"/>
      <c r="WXM19" s="6"/>
      <c r="WXN19" s="6"/>
      <c r="WXO19" s="6"/>
      <c r="WXP19" s="6"/>
      <c r="WXQ19" s="6"/>
      <c r="WXR19" s="6"/>
      <c r="WXS19" s="6"/>
      <c r="WXT19" s="6"/>
      <c r="WXU19" s="6"/>
      <c r="WXV19" s="6"/>
      <c r="WXW19" s="6"/>
      <c r="WXX19" s="6"/>
      <c r="WXY19" s="6"/>
      <c r="WXZ19" s="6"/>
      <c r="WYA19" s="6"/>
      <c r="WYB19" s="6"/>
      <c r="WYC19" s="6"/>
      <c r="WYD19" s="6"/>
      <c r="WYE19" s="6"/>
      <c r="WYF19" s="6"/>
      <c r="WYG19" s="6"/>
      <c r="WYH19" s="6"/>
      <c r="WYI19" s="6"/>
      <c r="WYJ19" s="6"/>
      <c r="WYK19" s="6"/>
      <c r="WYL19" s="6"/>
      <c r="WYM19" s="6"/>
      <c r="WYN19" s="6"/>
      <c r="WYO19" s="6"/>
      <c r="WYP19" s="6"/>
      <c r="WYQ19" s="6"/>
      <c r="WYR19" s="6"/>
      <c r="WYS19" s="6"/>
      <c r="WYT19" s="6"/>
      <c r="WYU19" s="6"/>
      <c r="WYV19" s="6"/>
      <c r="WYW19" s="6"/>
      <c r="WYX19" s="6"/>
      <c r="WYY19" s="6"/>
      <c r="WYZ19" s="6"/>
      <c r="WZA19" s="6"/>
      <c r="WZB19" s="6"/>
      <c r="WZC19" s="6"/>
      <c r="WZD19" s="6"/>
      <c r="WZE19" s="6"/>
      <c r="WZF19" s="6"/>
      <c r="WZG19" s="6"/>
      <c r="WZH19" s="6"/>
      <c r="WZI19" s="6"/>
      <c r="WZJ19" s="6"/>
      <c r="WZK19" s="6"/>
      <c r="WZL19" s="6"/>
      <c r="WZM19" s="6"/>
      <c r="WZN19" s="6"/>
      <c r="WZO19" s="6"/>
      <c r="WZP19" s="6"/>
      <c r="WZQ19" s="6"/>
      <c r="WZR19" s="6"/>
      <c r="WZS19" s="6"/>
      <c r="WZT19" s="6"/>
      <c r="WZU19" s="6"/>
      <c r="WZV19" s="6"/>
      <c r="WZW19" s="6"/>
      <c r="WZX19" s="6"/>
      <c r="WZY19" s="6"/>
      <c r="WZZ19" s="6"/>
      <c r="XAA19" s="6"/>
      <c r="XAB19" s="6"/>
      <c r="XAC19" s="6"/>
      <c r="XAD19" s="6"/>
      <c r="XAE19" s="6"/>
      <c r="XAF19" s="6"/>
      <c r="XAG19" s="6"/>
      <c r="XAH19" s="6"/>
      <c r="XAI19" s="6"/>
      <c r="XAJ19" s="6"/>
      <c r="XAK19" s="6"/>
      <c r="XAL19" s="6"/>
      <c r="XAM19" s="6"/>
      <c r="XAN19" s="6"/>
      <c r="XAO19" s="6"/>
      <c r="XAP19" s="6"/>
      <c r="XAQ19" s="6"/>
      <c r="XAR19" s="6"/>
      <c r="XAS19" s="6"/>
      <c r="XAT19" s="6"/>
      <c r="XAU19" s="6"/>
      <c r="XAV19" s="6"/>
      <c r="XAW19" s="6"/>
      <c r="XAX19" s="6"/>
      <c r="XAY19" s="6"/>
      <c r="XAZ19" s="6"/>
      <c r="XBA19" s="6"/>
      <c r="XBB19" s="6"/>
      <c r="XBC19" s="6"/>
      <c r="XBD19" s="6"/>
      <c r="XBE19" s="6"/>
      <c r="XBF19" s="6"/>
      <c r="XBG19" s="6"/>
      <c r="XBH19" s="6"/>
      <c r="XBI19" s="6"/>
      <c r="XBJ19" s="6"/>
      <c r="XBK19" s="6"/>
      <c r="XBL19" s="6"/>
      <c r="XBM19" s="6"/>
      <c r="XBN19" s="6"/>
      <c r="XBO19" s="6"/>
      <c r="XBP19" s="6"/>
      <c r="XBQ19" s="6"/>
      <c r="XBR19" s="6"/>
      <c r="XBS19" s="6"/>
      <c r="XBT19" s="6"/>
      <c r="XBU19" s="6"/>
      <c r="XBV19" s="6"/>
      <c r="XBW19" s="6"/>
      <c r="XBX19" s="6"/>
      <c r="XBY19" s="6"/>
      <c r="XBZ19" s="6"/>
      <c r="XCA19" s="6"/>
      <c r="XCB19" s="6"/>
      <c r="XCC19" s="6"/>
      <c r="XCD19" s="6"/>
      <c r="XCE19" s="6"/>
      <c r="XCF19" s="6"/>
      <c r="XCG19" s="6"/>
      <c r="XCH19" s="6"/>
      <c r="XCI19" s="6"/>
      <c r="XCJ19" s="6"/>
      <c r="XCK19" s="6"/>
      <c r="XCL19" s="6"/>
      <c r="XCM19" s="6"/>
      <c r="XCN19" s="6"/>
      <c r="XCO19" s="6"/>
      <c r="XCP19" s="6"/>
      <c r="XCQ19" s="6"/>
      <c r="XCR19" s="6"/>
      <c r="XCS19" s="6"/>
      <c r="XCT19" s="6"/>
      <c r="XCU19" s="6"/>
      <c r="XCV19" s="6"/>
      <c r="XCW19" s="6"/>
      <c r="XCX19" s="6"/>
      <c r="XCY19" s="6"/>
      <c r="XCZ19" s="6"/>
      <c r="XDA19" s="6"/>
      <c r="XDB19" s="6"/>
      <c r="XDC19" s="6"/>
      <c r="XDD19" s="6"/>
      <c r="XDE19" s="6"/>
      <c r="XDF19" s="6"/>
      <c r="XDG19" s="6"/>
      <c r="XDH19" s="6"/>
      <c r="XDI19" s="6"/>
      <c r="XDJ19" s="0"/>
    </row>
    <row r="20" s="13" customFormat="true" ht="15" hidden="false" customHeight="false" outlineLevel="0" collapsed="false">
      <c r="A20" s="9"/>
      <c r="B20" s="9"/>
      <c r="C20" s="9"/>
      <c r="D20" s="9"/>
      <c r="E20" s="9"/>
      <c r="F20" s="10" t="str">
        <f aca="false">IFERROR(INDEX(Flavour_Map!A:A,MATCH(1,(Flavour_Map!B:B=D20)*(Flavour_Map!C:C=E20)*(Flavour_Map!D:D=B20)*(Flavour_Map!E:E=C20)*(Flavour_Map!F:F=#REF!),0)),"No match")</f>
        <v>No match</v>
      </c>
      <c r="G20" s="9"/>
      <c r="H20" s="9"/>
      <c r="I20" s="9"/>
      <c r="J20" s="9"/>
      <c r="K20" s="9"/>
      <c r="L20" s="11" t="n">
        <f aca="false">G20</f>
        <v>0</v>
      </c>
      <c r="M20" s="11" t="n">
        <f aca="false">H20</f>
        <v>0</v>
      </c>
      <c r="N20" s="9"/>
      <c r="O20" s="9"/>
      <c r="P20" s="9"/>
      <c r="Q20" s="11" t="n">
        <f aca="false">SUM(L20:M20)*P20/100</f>
        <v>0</v>
      </c>
      <c r="R20" s="11" t="n">
        <f aca="false">SUM(L20:M20)*P20*1024*8 /100</f>
        <v>0</v>
      </c>
      <c r="S20" s="9"/>
      <c r="T20" s="12"/>
      <c r="U20" s="11" t="s">
        <v>28</v>
      </c>
      <c r="V20" s="11" t="s">
        <v>28</v>
      </c>
      <c r="W20" s="11" t="s">
        <v>28</v>
      </c>
      <c r="WVK20" s="6"/>
      <c r="WVL20" s="6"/>
      <c r="WVM20" s="6"/>
      <c r="WVN20" s="6"/>
      <c r="WVO20" s="6"/>
      <c r="WVP20" s="6"/>
      <c r="WVQ20" s="6"/>
      <c r="WVR20" s="6"/>
      <c r="WVS20" s="6"/>
      <c r="WVT20" s="6"/>
      <c r="WVU20" s="6"/>
      <c r="WVV20" s="6"/>
      <c r="WVW20" s="6"/>
      <c r="WVX20" s="6"/>
      <c r="WVY20" s="6"/>
      <c r="WVZ20" s="6"/>
      <c r="WWA20" s="6"/>
      <c r="WWB20" s="6"/>
      <c r="WWC20" s="6"/>
      <c r="WWD20" s="6"/>
      <c r="WWE20" s="6"/>
      <c r="WWF20" s="6"/>
      <c r="WWG20" s="6"/>
      <c r="WWH20" s="6"/>
      <c r="WWI20" s="6"/>
      <c r="WWJ20" s="6"/>
      <c r="WWK20" s="6"/>
      <c r="WWL20" s="6"/>
      <c r="WWM20" s="6"/>
      <c r="WWN20" s="6"/>
      <c r="WWO20" s="6"/>
      <c r="WWP20" s="6"/>
      <c r="WWQ20" s="6"/>
      <c r="WWR20" s="6"/>
      <c r="WWS20" s="6"/>
      <c r="WWT20" s="6"/>
      <c r="WWU20" s="6"/>
      <c r="WWV20" s="6"/>
      <c r="WWW20" s="6"/>
      <c r="WWX20" s="6"/>
      <c r="WWY20" s="6"/>
      <c r="WWZ20" s="6"/>
      <c r="WXA20" s="6"/>
      <c r="WXB20" s="6"/>
      <c r="WXC20" s="6"/>
      <c r="WXD20" s="6"/>
      <c r="WXE20" s="6"/>
      <c r="WXF20" s="6"/>
      <c r="WXG20" s="6"/>
      <c r="WXH20" s="6"/>
      <c r="WXI20" s="6"/>
      <c r="WXJ20" s="6"/>
      <c r="WXK20" s="6"/>
      <c r="WXL20" s="6"/>
      <c r="WXM20" s="6"/>
      <c r="WXN20" s="6"/>
      <c r="WXO20" s="6"/>
      <c r="WXP20" s="6"/>
      <c r="WXQ20" s="6"/>
      <c r="WXR20" s="6"/>
      <c r="WXS20" s="6"/>
      <c r="WXT20" s="6"/>
      <c r="WXU20" s="6"/>
      <c r="WXV20" s="6"/>
      <c r="WXW20" s="6"/>
      <c r="WXX20" s="6"/>
      <c r="WXY20" s="6"/>
      <c r="WXZ20" s="6"/>
      <c r="WYA20" s="6"/>
      <c r="WYB20" s="6"/>
      <c r="WYC20" s="6"/>
      <c r="WYD20" s="6"/>
      <c r="WYE20" s="6"/>
      <c r="WYF20" s="6"/>
      <c r="WYG20" s="6"/>
      <c r="WYH20" s="6"/>
      <c r="WYI20" s="6"/>
      <c r="WYJ20" s="6"/>
      <c r="WYK20" s="6"/>
      <c r="WYL20" s="6"/>
      <c r="WYM20" s="6"/>
      <c r="WYN20" s="6"/>
      <c r="WYO20" s="6"/>
      <c r="WYP20" s="6"/>
      <c r="WYQ20" s="6"/>
      <c r="WYR20" s="6"/>
      <c r="WYS20" s="6"/>
      <c r="WYT20" s="6"/>
      <c r="WYU20" s="6"/>
      <c r="WYV20" s="6"/>
      <c r="WYW20" s="6"/>
      <c r="WYX20" s="6"/>
      <c r="WYY20" s="6"/>
      <c r="WYZ20" s="6"/>
      <c r="WZA20" s="6"/>
      <c r="WZB20" s="6"/>
      <c r="WZC20" s="6"/>
      <c r="WZD20" s="6"/>
      <c r="WZE20" s="6"/>
      <c r="WZF20" s="6"/>
      <c r="WZG20" s="6"/>
      <c r="WZH20" s="6"/>
      <c r="WZI20" s="6"/>
      <c r="WZJ20" s="6"/>
      <c r="WZK20" s="6"/>
      <c r="WZL20" s="6"/>
      <c r="WZM20" s="6"/>
      <c r="WZN20" s="6"/>
      <c r="WZO20" s="6"/>
      <c r="WZP20" s="6"/>
      <c r="WZQ20" s="6"/>
      <c r="WZR20" s="6"/>
      <c r="WZS20" s="6"/>
      <c r="WZT20" s="6"/>
      <c r="WZU20" s="6"/>
      <c r="WZV20" s="6"/>
      <c r="WZW20" s="6"/>
      <c r="WZX20" s="6"/>
      <c r="WZY20" s="6"/>
      <c r="WZZ20" s="6"/>
      <c r="XAA20" s="6"/>
      <c r="XAB20" s="6"/>
      <c r="XAC20" s="6"/>
      <c r="XAD20" s="6"/>
      <c r="XAE20" s="6"/>
      <c r="XAF20" s="6"/>
      <c r="XAG20" s="6"/>
      <c r="XAH20" s="6"/>
      <c r="XAI20" s="6"/>
      <c r="XAJ20" s="6"/>
      <c r="XAK20" s="6"/>
      <c r="XAL20" s="6"/>
      <c r="XAM20" s="6"/>
      <c r="XAN20" s="6"/>
      <c r="XAO20" s="6"/>
      <c r="XAP20" s="6"/>
      <c r="XAQ20" s="6"/>
      <c r="XAR20" s="6"/>
      <c r="XAS20" s="6"/>
      <c r="XAT20" s="6"/>
      <c r="XAU20" s="6"/>
      <c r="XAV20" s="6"/>
      <c r="XAW20" s="6"/>
      <c r="XAX20" s="6"/>
      <c r="XAY20" s="6"/>
      <c r="XAZ20" s="6"/>
      <c r="XBA20" s="6"/>
      <c r="XBB20" s="6"/>
      <c r="XBC20" s="6"/>
      <c r="XBD20" s="6"/>
      <c r="XBE20" s="6"/>
      <c r="XBF20" s="6"/>
      <c r="XBG20" s="6"/>
      <c r="XBH20" s="6"/>
      <c r="XBI20" s="6"/>
      <c r="XBJ20" s="6"/>
      <c r="XBK20" s="6"/>
      <c r="XBL20" s="6"/>
      <c r="XBM20" s="6"/>
      <c r="XBN20" s="6"/>
      <c r="XBO20" s="6"/>
      <c r="XBP20" s="6"/>
      <c r="XBQ20" s="6"/>
      <c r="XBR20" s="6"/>
      <c r="XBS20" s="6"/>
      <c r="XBT20" s="6"/>
      <c r="XBU20" s="6"/>
      <c r="XBV20" s="6"/>
      <c r="XBW20" s="6"/>
      <c r="XBX20" s="6"/>
      <c r="XBY20" s="6"/>
      <c r="XBZ20" s="6"/>
      <c r="XCA20" s="6"/>
      <c r="XCB20" s="6"/>
      <c r="XCC20" s="6"/>
      <c r="XCD20" s="6"/>
      <c r="XCE20" s="6"/>
      <c r="XCF20" s="6"/>
      <c r="XCG20" s="6"/>
      <c r="XCH20" s="6"/>
      <c r="XCI20" s="6"/>
      <c r="XCJ20" s="6"/>
      <c r="XCK20" s="6"/>
      <c r="XCL20" s="6"/>
      <c r="XCM20" s="6"/>
      <c r="XCN20" s="6"/>
      <c r="XCO20" s="6"/>
      <c r="XCP20" s="6"/>
      <c r="XCQ20" s="6"/>
      <c r="XCR20" s="6"/>
      <c r="XCS20" s="6"/>
      <c r="XCT20" s="6"/>
      <c r="XCU20" s="6"/>
      <c r="XCV20" s="6"/>
      <c r="XCW20" s="6"/>
      <c r="XCX20" s="6"/>
      <c r="XCY20" s="6"/>
      <c r="XCZ20" s="6"/>
      <c r="XDA20" s="6"/>
      <c r="XDB20" s="6"/>
      <c r="XDC20" s="6"/>
      <c r="XDD20" s="6"/>
      <c r="XDE20" s="6"/>
      <c r="XDF20" s="6"/>
      <c r="XDG20" s="6"/>
      <c r="XDH20" s="6"/>
      <c r="XDI20" s="6"/>
      <c r="XDJ20" s="0"/>
    </row>
    <row r="21" s="13" customFormat="true" ht="15" hidden="false" customHeight="false" outlineLevel="0" collapsed="false">
      <c r="A21" s="9"/>
      <c r="B21" s="9"/>
      <c r="C21" s="9"/>
      <c r="D21" s="9"/>
      <c r="E21" s="9"/>
      <c r="F21" s="10" t="str">
        <f aca="false">IFERROR(INDEX(Flavour_Map!A:A,MATCH(1,(Flavour_Map!B:B=D21)*(Flavour_Map!C:C=E21)*(Flavour_Map!D:D=B21)*(Flavour_Map!E:E=C21)*(Flavour_Map!F:F=#REF!),0)),"No match")</f>
        <v>No match</v>
      </c>
      <c r="G21" s="9"/>
      <c r="H21" s="9"/>
      <c r="I21" s="9"/>
      <c r="J21" s="9"/>
      <c r="K21" s="9"/>
      <c r="L21" s="11" t="n">
        <f aca="false">G21</f>
        <v>0</v>
      </c>
      <c r="M21" s="11" t="n">
        <f aca="false">H21</f>
        <v>0</v>
      </c>
      <c r="N21" s="9"/>
      <c r="O21" s="9"/>
      <c r="P21" s="9"/>
      <c r="Q21" s="11" t="n">
        <f aca="false">SUM(L21:M21)*P21/100</f>
        <v>0</v>
      </c>
      <c r="R21" s="11" t="n">
        <f aca="false">SUM(L21:M21)*P21*1024*8 /100</f>
        <v>0</v>
      </c>
      <c r="S21" s="9"/>
      <c r="T21" s="12"/>
      <c r="U21" s="11" t="s">
        <v>28</v>
      </c>
      <c r="V21" s="11" t="s">
        <v>28</v>
      </c>
      <c r="W21" s="11" t="s">
        <v>28</v>
      </c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0"/>
    </row>
    <row r="22" s="13" customFormat="true" ht="15" hidden="false" customHeight="false" outlineLevel="0" collapsed="false">
      <c r="A22" s="9"/>
      <c r="B22" s="9"/>
      <c r="C22" s="9"/>
      <c r="D22" s="9"/>
      <c r="E22" s="9"/>
      <c r="F22" s="10" t="str">
        <f aca="false">IFERROR(INDEX(Flavour_Map!A:A,MATCH(1,(Flavour_Map!B:B=D22)*(Flavour_Map!C:C=E22)*(Flavour_Map!D:D=B22)*(Flavour_Map!E:E=C22)*(Flavour_Map!F:F=#REF!),0)),"No match")</f>
        <v>No match</v>
      </c>
      <c r="G22" s="9"/>
      <c r="H22" s="9"/>
      <c r="I22" s="9"/>
      <c r="J22" s="9"/>
      <c r="K22" s="9"/>
      <c r="L22" s="11" t="n">
        <f aca="false">G22</f>
        <v>0</v>
      </c>
      <c r="M22" s="11" t="n">
        <f aca="false">H22</f>
        <v>0</v>
      </c>
      <c r="N22" s="9"/>
      <c r="O22" s="9"/>
      <c r="P22" s="9"/>
      <c r="Q22" s="11" t="n">
        <f aca="false">SUM(L22:M22)*P22/100</f>
        <v>0</v>
      </c>
      <c r="R22" s="11" t="n">
        <f aca="false">SUM(L22:M22)*P22*1024*8 /100</f>
        <v>0</v>
      </c>
      <c r="S22" s="9"/>
      <c r="T22" s="12"/>
      <c r="U22" s="11" t="s">
        <v>28</v>
      </c>
      <c r="V22" s="11" t="s">
        <v>28</v>
      </c>
      <c r="W22" s="11" t="s">
        <v>28</v>
      </c>
      <c r="WVK22" s="6"/>
      <c r="WVL22" s="6"/>
      <c r="WVM22" s="6"/>
      <c r="WVN22" s="6"/>
      <c r="WVO22" s="6"/>
      <c r="WVP22" s="6"/>
      <c r="WVQ22" s="6"/>
      <c r="WVR22" s="6"/>
      <c r="WVS22" s="6"/>
      <c r="WVT22" s="6"/>
      <c r="WVU22" s="6"/>
      <c r="WVV22" s="6"/>
      <c r="WVW22" s="6"/>
      <c r="WVX22" s="6"/>
      <c r="WVY22" s="6"/>
      <c r="WVZ22" s="6"/>
      <c r="WWA22" s="6"/>
      <c r="WWB22" s="6"/>
      <c r="WWC22" s="6"/>
      <c r="WWD22" s="6"/>
      <c r="WWE22" s="6"/>
      <c r="WWF22" s="6"/>
      <c r="WWG22" s="6"/>
      <c r="WWH22" s="6"/>
      <c r="WWI22" s="6"/>
      <c r="WWJ22" s="6"/>
      <c r="WWK22" s="6"/>
      <c r="WWL22" s="6"/>
      <c r="WWM22" s="6"/>
      <c r="WWN22" s="6"/>
      <c r="WWO22" s="6"/>
      <c r="WWP22" s="6"/>
      <c r="WWQ22" s="6"/>
      <c r="WWR22" s="6"/>
      <c r="WWS22" s="6"/>
      <c r="WWT22" s="6"/>
      <c r="WWU22" s="6"/>
      <c r="WWV22" s="6"/>
      <c r="WWW22" s="6"/>
      <c r="WWX22" s="6"/>
      <c r="WWY22" s="6"/>
      <c r="WWZ22" s="6"/>
      <c r="WXA22" s="6"/>
      <c r="WXB22" s="6"/>
      <c r="WXC22" s="6"/>
      <c r="WXD22" s="6"/>
      <c r="WXE22" s="6"/>
      <c r="WXF22" s="6"/>
      <c r="WXG22" s="6"/>
      <c r="WXH22" s="6"/>
      <c r="WXI22" s="6"/>
      <c r="WXJ22" s="6"/>
      <c r="WXK22" s="6"/>
      <c r="WXL22" s="6"/>
      <c r="WXM22" s="6"/>
      <c r="WXN22" s="6"/>
      <c r="WXO22" s="6"/>
      <c r="WXP22" s="6"/>
      <c r="WXQ22" s="6"/>
      <c r="WXR22" s="6"/>
      <c r="WXS22" s="6"/>
      <c r="WXT22" s="6"/>
      <c r="WXU22" s="6"/>
      <c r="WXV22" s="6"/>
      <c r="WXW22" s="6"/>
      <c r="WXX22" s="6"/>
      <c r="WXY22" s="6"/>
      <c r="WXZ22" s="6"/>
      <c r="WYA22" s="6"/>
      <c r="WYB22" s="6"/>
      <c r="WYC22" s="6"/>
      <c r="WYD22" s="6"/>
      <c r="WYE22" s="6"/>
      <c r="WYF22" s="6"/>
      <c r="WYG22" s="6"/>
      <c r="WYH22" s="6"/>
      <c r="WYI22" s="6"/>
      <c r="WYJ22" s="6"/>
      <c r="WYK22" s="6"/>
      <c r="WYL22" s="6"/>
      <c r="WYM22" s="6"/>
      <c r="WYN22" s="6"/>
      <c r="WYO22" s="6"/>
      <c r="WYP22" s="6"/>
      <c r="WYQ22" s="6"/>
      <c r="WYR22" s="6"/>
      <c r="WYS22" s="6"/>
      <c r="WYT22" s="6"/>
      <c r="WYU22" s="6"/>
      <c r="WYV22" s="6"/>
      <c r="WYW22" s="6"/>
      <c r="WYX22" s="6"/>
      <c r="WYY22" s="6"/>
      <c r="WYZ22" s="6"/>
      <c r="WZA22" s="6"/>
      <c r="WZB22" s="6"/>
      <c r="WZC22" s="6"/>
      <c r="WZD22" s="6"/>
      <c r="WZE22" s="6"/>
      <c r="WZF22" s="6"/>
      <c r="WZG22" s="6"/>
      <c r="WZH22" s="6"/>
      <c r="WZI22" s="6"/>
      <c r="WZJ22" s="6"/>
      <c r="WZK22" s="6"/>
      <c r="WZL22" s="6"/>
      <c r="WZM22" s="6"/>
      <c r="WZN22" s="6"/>
      <c r="WZO22" s="6"/>
      <c r="WZP22" s="6"/>
      <c r="WZQ22" s="6"/>
      <c r="WZR22" s="6"/>
      <c r="WZS22" s="6"/>
      <c r="WZT22" s="6"/>
      <c r="WZU22" s="6"/>
      <c r="WZV22" s="6"/>
      <c r="WZW22" s="6"/>
      <c r="WZX22" s="6"/>
      <c r="WZY22" s="6"/>
      <c r="WZZ22" s="6"/>
      <c r="XAA22" s="6"/>
      <c r="XAB22" s="6"/>
      <c r="XAC22" s="6"/>
      <c r="XAD22" s="6"/>
      <c r="XAE22" s="6"/>
      <c r="XAF22" s="6"/>
      <c r="XAG22" s="6"/>
      <c r="XAH22" s="6"/>
      <c r="XAI22" s="6"/>
      <c r="XAJ22" s="6"/>
      <c r="XAK22" s="6"/>
      <c r="XAL22" s="6"/>
      <c r="XAM22" s="6"/>
      <c r="XAN22" s="6"/>
      <c r="XAO22" s="6"/>
      <c r="XAP22" s="6"/>
      <c r="XAQ22" s="6"/>
      <c r="XAR22" s="6"/>
      <c r="XAS22" s="6"/>
      <c r="XAT22" s="6"/>
      <c r="XAU22" s="6"/>
      <c r="XAV22" s="6"/>
      <c r="XAW22" s="6"/>
      <c r="XAX22" s="6"/>
      <c r="XAY22" s="6"/>
      <c r="XAZ22" s="6"/>
      <c r="XBA22" s="6"/>
      <c r="XBB22" s="6"/>
      <c r="XBC22" s="6"/>
      <c r="XBD22" s="6"/>
      <c r="XBE22" s="6"/>
      <c r="XBF22" s="6"/>
      <c r="XBG22" s="6"/>
      <c r="XBH22" s="6"/>
      <c r="XBI22" s="6"/>
      <c r="XBJ22" s="6"/>
      <c r="XBK22" s="6"/>
      <c r="XBL22" s="6"/>
      <c r="XBM22" s="6"/>
      <c r="XBN22" s="6"/>
      <c r="XBO22" s="6"/>
      <c r="XBP22" s="6"/>
      <c r="XBQ22" s="6"/>
      <c r="XBR22" s="6"/>
      <c r="XBS22" s="6"/>
      <c r="XBT22" s="6"/>
      <c r="XBU22" s="6"/>
      <c r="XBV22" s="6"/>
      <c r="XBW22" s="6"/>
      <c r="XBX22" s="6"/>
      <c r="XBY22" s="6"/>
      <c r="XBZ22" s="6"/>
      <c r="XCA22" s="6"/>
      <c r="XCB22" s="6"/>
      <c r="XCC22" s="6"/>
      <c r="XCD22" s="6"/>
      <c r="XCE22" s="6"/>
      <c r="XCF22" s="6"/>
      <c r="XCG22" s="6"/>
      <c r="XCH22" s="6"/>
      <c r="XCI22" s="6"/>
      <c r="XCJ22" s="6"/>
      <c r="XCK22" s="6"/>
      <c r="XCL22" s="6"/>
      <c r="XCM22" s="6"/>
      <c r="XCN22" s="6"/>
      <c r="XCO22" s="6"/>
      <c r="XCP22" s="6"/>
      <c r="XCQ22" s="6"/>
      <c r="XCR22" s="6"/>
      <c r="XCS22" s="6"/>
      <c r="XCT22" s="6"/>
      <c r="XCU22" s="6"/>
      <c r="XCV22" s="6"/>
      <c r="XCW22" s="6"/>
      <c r="XCX22" s="6"/>
      <c r="XCY22" s="6"/>
      <c r="XCZ22" s="6"/>
      <c r="XDA22" s="6"/>
      <c r="XDB22" s="6"/>
      <c r="XDC22" s="6"/>
      <c r="XDD22" s="6"/>
      <c r="XDE22" s="6"/>
      <c r="XDF22" s="6"/>
      <c r="XDG22" s="6"/>
      <c r="XDH22" s="6"/>
      <c r="XDI22" s="6"/>
      <c r="XDJ22" s="0"/>
    </row>
    <row r="1048095" customFormat="false" ht="12.75" hidden="false" customHeight="true" outlineLevel="0" collapsed="false"/>
    <row r="1048096" customFormat="false" ht="12.75" hidden="false" customHeight="true" outlineLevel="0" collapsed="false"/>
    <row r="1048097" customFormat="false" ht="12.75" hidden="false" customHeight="true" outlineLevel="0" collapsed="false"/>
    <row r="1048098" customFormat="false" ht="12.75" hidden="false" customHeight="true" outlineLevel="0" collapsed="false"/>
    <row r="1048099" customFormat="false" ht="12.75" hidden="false" customHeight="true" outlineLevel="0" collapsed="false"/>
    <row r="1048100" customFormat="false" ht="12.75" hidden="false" customHeight="true" outlineLevel="0" collapsed="false"/>
    <row r="1048101" customFormat="false" ht="12.75" hidden="false" customHeight="true" outlineLevel="0" collapsed="false"/>
    <row r="1048102" customFormat="false" ht="12.75" hidden="false" customHeight="true" outlineLevel="0" collapsed="false"/>
    <row r="1048103" customFormat="false" ht="12.75" hidden="false" customHeight="true" outlineLevel="0" collapsed="false"/>
    <row r="1048104" customFormat="false" ht="12.75" hidden="false" customHeight="true" outlineLevel="0" collapsed="false"/>
    <row r="1048105" customFormat="false" ht="12.75" hidden="false" customHeight="true" outlineLevel="0" collapsed="false"/>
    <row r="1048106" customFormat="false" ht="12.75" hidden="false" customHeight="true" outlineLevel="0" collapsed="false"/>
    <row r="1048107" customFormat="false" ht="12.75" hidden="false" customHeight="true" outlineLevel="0" collapsed="false"/>
    <row r="1048108" customFormat="false" ht="12.75" hidden="false" customHeight="true" outlineLevel="0" collapsed="false"/>
    <row r="1048109" customFormat="false" ht="12.75" hidden="false" customHeight="true" outlineLevel="0" collapsed="false"/>
    <row r="1048110" customFormat="false" ht="12.75" hidden="false" customHeight="true" outlineLevel="0" collapsed="false"/>
    <row r="1048111" customFormat="false" ht="12.75" hidden="false" customHeight="true" outlineLevel="0" collapsed="false"/>
    <row r="1048112" customFormat="false" ht="12.75" hidden="false" customHeight="true" outlineLevel="0" collapsed="false"/>
    <row r="1048113" customFormat="false" ht="12.75" hidden="false" customHeight="true" outlineLevel="0" collapsed="false"/>
    <row r="1048114" customFormat="false" ht="12.75" hidden="false" customHeight="true" outlineLevel="0" collapsed="false"/>
    <row r="1048115" customFormat="false" ht="12.75" hidden="false" customHeight="true" outlineLevel="0" collapsed="false"/>
    <row r="1048116" customFormat="false" ht="12.75" hidden="false" customHeight="true" outlineLevel="0" collapsed="false"/>
    <row r="1048117" customFormat="false" ht="12.75" hidden="false" customHeight="true" outlineLevel="0" collapsed="false"/>
    <row r="1048118" customFormat="false" ht="12.75" hidden="false" customHeight="true" outlineLevel="0" collapsed="false"/>
    <row r="1048119" customFormat="false" ht="12.75" hidden="false" customHeight="true" outlineLevel="0" collapsed="false"/>
    <row r="1048120" customFormat="false" ht="12.75" hidden="false" customHeight="true" outlineLevel="0" collapsed="false"/>
    <row r="1048121" customFormat="false" ht="12.75" hidden="false" customHeight="true" outlineLevel="0" collapsed="false"/>
    <row r="1048122" customFormat="false" ht="12.75" hidden="false" customHeight="true" outlineLevel="0" collapsed="false"/>
    <row r="1048123" customFormat="false" ht="12.75" hidden="false" customHeight="true" outlineLevel="0" collapsed="false"/>
    <row r="1048124" customFormat="false" ht="12.75" hidden="false" customHeight="true" outlineLevel="0" collapsed="false"/>
    <row r="1048125" customFormat="false" ht="12.75" hidden="false" customHeight="true" outlineLevel="0" collapsed="false"/>
    <row r="1048126" customFormat="false" ht="12.75" hidden="false" customHeight="true" outlineLevel="0" collapsed="false"/>
    <row r="1048127" customFormat="false" ht="12.75" hidden="false" customHeight="true" outlineLevel="0" collapsed="false"/>
    <row r="1048128" customFormat="false" ht="12.75" hidden="false" customHeight="true" outlineLevel="0" collapsed="false"/>
    <row r="1048129" customFormat="false" ht="12.75" hidden="false" customHeight="true" outlineLevel="0" collapsed="false"/>
    <row r="1048130" customFormat="false" ht="12.75" hidden="false" customHeight="true" outlineLevel="0" collapsed="false"/>
    <row r="1048131" customFormat="false" ht="12.75" hidden="false" customHeight="true" outlineLevel="0" collapsed="false"/>
    <row r="1048132" customFormat="false" ht="12.75" hidden="false" customHeight="true" outlineLevel="0" collapsed="false"/>
    <row r="1048133" customFormat="false" ht="12.75" hidden="false" customHeight="true" outlineLevel="0" collapsed="false"/>
    <row r="1048134" customFormat="false" ht="12.75" hidden="false" customHeight="true" outlineLevel="0" collapsed="false"/>
    <row r="1048135" customFormat="false" ht="12.75" hidden="false" customHeight="true" outlineLevel="0" collapsed="false"/>
    <row r="1048136" customFormat="false" ht="12.75" hidden="false" customHeight="true" outlineLevel="0" collapsed="false"/>
    <row r="1048137" customFormat="false" ht="12.75" hidden="false" customHeight="true" outlineLevel="0" collapsed="false"/>
    <row r="1048138" customFormat="false" ht="12.75" hidden="false" customHeight="true" outlineLevel="0" collapsed="false"/>
    <row r="1048139" customFormat="false" ht="12.75" hidden="false" customHeight="true" outlineLevel="0" collapsed="false"/>
    <row r="1048140" customFormat="false" ht="12.75" hidden="false" customHeight="true" outlineLevel="0" collapsed="false"/>
    <row r="1048141" customFormat="false" ht="12.75" hidden="false" customHeight="true" outlineLevel="0" collapsed="false"/>
    <row r="1048142" customFormat="false" ht="12.75" hidden="false" customHeight="true" outlineLevel="0" collapsed="false"/>
    <row r="1048143" customFormat="false" ht="12.75" hidden="false" customHeight="true" outlineLevel="0" collapsed="false"/>
    <row r="1048144" customFormat="false" ht="12.75" hidden="false" customHeight="true" outlineLevel="0" collapsed="false"/>
    <row r="1048145" customFormat="false" ht="12.75" hidden="false" customHeight="true" outlineLevel="0" collapsed="false"/>
    <row r="1048146" customFormat="false" ht="12.75" hidden="false" customHeight="true" outlineLevel="0" collapsed="false"/>
    <row r="1048147" customFormat="false" ht="12.75" hidden="false" customHeight="true" outlineLevel="0" collapsed="false"/>
    <row r="1048148" customFormat="false" ht="12.75" hidden="false" customHeight="true" outlineLevel="0" collapsed="false"/>
    <row r="1048149" customFormat="false" ht="12.75" hidden="false" customHeight="true" outlineLevel="0" collapsed="false"/>
    <row r="1048150" customFormat="false" ht="12.75" hidden="false" customHeight="true" outlineLevel="0" collapsed="false"/>
    <row r="1048151" customFormat="false" ht="12.75" hidden="false" customHeight="true" outlineLevel="0" collapsed="false"/>
    <row r="1048152" customFormat="false" ht="12.75" hidden="false" customHeight="true" outlineLevel="0" collapsed="false"/>
    <row r="1048153" customFormat="false" ht="12.75" hidden="false" customHeight="true" outlineLevel="0" collapsed="false"/>
    <row r="1048154" customFormat="false" ht="12.75" hidden="false" customHeight="true" outlineLevel="0" collapsed="false"/>
    <row r="1048155" customFormat="false" ht="12.75" hidden="false" customHeight="true" outlineLevel="0" collapsed="false"/>
    <row r="1048156" customFormat="false" ht="12.75" hidden="false" customHeight="true" outlineLevel="0" collapsed="false"/>
    <row r="1048157" customFormat="false" ht="12.75" hidden="false" customHeight="true" outlineLevel="0" collapsed="false"/>
    <row r="1048158" customFormat="false" ht="12.75" hidden="false" customHeight="true" outlineLevel="0" collapsed="false"/>
    <row r="1048159" customFormat="false" ht="12.75" hidden="false" customHeight="true" outlineLevel="0" collapsed="false"/>
    <row r="1048160" customFormat="false" ht="12.75" hidden="false" customHeight="true" outlineLevel="0" collapsed="false"/>
    <row r="1048161" customFormat="false" ht="12.75" hidden="false" customHeight="true" outlineLevel="0" collapsed="false"/>
    <row r="1048162" customFormat="false" ht="12.75" hidden="false" customHeight="true" outlineLevel="0" collapsed="false"/>
    <row r="1048163" customFormat="false" ht="12.75" hidden="false" customHeight="true" outlineLevel="0" collapsed="false"/>
    <row r="1048164" customFormat="false" ht="12.75" hidden="false" customHeight="true" outlineLevel="0" collapsed="false"/>
    <row r="1048165" customFormat="false" ht="12.75" hidden="false" customHeight="true" outlineLevel="0" collapsed="false"/>
    <row r="1048166" customFormat="false" ht="12.75" hidden="false" customHeight="true" outlineLevel="0" collapsed="false"/>
    <row r="1048167" customFormat="false" ht="12.75" hidden="false" customHeight="true" outlineLevel="0" collapsed="false"/>
    <row r="1048168" customFormat="false" ht="12.75" hidden="false" customHeight="true" outlineLevel="0" collapsed="false"/>
    <row r="1048169" customFormat="false" ht="12.75" hidden="false" customHeight="true" outlineLevel="0" collapsed="false"/>
    <row r="1048170" customFormat="false" ht="12.75" hidden="false" customHeight="true" outlineLevel="0" collapsed="false"/>
    <row r="1048171" customFormat="false" ht="12.75" hidden="false" customHeight="true" outlineLevel="0" collapsed="false"/>
    <row r="1048172" customFormat="false" ht="12.75" hidden="false" customHeight="true" outlineLevel="0" collapsed="false"/>
    <row r="1048173" customFormat="false" ht="12.75" hidden="false" customHeight="true" outlineLevel="0" collapsed="false"/>
    <row r="1048174" customFormat="false" ht="12.75" hidden="false" customHeight="true" outlineLevel="0" collapsed="false"/>
    <row r="1048175" customFormat="false" ht="12.75" hidden="false" customHeight="true" outlineLevel="0" collapsed="false"/>
    <row r="1048176" customFormat="false" ht="12.75" hidden="false" customHeight="true" outlineLevel="0" collapsed="false"/>
    <row r="1048177" customFormat="false" ht="12.75" hidden="false" customHeight="true" outlineLevel="0" collapsed="false"/>
    <row r="1048178" customFormat="false" ht="12.75" hidden="false" customHeight="true" outlineLevel="0" collapsed="false"/>
    <row r="1048179" customFormat="false" ht="12.75" hidden="false" customHeight="true" outlineLevel="0" collapsed="false"/>
    <row r="1048180" customFormat="false" ht="12.75" hidden="false" customHeight="true" outlineLevel="0" collapsed="false"/>
    <row r="1048181" customFormat="false" ht="12.75" hidden="false" customHeight="true" outlineLevel="0" collapsed="false"/>
    <row r="1048182" customFormat="false" ht="12.75" hidden="false" customHeight="true" outlineLevel="0" collapsed="false"/>
    <row r="1048183" customFormat="false" ht="12.75" hidden="false" customHeight="true" outlineLevel="0" collapsed="false"/>
    <row r="1048184" customFormat="false" ht="12.75" hidden="false" customHeight="true" outlineLevel="0" collapsed="false"/>
    <row r="1048185" customFormat="false" ht="12.75" hidden="false" customHeight="true" outlineLevel="0" collapsed="false"/>
    <row r="1048186" customFormat="false" ht="12.75" hidden="false" customHeight="true" outlineLevel="0" collapsed="false"/>
    <row r="1048187" customFormat="false" ht="12.75" hidden="false" customHeight="true" outlineLevel="0" collapsed="false"/>
    <row r="1048188" customFormat="false" ht="12.75" hidden="false" customHeight="true" outlineLevel="0" collapsed="false"/>
    <row r="1048189" customFormat="false" ht="12.75" hidden="false" customHeight="true" outlineLevel="0" collapsed="false"/>
    <row r="1048190" customFormat="false" ht="12.75" hidden="false" customHeight="true" outlineLevel="0" collapsed="false"/>
    <row r="1048191" customFormat="false" ht="12.75" hidden="false" customHeight="true" outlineLevel="0" collapsed="false"/>
    <row r="1048192" customFormat="false" ht="12.75" hidden="false" customHeight="true" outlineLevel="0" collapsed="false"/>
    <row r="1048193" customFormat="false" ht="12.75" hidden="false" customHeight="true" outlineLevel="0" collapsed="false"/>
    <row r="1048194" customFormat="false" ht="12.75" hidden="false" customHeight="true" outlineLevel="0" collapsed="false"/>
    <row r="1048195" customFormat="false" ht="12.75" hidden="false" customHeight="true" outlineLevel="0" collapsed="false"/>
    <row r="1048196" customFormat="false" ht="12.75" hidden="false" customHeight="true" outlineLevel="0" collapsed="false"/>
    <row r="1048197" customFormat="false" ht="12.75" hidden="false" customHeight="true" outlineLevel="0" collapsed="false"/>
    <row r="1048198" customFormat="false" ht="12.75" hidden="false" customHeight="true" outlineLevel="0" collapsed="false"/>
    <row r="1048199" customFormat="false" ht="12.75" hidden="false" customHeight="true" outlineLevel="0" collapsed="false"/>
    <row r="1048200" customFormat="false" ht="12.75" hidden="false" customHeight="true" outlineLevel="0" collapsed="false"/>
    <row r="1048201" customFormat="false" ht="12.75" hidden="false" customHeight="true" outlineLevel="0" collapsed="false"/>
    <row r="1048202" customFormat="false" ht="12.75" hidden="false" customHeight="true" outlineLevel="0" collapsed="false"/>
    <row r="1048203" customFormat="false" ht="12.75" hidden="false" customHeight="true" outlineLevel="0" collapsed="false"/>
    <row r="1048204" customFormat="false" ht="12.75" hidden="false" customHeight="true" outlineLevel="0" collapsed="false"/>
    <row r="1048205" customFormat="false" ht="12.75" hidden="false" customHeight="true" outlineLevel="0" collapsed="false"/>
    <row r="1048206" customFormat="false" ht="12.75" hidden="false" customHeight="true" outlineLevel="0" collapsed="false"/>
    <row r="1048207" customFormat="false" ht="12.75" hidden="false" customHeight="true" outlineLevel="0" collapsed="false"/>
    <row r="1048208" customFormat="false" ht="12.75" hidden="false" customHeight="true" outlineLevel="0" collapsed="false"/>
    <row r="1048209" customFormat="false" ht="12.75" hidden="false" customHeight="true" outlineLevel="0" collapsed="false"/>
    <row r="1048210" customFormat="false" ht="12.75" hidden="false" customHeight="true" outlineLevel="0" collapsed="false"/>
    <row r="1048211" customFormat="false" ht="12.75" hidden="false" customHeight="true" outlineLevel="0" collapsed="false"/>
    <row r="1048212" customFormat="false" ht="12.75" hidden="false" customHeight="true" outlineLevel="0" collapsed="false"/>
    <row r="1048213" customFormat="false" ht="12.75" hidden="false" customHeight="true" outlineLevel="0" collapsed="false"/>
    <row r="1048214" customFormat="false" ht="12.75" hidden="false" customHeight="true" outlineLevel="0" collapsed="false"/>
    <row r="1048215" customFormat="false" ht="12.75" hidden="false" customHeight="true" outlineLevel="0" collapsed="false"/>
    <row r="1048216" customFormat="false" ht="12.75" hidden="false" customHeight="true" outlineLevel="0" collapsed="false"/>
    <row r="1048217" customFormat="false" ht="12.75" hidden="false" customHeight="true" outlineLevel="0" collapsed="false"/>
    <row r="1048218" customFormat="false" ht="12.75" hidden="false" customHeight="true" outlineLevel="0" collapsed="false"/>
    <row r="1048219" customFormat="false" ht="12.75" hidden="false" customHeight="true" outlineLevel="0" collapsed="false"/>
    <row r="1048220" customFormat="false" ht="12.75" hidden="false" customHeight="true" outlineLevel="0" collapsed="false"/>
    <row r="1048221" customFormat="false" ht="12.75" hidden="false" customHeight="true" outlineLevel="0" collapsed="false"/>
    <row r="1048222" customFormat="false" ht="12.75" hidden="false" customHeight="true" outlineLevel="0" collapsed="false"/>
    <row r="1048223" customFormat="false" ht="12.75" hidden="false" customHeight="true" outlineLevel="0" collapsed="false"/>
    <row r="1048224" customFormat="false" ht="12.75" hidden="false" customHeight="true" outlineLevel="0" collapsed="false"/>
    <row r="1048225" customFormat="false" ht="12.75" hidden="false" customHeight="true" outlineLevel="0" collapsed="false"/>
    <row r="1048226" customFormat="false" ht="12.75" hidden="false" customHeight="true" outlineLevel="0" collapsed="false"/>
    <row r="1048227" customFormat="false" ht="12.75" hidden="false" customHeight="true" outlineLevel="0" collapsed="false"/>
    <row r="1048228" customFormat="false" ht="12.75" hidden="false" customHeight="true" outlineLevel="0" collapsed="false"/>
    <row r="1048229" customFormat="false" ht="12.75" hidden="false" customHeight="true" outlineLevel="0" collapsed="false"/>
    <row r="1048230" customFormat="false" ht="12.75" hidden="false" customHeight="true" outlineLevel="0" collapsed="false"/>
    <row r="1048231" customFormat="false" ht="12.75" hidden="false" customHeight="true" outlineLevel="0" collapsed="false"/>
    <row r="1048232" customFormat="false" ht="12.75" hidden="false" customHeight="true" outlineLevel="0" collapsed="false"/>
    <row r="1048233" customFormat="false" ht="12.75" hidden="false" customHeight="true" outlineLevel="0" collapsed="false"/>
    <row r="1048234" customFormat="false" ht="12.75" hidden="false" customHeight="true" outlineLevel="0" collapsed="false"/>
    <row r="1048235" customFormat="false" ht="12.75" hidden="false" customHeight="true" outlineLevel="0" collapsed="false"/>
    <row r="1048236" customFormat="false" ht="12.75" hidden="false" customHeight="true" outlineLevel="0" collapsed="false"/>
    <row r="1048237" customFormat="false" ht="12.75" hidden="false" customHeight="true" outlineLevel="0" collapsed="false"/>
    <row r="1048238" customFormat="false" ht="12.75" hidden="false" customHeight="true" outlineLevel="0" collapsed="false"/>
    <row r="1048239" customFormat="false" ht="12.75" hidden="false" customHeight="true" outlineLevel="0" collapsed="false"/>
    <row r="1048240" customFormat="false" ht="12.75" hidden="false" customHeight="true" outlineLevel="0" collapsed="false"/>
    <row r="1048241" customFormat="false" ht="12.75" hidden="false" customHeight="true" outlineLevel="0" collapsed="false"/>
    <row r="1048242" customFormat="false" ht="12.75" hidden="false" customHeight="true" outlineLevel="0" collapsed="false"/>
    <row r="1048243" customFormat="false" ht="12.75" hidden="false" customHeight="true" outlineLevel="0" collapsed="false"/>
    <row r="1048244" customFormat="false" ht="12.75" hidden="false" customHeight="true" outlineLevel="0" collapsed="false"/>
    <row r="1048245" customFormat="false" ht="12.75" hidden="false" customHeight="true" outlineLevel="0" collapsed="false"/>
    <row r="1048246" customFormat="false" ht="12.75" hidden="false" customHeight="true" outlineLevel="0" collapsed="false"/>
    <row r="1048247" customFormat="false" ht="12.75" hidden="false" customHeight="true" outlineLevel="0" collapsed="false"/>
    <row r="1048248" customFormat="false" ht="12.75" hidden="false" customHeight="true" outlineLevel="0" collapsed="false"/>
    <row r="1048249" customFormat="false" ht="12.75" hidden="false" customHeight="true" outlineLevel="0" collapsed="false"/>
    <row r="1048250" customFormat="false" ht="12.75" hidden="false" customHeight="true" outlineLevel="0" collapsed="false"/>
    <row r="1048251" customFormat="false" ht="12.75" hidden="false" customHeight="true" outlineLevel="0" collapsed="false"/>
    <row r="1048252" customFormat="false" ht="12.75" hidden="false" customHeight="true" outlineLevel="0" collapsed="false"/>
    <row r="1048253" customFormat="false" ht="12.75" hidden="false" customHeight="true" outlineLevel="0" collapsed="false"/>
    <row r="1048254" customFormat="false" ht="12.75" hidden="false" customHeight="true" outlineLevel="0" collapsed="false"/>
    <row r="1048255" customFormat="false" ht="12.75" hidden="false" customHeight="true" outlineLevel="0" collapsed="false"/>
    <row r="1048256" customFormat="false" ht="12.75" hidden="false" customHeight="true" outlineLevel="0" collapsed="false"/>
    <row r="1048257" customFormat="false" ht="12.75" hidden="false" customHeight="true" outlineLevel="0" collapsed="false"/>
    <row r="1048258" customFormat="false" ht="12.75" hidden="false" customHeight="true" outlineLevel="0" collapsed="false"/>
    <row r="1048259" customFormat="false" ht="12.75" hidden="false" customHeight="true" outlineLevel="0" collapsed="false"/>
    <row r="1048260" customFormat="false" ht="12.75" hidden="false" customHeight="true" outlineLevel="0" collapsed="false"/>
    <row r="1048261" customFormat="false" ht="12.75" hidden="false" customHeight="true" outlineLevel="0" collapsed="false"/>
    <row r="1048262" customFormat="false" ht="12.75" hidden="false" customHeight="true" outlineLevel="0" collapsed="false"/>
    <row r="1048263" customFormat="false" ht="12.75" hidden="false" customHeight="true" outlineLevel="0" collapsed="false"/>
    <row r="1048264" customFormat="false" ht="12.75" hidden="false" customHeight="true" outlineLevel="0" collapsed="false"/>
    <row r="1048265" customFormat="false" ht="12.75" hidden="false" customHeight="true" outlineLevel="0" collapsed="false"/>
    <row r="1048266" customFormat="false" ht="12.75" hidden="false" customHeight="true" outlineLevel="0" collapsed="false"/>
    <row r="1048267" customFormat="false" ht="12.75" hidden="false" customHeight="true" outlineLevel="0" collapsed="false"/>
    <row r="1048268" customFormat="false" ht="12.75" hidden="false" customHeight="true" outlineLevel="0" collapsed="false"/>
    <row r="1048269" customFormat="false" ht="12.75" hidden="false" customHeight="true" outlineLevel="0" collapsed="false"/>
    <row r="1048270" customFormat="false" ht="12.75" hidden="false" customHeight="true" outlineLevel="0" collapsed="false"/>
    <row r="1048271" customFormat="false" ht="12.75" hidden="false" customHeight="true" outlineLevel="0" collapsed="false"/>
    <row r="1048272" customFormat="false" ht="12.75" hidden="false" customHeight="true" outlineLevel="0" collapsed="false"/>
    <row r="1048273" customFormat="false" ht="12.75" hidden="false" customHeight="true" outlineLevel="0" collapsed="false"/>
    <row r="1048274" customFormat="false" ht="12.75" hidden="false" customHeight="true" outlineLevel="0" collapsed="false"/>
    <row r="1048275" customFormat="false" ht="12.75" hidden="false" customHeight="true" outlineLevel="0" collapsed="false"/>
    <row r="1048276" customFormat="false" ht="12.75" hidden="false" customHeight="true" outlineLevel="0" collapsed="false"/>
    <row r="1048277" customFormat="false" ht="12.75" hidden="false" customHeight="true" outlineLevel="0" collapsed="false"/>
    <row r="1048278" customFormat="false" ht="12.75" hidden="false" customHeight="true" outlineLevel="0" collapsed="false"/>
    <row r="1048279" customFormat="false" ht="12.75" hidden="false" customHeight="true" outlineLevel="0" collapsed="false"/>
    <row r="1048280" customFormat="false" ht="12.75" hidden="false" customHeight="true" outlineLevel="0" collapsed="false"/>
    <row r="1048281" customFormat="false" ht="12.75" hidden="false" customHeight="true" outlineLevel="0" collapsed="false"/>
    <row r="1048282" customFormat="false" ht="12.75" hidden="false" customHeight="true" outlineLevel="0" collapsed="false"/>
    <row r="1048283" customFormat="false" ht="12.75" hidden="false" customHeight="true" outlineLevel="0" collapsed="false"/>
    <row r="1048284" customFormat="false" ht="12.75" hidden="false" customHeight="true" outlineLevel="0" collapsed="false"/>
    <row r="1048285" customFormat="false" ht="12.75" hidden="false" customHeight="true" outlineLevel="0" collapsed="false"/>
    <row r="1048286" customFormat="false" ht="12.75" hidden="false" customHeight="true" outlineLevel="0" collapsed="false"/>
    <row r="1048287" customFormat="false" ht="12.75" hidden="false" customHeight="true" outlineLevel="0" collapsed="false"/>
    <row r="1048288" customFormat="false" ht="12.75" hidden="false" customHeight="true" outlineLevel="0" collapsed="false"/>
    <row r="1048289" customFormat="false" ht="12.75" hidden="false" customHeight="true" outlineLevel="0" collapsed="false"/>
    <row r="1048290" customFormat="false" ht="12.75" hidden="false" customHeight="true" outlineLevel="0" collapsed="false"/>
    <row r="1048291" customFormat="false" ht="12.75" hidden="false" customHeight="true" outlineLevel="0" collapsed="false"/>
    <row r="1048292" customFormat="false" ht="12.75" hidden="false" customHeight="true" outlineLevel="0" collapsed="false"/>
    <row r="1048293" customFormat="false" ht="12.75" hidden="false" customHeight="true" outlineLevel="0" collapsed="false"/>
    <row r="1048294" customFormat="false" ht="12.75" hidden="false" customHeight="true" outlineLevel="0" collapsed="false"/>
    <row r="1048295" customFormat="false" ht="12.75" hidden="false" customHeight="true" outlineLevel="0" collapsed="false"/>
    <row r="1048296" customFormat="false" ht="12.75" hidden="false" customHeight="true" outlineLevel="0" collapsed="false"/>
    <row r="1048297" customFormat="false" ht="12.75" hidden="false" customHeight="true" outlineLevel="0" collapsed="false"/>
    <row r="1048298" customFormat="false" ht="12.75" hidden="false" customHeight="true" outlineLevel="0" collapsed="false"/>
    <row r="1048299" customFormat="false" ht="12.75" hidden="false" customHeight="true" outlineLevel="0" collapsed="false"/>
    <row r="1048300" customFormat="false" ht="12.75" hidden="false" customHeight="true" outlineLevel="0" collapsed="false"/>
    <row r="1048301" customFormat="false" ht="12.75" hidden="false" customHeight="true" outlineLevel="0" collapsed="false"/>
    <row r="1048302" customFormat="false" ht="12.75" hidden="false" customHeight="true" outlineLevel="0" collapsed="false"/>
    <row r="1048303" customFormat="false" ht="12.75" hidden="false" customHeight="true" outlineLevel="0" collapsed="false"/>
    <row r="1048304" customFormat="false" ht="12.75" hidden="false" customHeight="true" outlineLevel="0" collapsed="false"/>
    <row r="1048305" customFormat="false" ht="12.75" hidden="false" customHeight="true" outlineLevel="0" collapsed="false"/>
    <row r="1048306" customFormat="false" ht="12.75" hidden="false" customHeight="true" outlineLevel="0" collapsed="false"/>
    <row r="1048307" customFormat="false" ht="12.75" hidden="false" customHeight="true" outlineLevel="0" collapsed="false"/>
    <row r="1048308" customFormat="false" ht="12.75" hidden="false" customHeight="true" outlineLevel="0" collapsed="false"/>
    <row r="1048309" customFormat="false" ht="12.75" hidden="false" customHeight="true" outlineLevel="0" collapsed="false"/>
    <row r="1048310" customFormat="false" ht="12.75" hidden="false" customHeight="true" outlineLevel="0" collapsed="false"/>
    <row r="1048311" customFormat="false" ht="12.75" hidden="false" customHeight="true" outlineLevel="0" collapsed="false"/>
    <row r="1048312" customFormat="false" ht="12.75" hidden="false" customHeight="true" outlineLevel="0" collapsed="false"/>
    <row r="1048313" customFormat="false" ht="12.75" hidden="false" customHeight="true" outlineLevel="0" collapsed="false"/>
    <row r="1048314" customFormat="false" ht="12.75" hidden="false" customHeight="true" outlineLevel="0" collapsed="false"/>
    <row r="1048315" customFormat="false" ht="12.75" hidden="false" customHeight="true" outlineLevel="0" collapsed="false"/>
    <row r="1048316" customFormat="false" ht="12.75" hidden="false" customHeight="true" outlineLevel="0" collapsed="false"/>
    <row r="1048317" customFormat="false" ht="12.75" hidden="false" customHeight="true" outlineLevel="0" collapsed="false"/>
    <row r="1048318" customFormat="false" ht="12.75" hidden="false" customHeight="true" outlineLevel="0" collapsed="false"/>
    <row r="1048319" customFormat="false" ht="12.75" hidden="false" customHeight="true" outlineLevel="0" collapsed="false"/>
    <row r="1048320" customFormat="false" ht="12.75" hidden="false" customHeight="true" outlineLevel="0" collapsed="false"/>
    <row r="1048321" customFormat="false" ht="12.75" hidden="false" customHeight="true" outlineLevel="0" collapsed="false"/>
    <row r="1048322" customFormat="false" ht="12.75" hidden="false" customHeight="true" outlineLevel="0" collapsed="false"/>
    <row r="1048323" customFormat="false" ht="12.75" hidden="false" customHeight="true" outlineLevel="0" collapsed="false"/>
    <row r="1048324" customFormat="false" ht="12.75" hidden="false" customHeight="true" outlineLevel="0" collapsed="false"/>
    <row r="1048325" customFormat="false" ht="12.75" hidden="false" customHeight="true" outlineLevel="0" collapsed="false"/>
    <row r="1048326" customFormat="false" ht="12.75" hidden="false" customHeight="true" outlineLevel="0" collapsed="false"/>
    <row r="1048327" customFormat="false" ht="12.75" hidden="false" customHeight="true" outlineLevel="0" collapsed="false"/>
    <row r="1048328" customFormat="false" ht="12.75" hidden="false" customHeight="true" outlineLevel="0" collapsed="false"/>
    <row r="1048329" customFormat="false" ht="12.75" hidden="false" customHeight="true" outlineLevel="0" collapsed="false"/>
    <row r="1048330" customFormat="false" ht="12.75" hidden="false" customHeight="true" outlineLevel="0" collapsed="false"/>
    <row r="1048331" customFormat="false" ht="12.75" hidden="false" customHeight="true" outlineLevel="0" collapsed="false"/>
    <row r="1048332" customFormat="false" ht="12.75" hidden="false" customHeight="true" outlineLevel="0" collapsed="false"/>
    <row r="1048333" customFormat="false" ht="12.75" hidden="false" customHeight="true" outlineLevel="0" collapsed="false"/>
    <row r="1048334" customFormat="false" ht="12.75" hidden="false" customHeight="true" outlineLevel="0" collapsed="false"/>
    <row r="1048335" customFormat="false" ht="12.75" hidden="false" customHeight="true" outlineLevel="0" collapsed="false"/>
    <row r="1048336" customFormat="false" ht="12.75" hidden="false" customHeight="true" outlineLevel="0" collapsed="false"/>
    <row r="1048337" customFormat="false" ht="12.75" hidden="false" customHeight="true" outlineLevel="0" collapsed="false"/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8">
    <mergeCell ref="A1:A2"/>
    <mergeCell ref="B1:J1"/>
    <mergeCell ref="K1:M1"/>
    <mergeCell ref="N1:W1"/>
    <mergeCell ref="B2:E2"/>
    <mergeCell ref="F2:G2"/>
    <mergeCell ref="H2:J2"/>
    <mergeCell ref="K2:M2"/>
  </mergeCells>
  <dataValidations count="5">
    <dataValidation allowBlank="true" error="Invalid option" errorStyle="stop" operator="between" prompt="Select a value for ecs_pin" showDropDown="false" showErrorMessage="true" showInputMessage="true" sqref="B4:B22" type="list">
      <formula1>"Yes,No"</formula1>
      <formula2>0</formula2>
    </dataValidation>
    <dataValidation allowBlank="true" error="Invalid option" errorStyle="stop" operator="between" prompt="Select a value for ecs_gpu" showDropDown="false" showErrorMessage="true" showInputMessage="true" sqref="C4:C22" type="list">
      <formula1>"Yes,No"</formula1>
      <formula2>0</formula2>
    </dataValidation>
    <dataValidation allowBlank="true" error="Invalid option" errorStyle="stop" operator="between" prompt="Select a value for license_microsoft_sql" showDropDown="false" showErrorMessage="true" showInputMessage="true" sqref="N4:N22" type="list">
      <formula1>"None,EVS,OBS"</formula1>
      <formula2>0</formula2>
    </dataValidation>
    <dataValidation allowBlank="true" error="Invalid option" errorStyle="stop" operator="between" prompt="Select a value for license_operating_system" showDropDown="false" showErrorMessage="true" showInputMessage="true" sqref="I4:I22" type="list">
      <formula1>"Linux,Microsoft Windows Std,Microsoft Windows DC,Red Hat Enterprise Linux"</formula1>
      <formula2>0</formula2>
    </dataValidation>
    <dataValidation allowBlank="true" error="Invalid option" errorStyle="stop" operator="between" prompt="Select a value for license_microsoft_sql" showDropDown="false" showErrorMessage="true" showInputMessage="true" sqref="K4:K22" type="list">
      <formula1>"None,Web,Standard,Enterprise"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1" activeCellId="0" sqref="A11"/>
    </sheetView>
  </sheetViews>
  <sheetFormatPr defaultColWidth="10.16015625" defaultRowHeight="13.5" zeroHeight="false" outlineLevelRow="0" outlineLevelCol="0"/>
  <cols>
    <col collapsed="false" customWidth="true" hidden="false" outlineLevel="0" max="1" min="1" style="14" width="50.25"/>
    <col collapsed="false" customWidth="false" hidden="false" outlineLevel="0" max="3" min="2" style="14" width="10.16"/>
  </cols>
  <sheetData>
    <row r="1" customFormat="false" ht="13.5" hidden="false" customHeight="true" outlineLevel="0" collapsed="false">
      <c r="A1" s="14" t="s">
        <v>29</v>
      </c>
      <c r="B1" s="14" t="s">
        <v>30</v>
      </c>
      <c r="C1" s="14" t="s">
        <v>31</v>
      </c>
      <c r="D1" s="14" t="s">
        <v>32</v>
      </c>
      <c r="E1" s="15" t="s">
        <v>33</v>
      </c>
      <c r="F1" s="15" t="s">
        <v>34</v>
      </c>
    </row>
    <row r="2" customFormat="false" ht="15.75" hidden="false" customHeight="true" outlineLevel="0" collapsed="false">
      <c r="A2" s="16" t="s">
        <v>35</v>
      </c>
      <c r="B2" s="14" t="n">
        <v>1</v>
      </c>
      <c r="C2" s="14" t="n">
        <v>1</v>
      </c>
      <c r="D2" s="15" t="s">
        <v>36</v>
      </c>
      <c r="E2" s="15" t="s">
        <v>36</v>
      </c>
      <c r="F2" s="15" t="s">
        <v>36</v>
      </c>
    </row>
    <row r="3" customFormat="false" ht="15.75" hidden="false" customHeight="true" outlineLevel="0" collapsed="false">
      <c r="A3" s="16" t="s">
        <v>37</v>
      </c>
      <c r="B3" s="14" t="n">
        <v>1</v>
      </c>
      <c r="C3" s="14" t="n">
        <v>2</v>
      </c>
      <c r="D3" s="15" t="s">
        <v>36</v>
      </c>
      <c r="E3" s="15" t="s">
        <v>36</v>
      </c>
      <c r="F3" s="15" t="s">
        <v>36</v>
      </c>
    </row>
    <row r="4" customFormat="false" ht="15.75" hidden="false" customHeight="true" outlineLevel="0" collapsed="false">
      <c r="A4" s="16" t="s">
        <v>38</v>
      </c>
      <c r="B4" s="14" t="n">
        <v>2</v>
      </c>
      <c r="C4" s="14" t="n">
        <v>4</v>
      </c>
      <c r="D4" s="15" t="s">
        <v>36</v>
      </c>
      <c r="E4" s="15" t="s">
        <v>36</v>
      </c>
      <c r="F4" s="15" t="s">
        <v>36</v>
      </c>
    </row>
    <row r="5" customFormat="false" ht="15.75" hidden="false" customHeight="true" outlineLevel="0" collapsed="false">
      <c r="A5" s="16" t="s">
        <v>39</v>
      </c>
      <c r="B5" s="14" t="n">
        <v>2</v>
      </c>
      <c r="C5" s="14" t="n">
        <v>8</v>
      </c>
      <c r="D5" s="15" t="s">
        <v>36</v>
      </c>
      <c r="E5" s="15" t="s">
        <v>36</v>
      </c>
      <c r="F5" s="15" t="s">
        <v>36</v>
      </c>
    </row>
    <row r="6" customFormat="false" ht="15.75" hidden="false" customHeight="true" outlineLevel="0" collapsed="false">
      <c r="A6" s="16" t="s">
        <v>40</v>
      </c>
      <c r="B6" s="14" t="n">
        <v>2</v>
      </c>
      <c r="C6" s="14" t="n">
        <v>16</v>
      </c>
      <c r="D6" s="15" t="s">
        <v>36</v>
      </c>
      <c r="E6" s="15" t="s">
        <v>36</v>
      </c>
      <c r="F6" s="15" t="s">
        <v>36</v>
      </c>
    </row>
    <row r="7" customFormat="false" ht="15.75" hidden="false" customHeight="true" outlineLevel="0" collapsed="false">
      <c r="A7" s="16" t="s">
        <v>41</v>
      </c>
      <c r="B7" s="14" t="n">
        <v>4</v>
      </c>
      <c r="C7" s="14" t="n">
        <v>8</v>
      </c>
      <c r="D7" s="15" t="s">
        <v>36</v>
      </c>
      <c r="E7" s="15" t="s">
        <v>36</v>
      </c>
      <c r="F7" s="15" t="s">
        <v>36</v>
      </c>
    </row>
    <row r="8" customFormat="false" ht="15.75" hidden="false" customHeight="true" outlineLevel="0" collapsed="false">
      <c r="A8" s="16" t="s">
        <v>42</v>
      </c>
      <c r="B8" s="14" t="n">
        <v>4</v>
      </c>
      <c r="C8" s="14" t="n">
        <v>16</v>
      </c>
      <c r="D8" s="15" t="s">
        <v>36</v>
      </c>
      <c r="E8" s="15" t="s">
        <v>36</v>
      </c>
      <c r="F8" s="15" t="s">
        <v>36</v>
      </c>
    </row>
    <row r="9" customFormat="false" ht="15.75" hidden="false" customHeight="true" outlineLevel="0" collapsed="false">
      <c r="A9" s="16" t="s">
        <v>43</v>
      </c>
      <c r="B9" s="14" t="n">
        <v>4</v>
      </c>
      <c r="C9" s="14" t="n">
        <v>32</v>
      </c>
      <c r="D9" s="15" t="s">
        <v>36</v>
      </c>
      <c r="E9" s="15" t="s">
        <v>36</v>
      </c>
      <c r="F9" s="15" t="s">
        <v>36</v>
      </c>
    </row>
    <row r="10" customFormat="false" ht="15.75" hidden="false" customHeight="true" outlineLevel="0" collapsed="false">
      <c r="A10" s="16" t="s">
        <v>44</v>
      </c>
      <c r="B10" s="14" t="n">
        <v>8</v>
      </c>
      <c r="C10" s="14" t="n">
        <v>16</v>
      </c>
      <c r="D10" s="15" t="s">
        <v>36</v>
      </c>
      <c r="E10" s="15" t="s">
        <v>36</v>
      </c>
      <c r="F10" s="15" t="s">
        <v>36</v>
      </c>
    </row>
    <row r="11" customFormat="false" ht="13.5" hidden="false" customHeight="true" outlineLevel="0" collapsed="false">
      <c r="A11" s="16" t="s">
        <v>45</v>
      </c>
      <c r="B11" s="14" t="n">
        <v>8</v>
      </c>
      <c r="C11" s="14" t="n">
        <v>32</v>
      </c>
      <c r="D11" s="15" t="s">
        <v>36</v>
      </c>
      <c r="E11" s="15" t="s">
        <v>36</v>
      </c>
      <c r="F11" s="15" t="s">
        <v>36</v>
      </c>
    </row>
    <row r="12" customFormat="false" ht="15.75" hidden="false" customHeight="true" outlineLevel="0" collapsed="false">
      <c r="A12" s="16" t="s">
        <v>46</v>
      </c>
      <c r="B12" s="14" t="n">
        <v>8</v>
      </c>
      <c r="C12" s="14" t="n">
        <v>64</v>
      </c>
      <c r="D12" s="15" t="s">
        <v>36</v>
      </c>
      <c r="E12" s="15" t="s">
        <v>36</v>
      </c>
      <c r="F12" s="15" t="s">
        <v>36</v>
      </c>
    </row>
    <row r="13" customFormat="false" ht="15" hidden="false" customHeight="true" outlineLevel="0" collapsed="false">
      <c r="A13" s="16" t="s">
        <v>47</v>
      </c>
      <c r="B13" s="14" t="n">
        <v>12</v>
      </c>
      <c r="C13" s="14" t="n">
        <v>48</v>
      </c>
      <c r="D13" s="15" t="s">
        <v>36</v>
      </c>
      <c r="E13" s="15" t="s">
        <v>36</v>
      </c>
      <c r="F13" s="15" t="s">
        <v>36</v>
      </c>
    </row>
    <row r="14" customFormat="false" ht="15.75" hidden="false" customHeight="true" outlineLevel="0" collapsed="false">
      <c r="A14" s="16" t="s">
        <v>48</v>
      </c>
      <c r="B14" s="14" t="n">
        <v>16</v>
      </c>
      <c r="C14" s="14" t="n">
        <v>32</v>
      </c>
      <c r="D14" s="15" t="s">
        <v>36</v>
      </c>
      <c r="E14" s="15" t="s">
        <v>36</v>
      </c>
      <c r="F14" s="15" t="s">
        <v>36</v>
      </c>
    </row>
    <row r="15" customFormat="false" ht="15" hidden="false" customHeight="true" outlineLevel="0" collapsed="false">
      <c r="A15" s="16" t="s">
        <v>49</v>
      </c>
      <c r="B15" s="14" t="n">
        <v>16</v>
      </c>
      <c r="C15" s="14" t="n">
        <v>64</v>
      </c>
      <c r="D15" s="15" t="s">
        <v>36</v>
      </c>
      <c r="E15" s="15" t="s">
        <v>36</v>
      </c>
      <c r="F15" s="15" t="s">
        <v>36</v>
      </c>
    </row>
    <row r="16" customFormat="false" ht="15.75" hidden="false" customHeight="true" outlineLevel="0" collapsed="false">
      <c r="A16" s="16" t="s">
        <v>50</v>
      </c>
      <c r="B16" s="14" t="n">
        <v>16</v>
      </c>
      <c r="C16" s="14" t="n">
        <v>128</v>
      </c>
      <c r="D16" s="15" t="s">
        <v>36</v>
      </c>
      <c r="E16" s="15" t="s">
        <v>36</v>
      </c>
      <c r="F16" s="15" t="s">
        <v>36</v>
      </c>
    </row>
    <row r="17" customFormat="false" ht="15.75" hidden="false" customHeight="true" outlineLevel="0" collapsed="false">
      <c r="A17" s="16" t="s">
        <v>51</v>
      </c>
      <c r="B17" s="14" t="n">
        <v>24</v>
      </c>
      <c r="C17" s="14" t="n">
        <v>96</v>
      </c>
      <c r="D17" s="15" t="s">
        <v>36</v>
      </c>
      <c r="E17" s="15" t="s">
        <v>36</v>
      </c>
      <c r="F17" s="15" t="s">
        <v>36</v>
      </c>
    </row>
    <row r="18" customFormat="false" ht="15.75" hidden="false" customHeight="true" outlineLevel="0" collapsed="false">
      <c r="A18" s="16" t="s">
        <v>52</v>
      </c>
      <c r="B18" s="14" t="n">
        <v>32</v>
      </c>
      <c r="C18" s="14" t="n">
        <v>64</v>
      </c>
      <c r="D18" s="15" t="s">
        <v>36</v>
      </c>
      <c r="E18" s="15" t="s">
        <v>36</v>
      </c>
      <c r="F18" s="15" t="s">
        <v>36</v>
      </c>
    </row>
    <row r="19" customFormat="false" ht="14.25" hidden="false" customHeight="true" outlineLevel="0" collapsed="false">
      <c r="A19" s="16" t="s">
        <v>53</v>
      </c>
      <c r="B19" s="14" t="n">
        <v>32</v>
      </c>
      <c r="C19" s="14" t="n">
        <v>128</v>
      </c>
      <c r="D19" s="15" t="s">
        <v>36</v>
      </c>
      <c r="E19" s="15" t="s">
        <v>36</v>
      </c>
      <c r="F19" s="15" t="s">
        <v>36</v>
      </c>
    </row>
    <row r="20" customFormat="false" ht="15.75" hidden="false" customHeight="true" outlineLevel="0" collapsed="false">
      <c r="A20" s="16" t="s">
        <v>54</v>
      </c>
      <c r="B20" s="14" t="n">
        <v>32</v>
      </c>
      <c r="C20" s="14" t="n">
        <v>256</v>
      </c>
      <c r="D20" s="15" t="s">
        <v>36</v>
      </c>
      <c r="E20" s="15" t="s">
        <v>36</v>
      </c>
      <c r="F20" s="15" t="s">
        <v>36</v>
      </c>
    </row>
    <row r="21" customFormat="false" ht="13.5" hidden="false" customHeight="true" outlineLevel="0" collapsed="false">
      <c r="A21" s="16" t="s">
        <v>55</v>
      </c>
      <c r="B21" s="14" t="n">
        <v>48</v>
      </c>
      <c r="C21" s="14" t="n">
        <v>384</v>
      </c>
      <c r="D21" s="15" t="s">
        <v>36</v>
      </c>
      <c r="E21" s="15" t="s">
        <v>36</v>
      </c>
      <c r="F21" s="15" t="s">
        <v>36</v>
      </c>
    </row>
    <row r="22" customFormat="false" ht="18" hidden="false" customHeight="true" outlineLevel="0" collapsed="false">
      <c r="A22" s="16" t="s">
        <v>56</v>
      </c>
      <c r="B22" s="14" t="n">
        <v>64</v>
      </c>
      <c r="C22" s="14" t="n">
        <v>128</v>
      </c>
      <c r="D22" s="15" t="s">
        <v>57</v>
      </c>
      <c r="E22" s="15" t="s">
        <v>36</v>
      </c>
      <c r="F22" s="15" t="s">
        <v>36</v>
      </c>
    </row>
    <row r="23" customFormat="false" ht="14.25" hidden="false" customHeight="true" outlineLevel="0" collapsed="false">
      <c r="A23" s="16" t="s">
        <v>58</v>
      </c>
      <c r="B23" s="14" t="n">
        <v>64</v>
      </c>
      <c r="C23" s="14" t="n">
        <v>256</v>
      </c>
      <c r="D23" s="15" t="s">
        <v>57</v>
      </c>
      <c r="E23" s="15" t="s">
        <v>36</v>
      </c>
      <c r="F23" s="15" t="s">
        <v>36</v>
      </c>
    </row>
    <row r="24" customFormat="false" ht="16.5" hidden="false" customHeight="true" outlineLevel="0" collapsed="false">
      <c r="A24" s="16" t="s">
        <v>59</v>
      </c>
      <c r="B24" s="14" t="n">
        <v>64</v>
      </c>
      <c r="C24" s="14" t="n">
        <v>512</v>
      </c>
      <c r="D24" s="15" t="s">
        <v>57</v>
      </c>
      <c r="E24" s="15" t="s">
        <v>36</v>
      </c>
      <c r="F24" s="15" t="s">
        <v>36</v>
      </c>
    </row>
    <row r="25" customFormat="false" ht="15.75" hidden="false" customHeight="true" outlineLevel="0" collapsed="false">
      <c r="A25" s="16" t="s">
        <v>60</v>
      </c>
      <c r="B25" s="16" t="n">
        <v>4</v>
      </c>
      <c r="C25" s="16" t="n">
        <v>8</v>
      </c>
      <c r="D25" s="15" t="s">
        <v>57</v>
      </c>
      <c r="E25" s="15" t="s">
        <v>36</v>
      </c>
      <c r="F25" s="15" t="s">
        <v>36</v>
      </c>
    </row>
    <row r="26" customFormat="false" ht="15.75" hidden="false" customHeight="true" outlineLevel="0" collapsed="false">
      <c r="A26" s="16" t="s">
        <v>61</v>
      </c>
      <c r="B26" s="16" t="n">
        <v>4</v>
      </c>
      <c r="C26" s="16" t="n">
        <v>16</v>
      </c>
      <c r="D26" s="15" t="s">
        <v>57</v>
      </c>
      <c r="E26" s="15" t="s">
        <v>36</v>
      </c>
      <c r="F26" s="15" t="s">
        <v>36</v>
      </c>
    </row>
    <row r="27" customFormat="false" ht="15.75" hidden="false" customHeight="true" outlineLevel="0" collapsed="false">
      <c r="A27" s="16" t="s">
        <v>62</v>
      </c>
      <c r="B27" s="16" t="n">
        <v>4</v>
      </c>
      <c r="C27" s="16" t="n">
        <v>32</v>
      </c>
      <c r="D27" s="15" t="s">
        <v>57</v>
      </c>
      <c r="E27" s="15" t="s">
        <v>36</v>
      </c>
      <c r="F27" s="15" t="s">
        <v>36</v>
      </c>
    </row>
    <row r="28" customFormat="false" ht="18.75" hidden="false" customHeight="true" outlineLevel="0" collapsed="false">
      <c r="A28" s="16" t="s">
        <v>63</v>
      </c>
      <c r="B28" s="16" t="n">
        <v>8</v>
      </c>
      <c r="C28" s="16" t="n">
        <v>16</v>
      </c>
      <c r="D28" s="15" t="s">
        <v>57</v>
      </c>
      <c r="E28" s="15" t="s">
        <v>36</v>
      </c>
      <c r="F28" s="15" t="s">
        <v>36</v>
      </c>
    </row>
    <row r="29" customFormat="false" ht="15.75" hidden="false" customHeight="true" outlineLevel="0" collapsed="false">
      <c r="A29" s="16" t="s">
        <v>64</v>
      </c>
      <c r="B29" s="16" t="n">
        <v>8</v>
      </c>
      <c r="C29" s="16" t="n">
        <v>32</v>
      </c>
      <c r="D29" s="15" t="s">
        <v>57</v>
      </c>
      <c r="E29" s="15" t="s">
        <v>36</v>
      </c>
      <c r="F29" s="15" t="s">
        <v>36</v>
      </c>
    </row>
    <row r="30" customFormat="false" ht="15" hidden="false" customHeight="true" outlineLevel="0" collapsed="false">
      <c r="A30" s="16" t="s">
        <v>65</v>
      </c>
      <c r="B30" s="16" t="n">
        <v>8</v>
      </c>
      <c r="C30" s="16" t="n">
        <v>64</v>
      </c>
      <c r="D30" s="15" t="s">
        <v>57</v>
      </c>
      <c r="E30" s="15" t="s">
        <v>36</v>
      </c>
      <c r="F30" s="15" t="s">
        <v>36</v>
      </c>
    </row>
    <row r="31" customFormat="false" ht="18" hidden="false" customHeight="true" outlineLevel="0" collapsed="false">
      <c r="A31" s="16" t="s">
        <v>66</v>
      </c>
      <c r="B31" s="16" t="n">
        <v>12</v>
      </c>
      <c r="C31" s="16" t="n">
        <v>48</v>
      </c>
      <c r="D31" s="15" t="s">
        <v>57</v>
      </c>
      <c r="E31" s="15" t="s">
        <v>36</v>
      </c>
      <c r="F31" s="15" t="s">
        <v>36</v>
      </c>
    </row>
    <row r="32" customFormat="false" ht="19.5" hidden="false" customHeight="true" outlineLevel="0" collapsed="false">
      <c r="A32" s="16" t="s">
        <v>67</v>
      </c>
      <c r="B32" s="16" t="n">
        <v>16</v>
      </c>
      <c r="C32" s="16" t="n">
        <v>32</v>
      </c>
      <c r="D32" s="15" t="s">
        <v>57</v>
      </c>
      <c r="E32" s="15" t="s">
        <v>36</v>
      </c>
      <c r="F32" s="15" t="s">
        <v>36</v>
      </c>
    </row>
    <row r="33" customFormat="false" ht="19.5" hidden="false" customHeight="true" outlineLevel="0" collapsed="false">
      <c r="A33" s="16" t="s">
        <v>68</v>
      </c>
      <c r="B33" s="16" t="n">
        <v>16</v>
      </c>
      <c r="C33" s="16" t="n">
        <v>64</v>
      </c>
      <c r="D33" s="15" t="s">
        <v>57</v>
      </c>
      <c r="E33" s="15" t="s">
        <v>36</v>
      </c>
      <c r="F33" s="15" t="s">
        <v>36</v>
      </c>
    </row>
    <row r="34" customFormat="false" ht="17.25" hidden="false" customHeight="true" outlineLevel="0" collapsed="false">
      <c r="A34" s="16" t="s">
        <v>69</v>
      </c>
      <c r="B34" s="16" t="n">
        <v>16</v>
      </c>
      <c r="C34" s="16" t="n">
        <v>64</v>
      </c>
      <c r="D34" s="15" t="s">
        <v>57</v>
      </c>
      <c r="E34" s="15" t="s">
        <v>36</v>
      </c>
      <c r="F34" s="15" t="s">
        <v>36</v>
      </c>
    </row>
    <row r="35" customFormat="false" ht="18.75" hidden="false" customHeight="true" outlineLevel="0" collapsed="false">
      <c r="A35" s="16" t="s">
        <v>70</v>
      </c>
      <c r="B35" s="16" t="n">
        <v>24</v>
      </c>
      <c r="C35" s="16" t="n">
        <v>96</v>
      </c>
      <c r="D35" s="15" t="s">
        <v>57</v>
      </c>
      <c r="E35" s="15" t="s">
        <v>36</v>
      </c>
      <c r="F35" s="15" t="s">
        <v>36</v>
      </c>
    </row>
    <row r="36" customFormat="false" ht="15.75" hidden="false" customHeight="true" outlineLevel="0" collapsed="false">
      <c r="A36" s="16" t="s">
        <v>71</v>
      </c>
      <c r="B36" s="16" t="n">
        <v>32</v>
      </c>
      <c r="C36" s="16" t="n">
        <v>64</v>
      </c>
      <c r="D36" s="15" t="s">
        <v>57</v>
      </c>
      <c r="E36" s="15" t="s">
        <v>36</v>
      </c>
      <c r="F36" s="15" t="s">
        <v>36</v>
      </c>
    </row>
    <row r="37" customFormat="false" ht="15.75" hidden="false" customHeight="true" outlineLevel="0" collapsed="false">
      <c r="A37" s="16" t="s">
        <v>72</v>
      </c>
      <c r="B37" s="16" t="n">
        <v>32</v>
      </c>
      <c r="C37" s="16" t="n">
        <v>128</v>
      </c>
      <c r="D37" s="15" t="s">
        <v>57</v>
      </c>
      <c r="E37" s="15" t="s">
        <v>36</v>
      </c>
      <c r="F37" s="15" t="s">
        <v>36</v>
      </c>
    </row>
    <row r="38" customFormat="false" ht="15.75" hidden="false" customHeight="true" outlineLevel="0" collapsed="false">
      <c r="A38" s="16" t="s">
        <v>73</v>
      </c>
      <c r="B38" s="16" t="n">
        <v>32</v>
      </c>
      <c r="C38" s="16" t="n">
        <v>128</v>
      </c>
      <c r="D38" s="15" t="s">
        <v>57</v>
      </c>
      <c r="E38" s="15" t="s">
        <v>36</v>
      </c>
      <c r="F38" s="15" t="s">
        <v>36</v>
      </c>
    </row>
    <row r="39" customFormat="false" ht="15.75" hidden="false" customHeight="true" outlineLevel="0" collapsed="false">
      <c r="A39" s="16" t="s">
        <v>74</v>
      </c>
      <c r="B39" s="16" t="n">
        <v>48</v>
      </c>
      <c r="C39" s="16" t="n">
        <v>192</v>
      </c>
      <c r="D39" s="15" t="s">
        <v>57</v>
      </c>
      <c r="E39" s="15" t="s">
        <v>36</v>
      </c>
      <c r="F39" s="15" t="s">
        <v>36</v>
      </c>
    </row>
    <row r="40" customFormat="false" ht="15.75" hidden="false" customHeight="true" outlineLevel="0" collapsed="false">
      <c r="A40" s="16" t="s">
        <v>75</v>
      </c>
      <c r="B40" s="16" t="n">
        <v>48</v>
      </c>
      <c r="C40" s="16" t="n">
        <v>384</v>
      </c>
      <c r="D40" s="15" t="s">
        <v>57</v>
      </c>
      <c r="E40" s="15" t="s">
        <v>36</v>
      </c>
      <c r="F40" s="15" t="s">
        <v>36</v>
      </c>
    </row>
    <row r="41" customFormat="false" ht="15.75" hidden="false" customHeight="true" outlineLevel="0" collapsed="false">
      <c r="A41" s="16" t="s">
        <v>76</v>
      </c>
      <c r="B41" s="16" t="n">
        <v>64</v>
      </c>
      <c r="C41" s="16" t="n">
        <v>256</v>
      </c>
      <c r="D41" s="15" t="s">
        <v>36</v>
      </c>
      <c r="E41" s="15" t="s">
        <v>57</v>
      </c>
      <c r="F41" s="15" t="s">
        <v>36</v>
      </c>
    </row>
    <row r="42" customFormat="false" ht="15.75" hidden="false" customHeight="true" outlineLevel="0" collapsed="false">
      <c r="A42" s="16" t="s">
        <v>77</v>
      </c>
      <c r="B42" s="16" t="n">
        <v>64</v>
      </c>
      <c r="C42" s="16" t="n">
        <v>512</v>
      </c>
      <c r="D42" s="15" t="s">
        <v>36</v>
      </c>
      <c r="E42" s="15" t="s">
        <v>57</v>
      </c>
      <c r="F42" s="15" t="s">
        <v>36</v>
      </c>
    </row>
    <row r="43" customFormat="false" ht="15.75" hidden="false" customHeight="true" outlineLevel="0" collapsed="false">
      <c r="A43" s="16" t="s">
        <v>78</v>
      </c>
      <c r="B43" s="16" t="n">
        <v>64</v>
      </c>
      <c r="C43" s="16" t="n">
        <v>1408</v>
      </c>
      <c r="D43" s="15" t="s">
        <v>36</v>
      </c>
      <c r="E43" s="15" t="s">
        <v>57</v>
      </c>
      <c r="F43" s="15" t="s">
        <v>36</v>
      </c>
    </row>
    <row r="44" customFormat="false" ht="15.75" hidden="false" customHeight="true" outlineLevel="0" collapsed="false">
      <c r="A44" s="16" t="s">
        <v>79</v>
      </c>
      <c r="B44" s="16" t="n">
        <v>4</v>
      </c>
      <c r="C44" s="16" t="n">
        <v>16</v>
      </c>
      <c r="D44" s="15" t="s">
        <v>36</v>
      </c>
      <c r="E44" s="15" t="s">
        <v>57</v>
      </c>
      <c r="F44" s="15" t="s">
        <v>36</v>
      </c>
    </row>
    <row r="45" customFormat="false" ht="15.75" hidden="false" customHeight="true" outlineLevel="0" collapsed="false">
      <c r="A45" s="16" t="s">
        <v>80</v>
      </c>
      <c r="B45" s="16" t="n">
        <v>8</v>
      </c>
      <c r="C45" s="16" t="n">
        <v>32</v>
      </c>
      <c r="D45" s="15" t="s">
        <v>36</v>
      </c>
      <c r="E45" s="15" t="s">
        <v>57</v>
      </c>
      <c r="F45" s="15" t="s">
        <v>36</v>
      </c>
    </row>
    <row r="46" customFormat="false" ht="15.75" hidden="false" customHeight="true" outlineLevel="0" collapsed="false">
      <c r="A46" s="16" t="s">
        <v>81</v>
      </c>
      <c r="B46" s="16" t="n">
        <v>16</v>
      </c>
      <c r="C46" s="16" t="n">
        <v>64</v>
      </c>
      <c r="D46" s="15" t="s">
        <v>36</v>
      </c>
      <c r="E46" s="15" t="s">
        <v>57</v>
      </c>
      <c r="F46" s="15" t="s">
        <v>36</v>
      </c>
    </row>
    <row r="47" customFormat="false" ht="15.75" hidden="false" customHeight="true" outlineLevel="0" collapsed="false">
      <c r="A47" s="16" t="s">
        <v>82</v>
      </c>
      <c r="B47" s="16" t="n">
        <v>32</v>
      </c>
      <c r="C47" s="16" t="n">
        <v>128</v>
      </c>
      <c r="D47" s="15" t="s">
        <v>36</v>
      </c>
      <c r="E47" s="15" t="s">
        <v>36</v>
      </c>
      <c r="F47" s="15" t="s">
        <v>57</v>
      </c>
    </row>
    <row r="48" customFormat="false" ht="15.75" hidden="false" customHeight="true" outlineLevel="0" collapsed="false">
      <c r="A48" s="16" t="s">
        <v>83</v>
      </c>
      <c r="B48" s="16" t="n">
        <v>64</v>
      </c>
      <c r="C48" s="16" t="n">
        <v>256</v>
      </c>
      <c r="D48" s="15" t="s">
        <v>36</v>
      </c>
      <c r="E48" s="15" t="s">
        <v>36</v>
      </c>
      <c r="F48" s="15" t="s">
        <v>36</v>
      </c>
    </row>
    <row r="49" customFormat="false" ht="15.75" hidden="false" customHeight="true" outlineLevel="0" collapsed="false">
      <c r="A49" s="16" t="s">
        <v>84</v>
      </c>
      <c r="B49" s="16" t="n">
        <v>324</v>
      </c>
      <c r="C49" s="16" t="n">
        <v>1480</v>
      </c>
      <c r="D49" s="15" t="s">
        <v>36</v>
      </c>
      <c r="E49" s="15" t="s">
        <v>36</v>
      </c>
      <c r="F49" s="15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2025-07-11T06:35:10Z</dcterms:created>
  <dc:creator>openpyxl</dc:creator>
  <dc:description/>
  <dc:language>en-US</dc:language>
  <cp:lastModifiedBy/>
  <dcterms:modified xsi:type="dcterms:W3CDTF">2025-08-21T07:51:04Z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