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CS 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<sst xmlns="http://schemas.openxmlformats.org/spreadsheetml/2006/main" count="54" uniqueCount="49">
  <si>
    <t xml:space="preserve">region</t>
  </si>
  <si>
    <t xml:space="preserve">vm_name</t>
  </si>
  <si>
    <t xml:space="preserve">ecs_pin</t>
  </si>
  <si>
    <t xml:space="preserve">ecs_gpu</t>
  </si>
  <si>
    <t xml:space="preserve">ecs_ddh</t>
  </si>
  <si>
    <t xml:space="preserve">ecs_vcpu</t>
  </si>
  <si>
    <t xml:space="preserve">ecs_vram</t>
  </si>
  <si>
    <t xml:space="preserve">ecs_flavour_mapping</t>
  </si>
  <si>
    <t xml:space="preserve">storage_system_disk</t>
  </si>
  <si>
    <t xml:space="preserve">storage_data_disk</t>
  </si>
  <si>
    <t xml:space="preserve">license_operating_system</t>
  </si>
  <si>
    <t xml:space="preserve">license_rds_license</t>
  </si>
  <si>
    <t xml:space="preserve">license_microsoft_sql</t>
  </si>
  <si>
    <t xml:space="preserve">snapshot_copies</t>
  </si>
  <si>
    <t xml:space="preserve">additional_capacity</t>
  </si>
  <si>
    <t xml:space="preserve">image_copies</t>
  </si>
  <si>
    <t xml:space="preserve">csbs_standard_policy</t>
  </si>
  <si>
    <t xml:space="preserve">csbs_local_retention_copies</t>
  </si>
  <si>
    <t xml:space="preserve">csbs_total_storage</t>
  </si>
  <si>
    <t xml:space="preserve">csbs_initial_data_size</t>
  </si>
  <si>
    <t xml:space="preserve">csbs_incremental_change</t>
  </si>
  <si>
    <t xml:space="preserve">csbs_estimated_incremental_data_change</t>
  </si>
  <si>
    <t xml:space="preserve">full_backup_daily</t>
  </si>
  <si>
    <t xml:space="preserve">full_backup_weekly</t>
  </si>
  <si>
    <t xml:space="preserve">full_backup_monthly</t>
  </si>
  <si>
    <t xml:space="preserve">full_backup_yearly</t>
  </si>
  <si>
    <t xml:space="preserve">full_backup_total_retention_full_copies</t>
  </si>
  <si>
    <t xml:space="preserve">incremental_backup_daily</t>
  </si>
  <si>
    <t xml:space="preserve">incremental_backup_weekly</t>
  </si>
  <si>
    <t xml:space="preserve">incremental_backup_monthly</t>
  </si>
  <si>
    <t xml:space="preserve">incremental_backup_yearly</t>
  </si>
  <si>
    <t xml:space="preserve">incremental_backup_total_retention_incremental_copies</t>
  </si>
  <si>
    <t xml:space="preserve">required</t>
  </si>
  <si>
    <t xml:space="preserve">total_replication_copy_retained_second_site</t>
  </si>
  <si>
    <t xml:space="preserve">additional_storage</t>
  </si>
  <si>
    <t xml:space="preserve">rto</t>
  </si>
  <si>
    <t xml:space="preserve">rpo</t>
  </si>
  <si>
    <t xml:space="preserve">dr_activation</t>
  </si>
  <si>
    <t xml:space="preserve">seed_vm_required</t>
  </si>
  <si>
    <t xml:space="preserve">csdr_needed</t>
  </si>
  <si>
    <t xml:space="preserve">csdr_storage</t>
  </si>
  <si>
    <t xml:space="preserve">Kuala Lumpur</t>
  </si>
  <si>
    <t xml:space="preserve">AVM</t>
  </si>
  <si>
    <t xml:space="preserve">No</t>
  </si>
  <si>
    <t xml:space="preserve">[AUTO]</t>
  </si>
  <si>
    <t xml:space="preserve">Microsoft Windows Std</t>
  </si>
  <si>
    <t xml:space="preserve">Standard</t>
  </si>
  <si>
    <t xml:space="preserve">Custom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</si>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</sst>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7D1D5"/>
        <bgColor rgb="FFCCCCFF"/>
      </patternFill>
    </fill>
    <fill>
      <patternFill patternType="solid">
        <fgColor rgb="FF443205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8.59765625" defaultRowHeight="15" zeroHeight="false" outlineLevelRow="0" outlineLevelCol="0"/>
  <cols>
    <col collapsed="false" customWidth="true" hidden="false" outlineLevel="0" max="9" min="9" style="1" width="16.05"/>
    <col collapsed="false" customWidth="true" hidden="false" outlineLevel="0" max="10" min="10" style="1" width="33.33"/>
    <col collapsed="false" customWidth="true" hidden="false" outlineLevel="0" max="11" min="11" style="1" width="23.08"/>
    <col collapsed="false" customWidth="true" hidden="false" outlineLevel="0" max="12" min="12" style="1" width="25.61"/>
    <col collapsed="false" customWidth="true" hidden="false" outlineLevel="0" max="18" min="18" style="1" width="23.04"/>
    <col collapsed="false" customWidth="true" hidden="false" outlineLevel="0" max="19" min="19" style="1" width="18.74"/>
    <col collapsed="false" customWidth="true" hidden="false" outlineLevel="0" max="20" min="20" style="1" width="26.96"/>
    <col collapsed="false" customWidth="true" hidden="false" outlineLevel="0" max="21" min="21" style="1" width="21.81"/>
    <col collapsed="false" customWidth="true" hidden="false" outlineLevel="0" max="22" min="22" style="1" width="34.31"/>
    <col collapsed="false" customWidth="true" hidden="false" outlineLevel="0" max="27" min="27" style="1" width="44.6"/>
    <col collapsed="false" customWidth="true" hidden="false" outlineLevel="0" max="28" min="28" style="1" width="20.71"/>
    <col collapsed="false" customWidth="true" hidden="false" outlineLevel="0" max="29" min="29" style="1" width="20.95"/>
    <col collapsed="false" customWidth="true" hidden="false" outlineLevel="0" max="30" min="30" style="1" width="22.67"/>
    <col collapsed="false" customWidth="true" hidden="false" outlineLevel="0" max="31" min="31" style="1" width="31.98"/>
    <col collapsed="false" customWidth="true" hidden="false" outlineLevel="0" max="32" min="32" style="1" width="53.18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 customFormat="false" ht="15" hidden="false" customHeight="true" outlineLevel="0" collapsed="false">
      <c r="A2" s="3" t="s">
        <v>41</v>
      </c>
      <c r="B2" s="3" t="s">
        <v>42</v>
      </c>
      <c r="C2" s="3" t="s">
        <v>43</v>
      </c>
      <c r="D2" s="3" t="s">
        <v>43</v>
      </c>
      <c r="E2" s="3" t="s">
        <v>43</v>
      </c>
      <c r="F2" s="3" t="n">
        <v>25</v>
      </c>
      <c r="G2" s="3" t="n">
        <v>42</v>
      </c>
      <c r="H2" s="4" t="s">
        <v>44</v>
      </c>
      <c r="I2" s="3" t="n">
        <v>20</v>
      </c>
      <c r="J2" s="3" t="n">
        <v>20</v>
      </c>
      <c r="K2" s="3" t="s">
        <v>45</v>
      </c>
      <c r="L2" s="4"/>
      <c r="M2" s="3" t="s">
        <v>46</v>
      </c>
      <c r="N2" s="3" t="n">
        <v>25</v>
      </c>
      <c r="O2" s="3" t="n">
        <v>25</v>
      </c>
      <c r="P2" s="3" t="n">
        <v>25</v>
      </c>
      <c r="Q2" s="5" t="s">
        <v>47</v>
      </c>
      <c r="R2" s="4" t="n">
        <f aca="false">IF(Q2="Custom", AA2 + AF2 + 1, IF(Q2="No Backup", 0, ""))</f>
        <v>17</v>
      </c>
      <c r="S2" s="4" t="n">
        <f aca="false">IF((T2=0)*(AA2=0)*(V2=0)*(AF2=0), 0, ROUNDUP(T2 + (T2*AA2) + (V2*AF2), 0))</f>
        <v>249</v>
      </c>
      <c r="T2" s="3" t="n">
        <v>25</v>
      </c>
      <c r="U2" s="3" t="n">
        <v>12</v>
      </c>
      <c r="V2" s="4" t="n">
        <f aca="false">ROUND(T2 * (U2 / 100), 0)</f>
        <v>3</v>
      </c>
      <c r="W2" s="3" t="n">
        <v>2</v>
      </c>
      <c r="X2" s="3" t="n">
        <v>2</v>
      </c>
      <c r="Y2" s="3" t="n">
        <v>2</v>
      </c>
      <c r="Z2" s="3" t="n">
        <v>2</v>
      </c>
      <c r="AA2" s="4" t="n">
        <f aca="false">W2+X2+Y2+Z2</f>
        <v>8</v>
      </c>
      <c r="AB2" s="3" t="n">
        <v>2</v>
      </c>
      <c r="AC2" s="3" t="n">
        <v>2</v>
      </c>
      <c r="AD2" s="3" t="n">
        <v>2</v>
      </c>
      <c r="AE2" s="3" t="n">
        <v>2</v>
      </c>
      <c r="AF2" s="4" t="n">
        <f aca="false">AB2+AC2+AD2+AE2</f>
        <v>8</v>
      </c>
      <c r="AG2" s="3" t="s">
        <v>48</v>
      </c>
      <c r="AH2" s="4" t="n">
        <f aca="false">IF(AG2="Yes", R2, 0)</f>
        <v>17</v>
      </c>
      <c r="AI2" s="3" t="n">
        <v>25</v>
      </c>
      <c r="AJ2" s="3" t="n">
        <v>6</v>
      </c>
      <c r="AK2" s="4" t="str">
        <f aca="false">IF(AJ2&lt;&gt;"","24 Hours","N/A")</f>
        <v>24 Hours</v>
      </c>
      <c r="AL2" s="3" t="s">
        <v>43</v>
      </c>
      <c r="AM2" s="3" t="s">
        <v>43</v>
      </c>
      <c r="AN2" s="3" t="s">
        <v>48</v>
      </c>
      <c r="AO2" s="4" t="n">
        <f aca="false">IF(AN2="Yes", I2+J2, 0)</f>
        <v>40</v>
      </c>
    </row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1">
    <dataValidation allowBlank="true" error="Invalid option" errorStyle="stop" operator="between" prompt="Select a value for region" showDropDown="false" showErrorMessage="true" showInputMessage="true" sqref="A2" type="list">
      <formula1>"Kuala Lumpur,Cyberjaya"</formula1>
      <formula2>0</formula2>
    </dataValidation>
    <dataValidation allowBlank="true" error="Invalid option" errorStyle="stop" operator="between" prompt="Select a value for ecs_pin" showDropDown="false" showErrorMessage="true" showInputMessage="true" sqref="C2" type="list">
      <formula1>"Yes,No"</formula1>
      <formula2>0</formula2>
    </dataValidation>
    <dataValidation allowBlank="true" error="Invalid option" errorStyle="stop" operator="between" prompt="Select a value for ecs_gpu" showDropDown="false" showErrorMessage="true" showInputMessage="true" sqref="D2" type="list">
      <formula1>"Yes,No"</formula1>
      <formula2>0</formula2>
    </dataValidation>
    <dataValidation allowBlank="true" error="Invalid option" errorStyle="stop" operator="between" prompt="Select a value for ecs_ddh" showDropDown="false" showErrorMessage="true" showInputMessage="true" sqref="E2" type="list">
      <formula1>"Yes,No"</formula1>
      <formula2>0</formula2>
    </dataValidation>
    <dataValidation allowBlank="true" error="Invalid option" errorStyle="stop" operator="between" prompt="Select a value for license_operating_system" showDropDown="false" showErrorMessage="true" showInputMessage="true" sqref="K2" type="list">
      <formula1>"Microsoft Windows Std,Microsoft Windows DC,Linux,Red Hat Enterprise Linux"</formula1>
      <formula2>0</formula2>
    </dataValidation>
    <dataValidation allowBlank="true" error="Invalid option" errorStyle="stop" operator="between" prompt="Select a value for license_microsoft_sql" showDropDown="false" showErrorMessage="true" showInputMessage="true" sqref="M2" type="list">
      <formula1>"Web,Standard,Enterprise"</formula1>
      <formula2>0</formula2>
    </dataValidation>
    <dataValidation allowBlank="true" error="Invalid option" errorStyle="stop" operator="between" prompt="Select a value for csbs_standard_policy" showDropDown="false" showErrorMessage="true" showInputMessage="true" sqref="Q2" type="list">
      <formula1>"Custom,No Backup"</formula1>
      <formula2>0</formula2>
    </dataValidation>
    <dataValidation allowBlank="true" error="Invalid option" errorStyle="stop" operator="between" prompt="Select a value for required" showDropDown="false" showErrorMessage="true" showInputMessage="true" sqref="AG2" type="list">
      <formula1>"Yes,No"</formula1>
      <formula2>0</formula2>
    </dataValidation>
    <dataValidation allowBlank="true" error="Invalid option" errorStyle="stop" operator="between" prompt="Select a value for dr_activation" showDropDown="false" showErrorMessage="true" showInputMessage="true" sqref="AL2" type="list">
      <formula1>"Yes,No"</formula1>
      <formula2>0</formula2>
    </dataValidation>
    <dataValidation allowBlank="true" error="Invalid option" errorStyle="stop" operator="between" prompt="Select a value for seed_vm_required" showDropDown="false" showErrorMessage="true" showInputMessage="true" sqref="AM2" type="list">
      <formula1>"Yes,No"</formula1>
      <formula2>0</formula2>
    </dataValidation>
    <dataValidation allowBlank="true" error="Invalid option" errorStyle="stop" operator="between" prompt="Select a value for csdr_needed" showDropDown="false" showErrorMessage="true" showInputMessage="true" sqref="AN2" type="list">
      <formula1>"Yes,No"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2025-07-11T06:35:10Z</dcterms:created>
  <dc:creator>openpyxl</dc:creator>
  <dc:description/>
  <dc:language>en-US</dc:language>
  <cp:lastModifiedBy/>
  <dcterms:modified xsi:type="dcterms:W3CDTF">2025-07-14T04:01:21Z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