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25" windowHeight="151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<sst xmlns="http://schemas.openxmlformats.org/spreadsheetml/2006/main" count="19" uniqueCount="19">
  <si>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分辨率</t>
  </si>
  <si>
    <t>Np_0</t>
  </si>
  <si>
    <t>Np_1</t>
  </si>
  <si>
    <t>Np_2</t>
  </si>
  <si>
    <t>Np_final</t>
  </si>
  <si>
    <t>Ls_0</t>
  </si>
  <si>
    <t>Ls_1</t>
  </si>
  <si>
    <t>Ls_2</t>
  </si>
  <si>
    <t>Aa_0</t>
  </si>
  <si>
    <t>Aa_1</t>
  </si>
  <si>
    <t>Aa_2</t>
  </si>
  <si>
    <t>Mm_0</t>
  </si>
  <si>
    <t>Mm_1</t>
  </si>
  <si>
    <t>Mm_2</t>
  </si>
  <si>
    <t>GSM1551550</t>
  </si>
  <si>
    <t>GSM3734952</t>
  </si>
  <si>
    <t>chr</t>
  </si>
  <si>
    <t xml:space="preserve">start </t>
  </si>
  <si>
    <t>end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</si>
</sst>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6"/>
      <color rgb="FFFF0000"/>
      <name val="FreeSans"/>
      <charset val="134"/>
    </font>
    <font>
      <sz val="16"/>
      <color theme="1"/>
      <name val="FreeSans"/>
      <charset val="134"/>
    </font>
    <font>
      <sz val="16"/>
      <color rgb="FFFF0000"/>
      <name val="Droid Sans Fallback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9"/>
  <sheetViews>
    <sheetView tabSelected="1" workbookViewId="0">
      <selection activeCell="N22" sqref="N22"/>
    </sheetView>
  </sheetViews>
  <sheetFormatPr defaultColWidth="9" defaultRowHeight="21"/>
  <cols>
    <col min="1" max="1" width="10.7777777777778" style="3" customWidth="1"/>
    <col min="2" max="4" width="7.11111111111111" style="3" customWidth="1"/>
    <col min="5" max="5" width="10" style="3" customWidth="1"/>
    <col min="6" max="6" width="6.77777777777778" style="3" customWidth="1"/>
    <col min="7" max="8" width="6.55555555555556" style="3" customWidth="1"/>
    <col min="9" max="11" width="6.88888888888889" style="3" customWidth="1"/>
    <col min="12" max="14" width="8" style="3" customWidth="1"/>
    <col min="15" max="16" width="16.7777777777778" style="3" customWidth="1"/>
    <col min="17" max="17" width="10.7777777777778" style="3" customWidth="1"/>
    <col min="18" max="18" width="6.77777777777778" style="3" customWidth="1"/>
    <col min="19" max="19" width="9.44444444444444" style="3" customWidth="1"/>
    <col min="20" max="20" width="5.11111111111111" style="3" customWidth="1"/>
    <col min="21" max="21" width="7.44444444444444" style="3" customWidth="1"/>
    <col min="22" max="24" width="6.77777777777778" style="3" customWidth="1"/>
    <col min="25" max="26" width="11.8888888888889" style="3" customWidth="1"/>
    <col min="27" max="16384" width="9" style="3"/>
  </cols>
  <sheetData>
    <row r="2" s="1" customFormat="1" ht="22.5" spans="1:16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9">
      <c r="A3" s="5">
        <v>2500000</v>
      </c>
      <c r="B3" s="3"/>
      <c r="I3" s="3">
        <v>7207</v>
      </c>
      <c r="J3" s="3">
        <v>7992</v>
      </c>
      <c r="K3" s="3">
        <v>7649</v>
      </c>
      <c r="L3" s="3">
        <v>6289</v>
      </c>
      <c r="M3" s="3">
        <v>7457</v>
      </c>
      <c r="N3" s="3">
        <v>7381</v>
      </c>
      <c r="O3" s="3">
        <v>3923</v>
      </c>
      <c r="P3" s="3">
        <v>2994</v>
      </c>
      <c r="Q3" s="3">
        <f>SUM(I3:P3)</f>
        <v>50892</v>
      </c>
      <c r="R3" s="3">
        <v>8</v>
      </c>
      <c r="S3" s="3">
        <f>Q3/R3</f>
        <v>6361.5</v>
      </c>
    </row>
    <row r="4" spans="1:19">
      <c r="A4" s="5">
        <v>1250000</v>
      </c>
      <c r="B4" s="3">
        <v>2141</v>
      </c>
      <c r="C4" s="3">
        <v>2402</v>
      </c>
      <c r="D4" s="3">
        <v>2407</v>
      </c>
      <c r="E4" s="3">
        <v>2200</v>
      </c>
      <c r="F4" s="3">
        <v>1026</v>
      </c>
      <c r="G4" s="3">
        <v>528</v>
      </c>
      <c r="H4" s="3">
        <v>548</v>
      </c>
      <c r="Q4" s="3">
        <f>SUM(B4:H4)</f>
        <v>11252</v>
      </c>
      <c r="R4" s="3">
        <v>7</v>
      </c>
      <c r="S4" s="3">
        <f t="shared" ref="S4:S17" si="0">Q4/R4</f>
        <v>1607.42857142857</v>
      </c>
    </row>
    <row r="5" spans="1:19">
      <c r="A5" s="5">
        <v>1000000</v>
      </c>
      <c r="B5" s="3"/>
      <c r="I5" s="3">
        <v>2776</v>
      </c>
      <c r="J5" s="3">
        <v>2436</v>
      </c>
      <c r="K5" s="3">
        <v>2264</v>
      </c>
      <c r="L5" s="3">
        <v>1244</v>
      </c>
      <c r="M5" s="3">
        <v>1550</v>
      </c>
      <c r="N5" s="3">
        <v>1454</v>
      </c>
      <c r="O5" s="3">
        <v>820</v>
      </c>
      <c r="P5" s="3">
        <v>658</v>
      </c>
      <c r="Q5" s="3">
        <f>SUM(B5:P5)</f>
        <v>13202</v>
      </c>
      <c r="R5" s="3">
        <v>8</v>
      </c>
      <c r="S5" s="3">
        <f t="shared" si="0"/>
        <v>1650.25</v>
      </c>
    </row>
    <row r="6" spans="1:19">
      <c r="A6" s="5">
        <v>500000</v>
      </c>
      <c r="B6" s="3">
        <v>380</v>
      </c>
      <c r="C6" s="3">
        <v>372</v>
      </c>
      <c r="D6" s="3">
        <v>368</v>
      </c>
      <c r="E6" s="3">
        <v>340</v>
      </c>
      <c r="F6" s="3">
        <v>84</v>
      </c>
      <c r="G6" s="3">
        <v>96</v>
      </c>
      <c r="H6" s="3">
        <v>92</v>
      </c>
      <c r="I6" s="3">
        <v>338</v>
      </c>
      <c r="J6" s="3">
        <v>270</v>
      </c>
      <c r="K6" s="3">
        <v>236</v>
      </c>
      <c r="L6" s="3">
        <v>328</v>
      </c>
      <c r="M6" s="3">
        <v>342</v>
      </c>
      <c r="N6" s="3">
        <v>284</v>
      </c>
      <c r="O6" s="3">
        <v>226</v>
      </c>
      <c r="P6" s="3">
        <v>180</v>
      </c>
      <c r="Q6" s="3">
        <f t="shared" ref="Q6:Q17" si="1">SUM(B6:P6)</f>
        <v>3936</v>
      </c>
      <c r="R6" s="3">
        <v>15</v>
      </c>
      <c r="S6" s="3">
        <f t="shared" si="0"/>
        <v>262.4</v>
      </c>
    </row>
    <row r="7" spans="1:19">
      <c r="A7" s="5">
        <v>250000</v>
      </c>
      <c r="B7" s="3">
        <v>256</v>
      </c>
      <c r="C7" s="3">
        <v>422</v>
      </c>
      <c r="D7" s="3">
        <v>788</v>
      </c>
      <c r="E7" s="3">
        <v>408</v>
      </c>
      <c r="F7" s="3">
        <v>58</v>
      </c>
      <c r="G7" s="3">
        <v>54</v>
      </c>
      <c r="H7" s="3">
        <v>50</v>
      </c>
      <c r="I7" s="3">
        <v>165</v>
      </c>
      <c r="J7" s="3">
        <v>140</v>
      </c>
      <c r="K7" s="3">
        <v>144</v>
      </c>
      <c r="L7" s="3">
        <v>84</v>
      </c>
      <c r="M7" s="3">
        <v>100</v>
      </c>
      <c r="N7" s="3">
        <v>100</v>
      </c>
      <c r="O7" s="3">
        <v>72</v>
      </c>
      <c r="P7" s="3">
        <v>52</v>
      </c>
      <c r="Q7" s="3">
        <f t="shared" si="1"/>
        <v>2893</v>
      </c>
      <c r="R7" s="3">
        <v>15</v>
      </c>
      <c r="S7" s="3">
        <f t="shared" si="0"/>
        <v>192.866666666667</v>
      </c>
    </row>
    <row r="8" spans="1:19">
      <c r="A8" s="5">
        <v>125000</v>
      </c>
      <c r="B8" s="3">
        <v>162</v>
      </c>
      <c r="C8" s="3">
        <v>242</v>
      </c>
      <c r="D8" s="3">
        <v>168</v>
      </c>
      <c r="E8" s="3">
        <v>234</v>
      </c>
      <c r="F8" s="3">
        <v>30</v>
      </c>
      <c r="G8" s="3">
        <v>26</v>
      </c>
      <c r="H8" s="3">
        <v>26</v>
      </c>
      <c r="Q8" s="3">
        <f t="shared" si="1"/>
        <v>888</v>
      </c>
      <c r="R8" s="3">
        <v>7</v>
      </c>
      <c r="S8" s="3">
        <f t="shared" si="0"/>
        <v>126.857142857143</v>
      </c>
    </row>
    <row r="9" spans="1:19">
      <c r="A9" s="5">
        <v>100000</v>
      </c>
      <c r="B9" s="3"/>
      <c r="I9" s="3">
        <v>66</v>
      </c>
      <c r="J9" s="3">
        <v>52</v>
      </c>
      <c r="K9" s="3">
        <v>72</v>
      </c>
      <c r="L9" s="3">
        <v>26</v>
      </c>
      <c r="M9" s="3">
        <v>48</v>
      </c>
      <c r="N9" s="3">
        <v>56</v>
      </c>
      <c r="O9" s="3">
        <v>20</v>
      </c>
      <c r="P9" s="3">
        <v>24</v>
      </c>
      <c r="Q9" s="3">
        <f t="shared" si="1"/>
        <v>364</v>
      </c>
      <c r="R9" s="3">
        <v>8</v>
      </c>
      <c r="S9" s="3">
        <f t="shared" si="0"/>
        <v>45.5</v>
      </c>
    </row>
    <row r="10" spans="1:19">
      <c r="A10" s="5">
        <v>50000</v>
      </c>
      <c r="B10" s="3">
        <v>80</v>
      </c>
      <c r="C10" s="3">
        <v>18</v>
      </c>
      <c r="D10" s="3">
        <v>14</v>
      </c>
      <c r="E10" s="3">
        <v>16</v>
      </c>
      <c r="F10" s="3">
        <v>20</v>
      </c>
      <c r="G10" s="3">
        <v>18</v>
      </c>
      <c r="H10" s="3">
        <v>21</v>
      </c>
      <c r="I10" s="3">
        <v>36</v>
      </c>
      <c r="J10" s="3">
        <v>32</v>
      </c>
      <c r="K10" s="3">
        <v>34</v>
      </c>
      <c r="L10" s="3">
        <v>16</v>
      </c>
      <c r="M10" s="3">
        <v>28</v>
      </c>
      <c r="N10" s="3">
        <v>34</v>
      </c>
      <c r="O10" s="3">
        <v>16</v>
      </c>
      <c r="P10" s="3">
        <v>20</v>
      </c>
      <c r="Q10" s="3">
        <f t="shared" si="1"/>
        <v>403</v>
      </c>
      <c r="R10" s="3">
        <v>15</v>
      </c>
      <c r="S10" s="3">
        <f t="shared" si="0"/>
        <v>26.8666666666667</v>
      </c>
    </row>
    <row r="11" spans="1:19">
      <c r="A11" s="5">
        <v>25000</v>
      </c>
      <c r="B11" s="3">
        <v>32</v>
      </c>
      <c r="C11" s="3">
        <v>2</v>
      </c>
      <c r="D11" s="3">
        <v>4</v>
      </c>
      <c r="E11" s="3">
        <v>4</v>
      </c>
      <c r="F11" s="3">
        <v>8</v>
      </c>
      <c r="G11" s="3">
        <v>10</v>
      </c>
      <c r="H11" s="3">
        <v>8</v>
      </c>
      <c r="I11" s="3">
        <v>21</v>
      </c>
      <c r="J11" s="3">
        <v>21</v>
      </c>
      <c r="K11" s="3">
        <v>18</v>
      </c>
      <c r="L11" s="3">
        <v>14</v>
      </c>
      <c r="M11" s="3">
        <v>10</v>
      </c>
      <c r="N11" s="3">
        <v>18</v>
      </c>
      <c r="O11" s="3">
        <v>23</v>
      </c>
      <c r="P11" s="3">
        <v>34</v>
      </c>
      <c r="Q11" s="3">
        <f t="shared" si="1"/>
        <v>227</v>
      </c>
      <c r="R11" s="3">
        <v>15</v>
      </c>
      <c r="S11" s="3">
        <f t="shared" si="0"/>
        <v>15.1333333333333</v>
      </c>
    </row>
    <row r="12" spans="1:19">
      <c r="A12" s="5">
        <v>12500</v>
      </c>
      <c r="B12" s="3">
        <v>20</v>
      </c>
      <c r="C12" s="3">
        <v>2</v>
      </c>
      <c r="D12" s="3">
        <v>2</v>
      </c>
      <c r="E12" s="3">
        <v>2</v>
      </c>
      <c r="F12" s="3">
        <v>4</v>
      </c>
      <c r="G12" s="3">
        <v>4</v>
      </c>
      <c r="H12" s="3">
        <v>4</v>
      </c>
      <c r="Q12" s="3">
        <f t="shared" si="1"/>
        <v>38</v>
      </c>
      <c r="R12" s="3">
        <v>7</v>
      </c>
      <c r="S12" s="3">
        <f t="shared" si="0"/>
        <v>5.42857142857143</v>
      </c>
    </row>
    <row r="13" spans="1:19">
      <c r="A13" s="5">
        <v>10000</v>
      </c>
      <c r="B13" s="3"/>
      <c r="I13" s="3">
        <v>6</v>
      </c>
      <c r="J13" s="3">
        <v>4</v>
      </c>
      <c r="K13" s="3">
        <v>6</v>
      </c>
      <c r="L13" s="3">
        <v>6</v>
      </c>
      <c r="M13" s="3">
        <v>8</v>
      </c>
      <c r="N13" s="3">
        <v>8</v>
      </c>
      <c r="O13" s="3">
        <v>13</v>
      </c>
      <c r="P13" s="3">
        <v>12</v>
      </c>
      <c r="Q13" s="3">
        <f t="shared" si="1"/>
        <v>63</v>
      </c>
      <c r="R13" s="3">
        <v>8</v>
      </c>
      <c r="S13" s="3">
        <f t="shared" si="0"/>
        <v>7.875</v>
      </c>
    </row>
    <row r="14" spans="1:19">
      <c r="A14" s="5">
        <v>5000</v>
      </c>
      <c r="B14" s="3">
        <v>4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4</v>
      </c>
      <c r="J14" s="3">
        <v>4</v>
      </c>
      <c r="K14" s="3">
        <v>4</v>
      </c>
      <c r="L14" s="3">
        <v>10</v>
      </c>
      <c r="M14" s="3">
        <v>14</v>
      </c>
      <c r="N14" s="3">
        <v>6</v>
      </c>
      <c r="O14" s="3">
        <v>9</v>
      </c>
      <c r="P14" s="3">
        <v>12</v>
      </c>
      <c r="Q14" s="3">
        <f t="shared" si="1"/>
        <v>79</v>
      </c>
      <c r="R14" s="3">
        <v>15</v>
      </c>
      <c r="S14" s="3">
        <f t="shared" si="0"/>
        <v>5.26666666666667</v>
      </c>
    </row>
    <row r="15" spans="1:19">
      <c r="A15" s="5">
        <v>2500</v>
      </c>
      <c r="B15" s="3">
        <v>4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Q15" s="3">
        <f t="shared" si="1"/>
        <v>16</v>
      </c>
      <c r="R15" s="3">
        <v>7</v>
      </c>
      <c r="S15" s="3">
        <f t="shared" si="0"/>
        <v>2.28571428571429</v>
      </c>
    </row>
    <row r="16" spans="1:19">
      <c r="A16" s="5">
        <v>1000</v>
      </c>
      <c r="B16" s="3"/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/>
      <c r="Q16" s="3">
        <f t="shared" si="1"/>
        <v>12</v>
      </c>
      <c r="R16" s="3">
        <v>7</v>
      </c>
      <c r="S16" s="3">
        <f t="shared" si="0"/>
        <v>1.71428571428571</v>
      </c>
    </row>
    <row r="17" spans="1:19">
      <c r="A17" s="5">
        <v>500</v>
      </c>
      <c r="B17" s="3">
        <v>2</v>
      </c>
      <c r="C17" s="3">
        <v>2</v>
      </c>
      <c r="D17" s="3">
        <v>2</v>
      </c>
      <c r="E17" s="3">
        <v>4</v>
      </c>
      <c r="F17" s="3">
        <v>2</v>
      </c>
      <c r="G17" s="3">
        <v>4</v>
      </c>
      <c r="H17" s="3">
        <v>2</v>
      </c>
      <c r="Q17" s="3">
        <f t="shared" si="1"/>
        <v>18</v>
      </c>
      <c r="R17" s="3">
        <v>7</v>
      </c>
      <c r="S17" s="3">
        <f t="shared" si="0"/>
        <v>2.57142857142857</v>
      </c>
    </row>
    <row r="19" s="2" customFormat="1"/>
    <row r="22" spans="1:3">
      <c r="A22" s="6" t="s">
        <v>16</v>
      </c>
      <c r="B22" s="6" t="s">
        <v>17</v>
      </c>
      <c r="C22" s="6" t="s">
        <v>18</v>
      </c>
    </row>
    <row r="23" spans="1:4">
      <c r="A23" s="3">
        <v>1</v>
      </c>
      <c r="B23" s="3">
        <v>0</v>
      </c>
      <c r="C23" s="3">
        <v>190</v>
      </c>
      <c r="D23" s="3">
        <f>C23-B23</f>
        <v>190</v>
      </c>
    </row>
    <row r="24" spans="1:4">
      <c r="A24" s="3">
        <v>2</v>
      </c>
      <c r="B24" s="3">
        <v>190</v>
      </c>
      <c r="C24" s="3">
        <v>360</v>
      </c>
      <c r="D24" s="3">
        <f t="shared" ref="D24:D29" si="2">C24-B24</f>
        <v>170</v>
      </c>
    </row>
    <row r="25" spans="1:4">
      <c r="A25" s="3">
        <v>3</v>
      </c>
      <c r="B25" s="3">
        <v>360</v>
      </c>
      <c r="C25" s="3">
        <v>550</v>
      </c>
      <c r="D25" s="3">
        <f t="shared" si="2"/>
        <v>190</v>
      </c>
    </row>
    <row r="26" spans="1:4">
      <c r="A26" s="3">
        <v>4</v>
      </c>
      <c r="B26" s="3">
        <v>550</v>
      </c>
      <c r="C26" s="3">
        <v>620</v>
      </c>
      <c r="D26" s="3">
        <f t="shared" si="2"/>
        <v>70</v>
      </c>
    </row>
    <row r="27" s="2" customFormat="1" spans="1:11">
      <c r="A27" s="3">
        <v>5</v>
      </c>
      <c r="B27" s="3">
        <v>620</v>
      </c>
      <c r="C27" s="3">
        <v>770</v>
      </c>
      <c r="D27" s="3">
        <f t="shared" si="2"/>
        <v>150</v>
      </c>
      <c r="E27" s="3"/>
      <c r="F27" s="3"/>
      <c r="G27" s="3"/>
      <c r="H27" s="3"/>
      <c r="I27" s="3"/>
      <c r="J27" s="3"/>
      <c r="K27" s="3"/>
    </row>
    <row r="28" spans="1:11">
      <c r="A28" s="3">
        <v>6</v>
      </c>
      <c r="B28" s="3">
        <v>770</v>
      </c>
      <c r="C28" s="3">
        <v>950</v>
      </c>
      <c r="D28" s="3">
        <f t="shared" si="2"/>
        <v>180</v>
      </c>
      <c r="E28" s="2"/>
      <c r="F28" s="2"/>
      <c r="G28" s="2"/>
      <c r="H28" s="2"/>
      <c r="I28" s="2"/>
      <c r="J28" s="2"/>
      <c r="K28" s="2"/>
    </row>
    <row r="29" spans="1:4">
      <c r="A29" s="3">
        <v>7</v>
      </c>
      <c r="B29" s="3">
        <v>950</v>
      </c>
      <c r="C29" s="3">
        <v>1150</v>
      </c>
      <c r="D29" s="3">
        <f t="shared" si="2"/>
        <v>200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Sheet1!B34</xm:f>
              <xm:sqref>B33</xm:sqref>
            </x14:sparkline>
            <x14:sparkline>
              <xm:f>Sheet1!C34</xm:f>
              <xm:sqref>C33</xm:sqref>
            </x14:sparkline>
            <x14:sparkline>
              <xm:f>Sheet1!D34</xm:f>
              <xm:sqref>D33</xm:sqref>
            </x14:sparkline>
            <x14:sparkline>
              <xm:f>Sheet1!E34</xm:f>
              <xm:sqref>E33</xm:sqref>
            </x14:sparkline>
            <x14:sparkline>
              <xm:f>Sheet1!F34</xm:f>
              <xm:sqref>F33</xm:sqref>
            </x14:sparkline>
            <x14:sparkline>
              <xm:f>Sheet1!G34</xm:f>
              <xm:sqref>G33</xm:sqref>
            </x14:sparkline>
            <x14:sparkline>
              <xm:f>Sheet1!H34</xm:f>
              <xm:sqref>H33</xm:sqref>
            </x14:sparkline>
            <x14:sparkline>
              <xm:f>Sheet1!I34</xm:f>
              <xm:sqref>I33</xm:sqref>
            </x14:sparkline>
            <x14:sparkline>
              <xm:f>Sheet1!J34</xm:f>
              <xm:sqref>J33</xm:sqref>
            </x14:sparkline>
            <x14:sparkline>
              <xm:f>Sheet1!K34</xm:f>
              <xm:sqref>K33</xm:sqref>
            </x14:sparkline>
            <x14:sparkline>
              <xm:f>Sheet1!L34</xm:f>
              <xm:sqref>L33</xm:sqref>
            </x14:sparkline>
            <x14:sparkline>
              <xm:f>Sheet1!M34</xm:f>
              <xm:sqref>M33</xm:sqref>
            </x14:sparkline>
            <x14:sparkline>
              <xm:f>Sheet1!N34</xm:f>
              <xm:sqref>N33</xm:sqref>
            </x14:sparkline>
            <x14:sparkline>
              <xm:f>Sheet1!O34</xm:f>
              <xm:sqref>O33</xm:sqref>
            </x14:sparkline>
            <x14:sparkline>
              <xm:f>Sheet1!P34</xm:f>
              <xm:sqref>P33</xm:sqref>
            </x14:sparkline>
            <x14:sparkline>
              <xm:f>Sheet1!Q34</xm:f>
              <xm:sqref>Q33</xm:sqref>
            </x14:sparkline>
            <x14:sparkline>
              <xm:f>Sheet1!R34</xm:f>
              <xm:sqref>R33</xm:sqref>
            </x14:sparkline>
            <x14:sparkline>
              <xm:f>Sheet1!S34</xm:f>
              <xm:sqref>S33</xm:sqref>
            </x14:sparkline>
            <x14:sparkline>
              <xm:f>Sheet1!T34</xm:f>
              <xm:sqref>T33</xm:sqref>
            </x14:sparkline>
            <x14:sparkline>
              <xm:f>Sheet1!U34</xm:f>
              <xm:sqref>U33</xm:sqref>
            </x14:sparkline>
            <x14:sparkline>
              <xm:f>Sheet1!V34</xm:f>
              <xm:sqref>V33</xm:sqref>
            </x14:sparkline>
            <x14:sparkline>
              <xm:f>Sheet1!W34</xm:f>
              <xm:sqref>W33</xm:sqref>
            </x14:sparkline>
            <x14:sparkline>
              <xm:f>Sheet1!X34</xm:f>
              <xm:sqref>X33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jzj</cp:lastModifiedBy>
  <dcterms:created xsi:type="dcterms:W3CDTF">2018-05-26T11:28:00Z</dcterms:created>
  <dcterms:modified xsi:type="dcterms:W3CDTF">2022-09-26T16:21:10Z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