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174F99F8-96D5-43E8-B18D-CE9CFC1146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" i="1"/>
  <c r="C34" i="1"/>
  <c r="C3" i="1" s="1"/>
  <c r="B34" i="1"/>
  <c r="E34" i="1"/>
  <c r="E3" i="1" s="1"/>
  <c r="E33" i="1"/>
  <c r="D33" i="1"/>
  <c r="C33" i="1"/>
  <c r="B33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4" i="1" l="1"/>
  <c r="F33" i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I3" i="1" s="1"/>
  <c r="D4" i="1"/>
  <c r="F10" i="1"/>
  <c r="B4" i="1"/>
  <c r="C4" i="1"/>
  <c r="F7" i="1"/>
  <c r="F9" i="1"/>
  <c r="F8" i="1"/>
  <c r="I11" i="1" l="1"/>
  <c r="I9" i="1"/>
  <c r="F4" i="1"/>
  <c r="I5" i="1"/>
  <c r="I7" i="1" s="1"/>
  <c r="F6" i="1"/>
  <c r="F5" i="1" l="1"/>
  <c r="E4" i="1" l="1"/>
  <c r="H3" i="1" l="1"/>
  <c r="H4" i="1" l="1"/>
</calcChain>
</file>

<file path=xl/sharedStrings.xml><?xml version="1.0" encoding="utf-8"?>
<sst xmlns="http://schemas.openxmlformats.org/spreadsheetml/2006/main" count="16" uniqueCount="16">
  <si>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</si>
  <si>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</si>
  <si>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</si>
  <si>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</si>
  <si>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</si>
  <si>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</si>
  <si>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</si>
  <si>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</si>
  <si>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</si>
  <si>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</si>
  <si>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</si>
  <si>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</si>
  <si>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</si>
  <si>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BASED ON LAST DAY</t>
  </si>
  <si>
    <t>REMAINING DAYS ASSUMED (AVERAGE)</t>
  </si>
  <si>
    <t>BASED ON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</si>
</sst>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D35" sqref="D35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19.999999999999993</v>
      </c>
      <c r="D3" s="1">
        <f>SUM(D5:D100)</f>
        <v>13.083333333333336</v>
      </c>
      <c r="E3" s="1">
        <f>SUM(E5:E100)</f>
        <v>15.666666666666668</v>
      </c>
      <c r="F3" s="1">
        <f>SUM(B3:E3)</f>
        <v>52.266666666666666</v>
      </c>
      <c r="G3" s="1">
        <f>(1/60)*(180+20+10+6)</f>
        <v>3.6</v>
      </c>
      <c r="H3" s="1">
        <f>F3+G3</f>
        <v>55.866666666666667</v>
      </c>
      <c r="I3" s="1">
        <f>80-F3</f>
        <v>27.733333333333334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0.66666666666666641</v>
      </c>
      <c r="D4" s="2">
        <f t="shared" si="1"/>
        <v>1.3083333333333336</v>
      </c>
      <c r="E4" s="2">
        <f t="shared" si="1"/>
        <v>0.52222222222222225</v>
      </c>
      <c r="F4" s="2">
        <f>(F3/F2)</f>
        <v>0.65333333333333332</v>
      </c>
      <c r="G4" s="1"/>
      <c r="H4" s="2">
        <f>(H3/F2)</f>
        <v>0.69833333333333336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1.6333333333333333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14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ROUNDUP(I3/I5, 0)</f>
        <v>17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3" t="s">
        <v>15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>
        <f>ROUNDUP(I3/F34, 0)</f>
        <v>7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3" t="s">
        <v>13</v>
      </c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>
        <f>ROUNDUP(I3/F33, 0)</f>
        <v>8</v>
      </c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2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(1/60)*(6+26+5)</f>
        <v>0.6166666666666667</v>
      </c>
      <c r="E33" s="1">
        <f>(1/60)*(9+13+21+21+21+21+11+26)</f>
        <v>2.3833333333333333</v>
      </c>
      <c r="F33" s="1">
        <f t="shared" ref="F33" si="13">SUM(B33:E33)</f>
        <v>3.8666666666666667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>(1/60)*(7)</f>
        <v>0.11666666666666667</v>
      </c>
      <c r="C34" s="1">
        <f>(1/60)*(7+20)</f>
        <v>0.45</v>
      </c>
      <c r="D34" s="1">
        <f>(1/60)*(22+10+20+20+20+20+5+20+5+20)</f>
        <v>2.7</v>
      </c>
      <c r="E34" s="1">
        <f>(1/60)*(22+22+8)</f>
        <v>0.8666666666666667</v>
      </c>
      <c r="F34" s="1">
        <f t="shared" ref="F34:F37" si="14">SUM(B34:E34)</f>
        <v>4.1333333333333329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2024-02-13T17:22:42Z</dcterms:modified>
</cp:coreProperties>
</file>