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lex\Documents\School\Y2\Personal Portfolio\pp2\UnrealEngineBasics\Docs\"/>
    </mc:Choice>
  </mc:AlternateContent>
  <xr:revisionPtr revIDLastSave="0" documentId="13_ncr:1_{0737A122-85F7-485D-A361-DE74C15FB325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F32" i="1" s="1"/>
  <c r="E33" i="1"/>
  <c r="B33" i="1"/>
  <c r="C33" i="1"/>
  <c r="F33" i="1" s="1"/>
  <c r="D33" i="1"/>
  <c r="E31" i="1"/>
  <c r="B32" i="1"/>
  <c r="C32" i="1"/>
  <c r="D32" i="1"/>
  <c r="E30" i="1"/>
  <c r="B31" i="1"/>
  <c r="C31" i="1"/>
  <c r="D31" i="1"/>
  <c r="E29" i="1"/>
  <c r="B30" i="1"/>
  <c r="C30" i="1"/>
  <c r="D30" i="1"/>
  <c r="E28" i="1"/>
  <c r="B28" i="1"/>
  <c r="F28" i="1" s="1"/>
  <c r="C28" i="1"/>
  <c r="D28" i="1"/>
  <c r="B29" i="1"/>
  <c r="C29" i="1"/>
  <c r="F29" i="1" s="1"/>
  <c r="D29" i="1"/>
  <c r="B27" i="1"/>
  <c r="C27" i="1"/>
  <c r="E27" i="1"/>
  <c r="G3" i="1"/>
  <c r="D27" i="1"/>
  <c r="E26" i="1"/>
  <c r="C26" i="1"/>
  <c r="D26" i="1"/>
  <c r="D25" i="1"/>
  <c r="C25" i="1"/>
  <c r="B26" i="1"/>
  <c r="D24" i="1"/>
  <c r="B25" i="1"/>
  <c r="E25" i="1"/>
  <c r="D23" i="1"/>
  <c r="B24" i="1"/>
  <c r="C24" i="1"/>
  <c r="E24" i="1"/>
  <c r="E22" i="1"/>
  <c r="D22" i="1"/>
  <c r="B23" i="1"/>
  <c r="F23" i="1" s="1"/>
  <c r="C23" i="1"/>
  <c r="E23" i="1"/>
  <c r="E21" i="1"/>
  <c r="B21" i="1"/>
  <c r="D21" i="1"/>
  <c r="F21" i="1" s="1"/>
  <c r="B22" i="1"/>
  <c r="F22" i="1" s="1"/>
  <c r="C22" i="1"/>
  <c r="C21" i="1"/>
  <c r="C20" i="1"/>
  <c r="C19" i="1"/>
  <c r="C18" i="1"/>
  <c r="F18" i="1" s="1"/>
  <c r="C17" i="1"/>
  <c r="D16" i="1"/>
  <c r="C16" i="1"/>
  <c r="B16" i="1"/>
  <c r="B15" i="1"/>
  <c r="F15" i="1" s="1"/>
  <c r="C15" i="1"/>
  <c r="E16" i="1"/>
  <c r="B17" i="1"/>
  <c r="F17" i="1" s="1"/>
  <c r="D17" i="1"/>
  <c r="E17" i="1"/>
  <c r="B18" i="1"/>
  <c r="D18" i="1"/>
  <c r="E18" i="1"/>
  <c r="B19" i="1"/>
  <c r="D19" i="1"/>
  <c r="E19" i="1"/>
  <c r="B20" i="1"/>
  <c r="F20" i="1" s="1"/>
  <c r="D20" i="1"/>
  <c r="E20" i="1"/>
  <c r="D15" i="1"/>
  <c r="E15" i="1"/>
  <c r="C14" i="1"/>
  <c r="B14" i="1"/>
  <c r="F14" i="1" s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F19" i="1" l="1"/>
  <c r="F24" i="1"/>
  <c r="F25" i="1"/>
  <c r="F31" i="1"/>
  <c r="F30" i="1"/>
  <c r="F27" i="1"/>
  <c r="E3" i="1"/>
  <c r="F26" i="1"/>
  <c r="F16" i="1"/>
  <c r="F12" i="1"/>
  <c r="C10" i="1"/>
  <c r="B11" i="1"/>
  <c r="F11" i="1" s="1"/>
  <c r="D9" i="1"/>
  <c r="D8" i="1"/>
  <c r="B6" i="1"/>
  <c r="B7" i="1"/>
  <c r="B5" i="1"/>
  <c r="B3" i="1" s="1"/>
  <c r="D5" i="1"/>
  <c r="D3" i="1" s="1"/>
  <c r="E5" i="1"/>
  <c r="E6" i="1"/>
  <c r="E7" i="1"/>
  <c r="E8" i="1"/>
  <c r="E9" i="1"/>
  <c r="E10" i="1"/>
  <c r="B10" i="1"/>
  <c r="B9" i="1"/>
  <c r="D10" i="1"/>
  <c r="F2" i="1"/>
  <c r="C9" i="1"/>
  <c r="C8" i="1"/>
  <c r="C3" i="1" s="1"/>
  <c r="B8" i="1"/>
  <c r="F3" i="1" l="1"/>
  <c r="F4" i="1" s="1"/>
  <c r="D4" i="1"/>
  <c r="F10" i="1"/>
  <c r="B4" i="1"/>
  <c r="C4" i="1"/>
  <c r="F7" i="1"/>
  <c r="F9" i="1"/>
  <c r="F8" i="1"/>
  <c r="F6" i="1" l="1"/>
  <c r="F5" i="1" l="1"/>
  <c r="E4" i="1" l="1"/>
  <c r="H3" i="1" l="1"/>
  <c r="H4" i="1" s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<sst xmlns="http://schemas.openxmlformats.org/spreadsheetml/2006/main" count="11" uniqueCount="11">
  <si>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</si>
  <si>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</si>
  <si>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</si>
  <si>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</si>
  <si>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</si>
  <si>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</si>
  <si>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</si>
  <si>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</si>
  <si>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Total+Doc</t>
  </si>
  <si>
    <t>Percentage:</t>
  </si>
  <si>
    <t>Documentation/etc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</si>
</sst>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E33" sqref="E33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23.57031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10</v>
      </c>
      <c r="H1" s="3" t="s">
        <v>8</v>
      </c>
      <c r="I1" s="1"/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3.5166666666666671</v>
      </c>
      <c r="C3" s="1">
        <f>SUM(C5:C32)</f>
        <v>18.899999999999995</v>
      </c>
      <c r="D3" s="1">
        <f>SUM(D5:D32)</f>
        <v>9.7666666666666675</v>
      </c>
      <c r="E3" s="1">
        <f>SUM(E5:E32)</f>
        <v>12.416666666666668</v>
      </c>
      <c r="F3" s="1">
        <f>SUM(B3:E3)</f>
        <v>44.599999999999994</v>
      </c>
      <c r="G3" s="1">
        <f>(1/60)*(180+20+10+6)</f>
        <v>3.6</v>
      </c>
      <c r="H3" s="1">
        <f>F3+G3</f>
        <v>48.199999999999996</v>
      </c>
      <c r="I3" s="1"/>
      <c r="J3" s="1"/>
      <c r="K3" s="1"/>
      <c r="L3" s="1"/>
    </row>
    <row r="4" spans="1:12" x14ac:dyDescent="0.25">
      <c r="A4" s="3" t="s">
        <v>9</v>
      </c>
      <c r="B4" s="2">
        <f>(B3/B2)</f>
        <v>0.35166666666666668</v>
      </c>
      <c r="C4" s="2">
        <f t="shared" ref="C4:E4" si="1">(C3/C2)</f>
        <v>0.62999999999999978</v>
      </c>
      <c r="D4" s="2">
        <f t="shared" si="1"/>
        <v>0.97666666666666679</v>
      </c>
      <c r="E4" s="2">
        <f t="shared" si="1"/>
        <v>0.41388888888888892</v>
      </c>
      <c r="F4" s="2">
        <f>(F3/F2)</f>
        <v>0.55749999999999988</v>
      </c>
      <c r="G4" s="1"/>
      <c r="H4" s="2">
        <f>(H3/F2)</f>
        <v>0.60249999999999992</v>
      </c>
      <c r="I4" s="1"/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2" si="2">SUM(B5:E5)</f>
        <v>1</v>
      </c>
      <c r="G5" s="1"/>
      <c r="H5" s="1"/>
      <c r="I5" s="1"/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1"/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/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33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3"/>
        <v>0</v>
      </c>
      <c r="C20" s="1">
        <f>(1/60)*(140+20+20+30)</f>
        <v>3.5</v>
      </c>
      <c r="D20" s="1">
        <f t="shared" si="3"/>
        <v>0</v>
      </c>
      <c r="E20" s="1">
        <f t="shared" si="3"/>
        <v>0</v>
      </c>
      <c r="F20" s="1">
        <f t="shared" si="2"/>
        <v>3.5</v>
      </c>
      <c r="G20" s="1"/>
      <c r="H20" s="1"/>
      <c r="I20" s="1"/>
      <c r="J20" s="1"/>
      <c r="K20" s="1"/>
      <c r="L20" s="1"/>
    </row>
    <row r="21" spans="1:12" x14ac:dyDescent="0.25">
      <c r="A21" s="4">
        <v>45280</v>
      </c>
      <c r="B21" s="1">
        <f>(1/60)*(5)</f>
        <v>8.3333333333333329E-2</v>
      </c>
      <c r="C21" s="1">
        <f t="shared" si="3"/>
        <v>0</v>
      </c>
      <c r="D21" s="1">
        <f>(1/60)*(15)</f>
        <v>0.25</v>
      </c>
      <c r="E21" s="1">
        <f>(1/60)*(30)</f>
        <v>0.5</v>
      </c>
      <c r="F21" s="1">
        <f t="shared" si="2"/>
        <v>0.83333333333333326</v>
      </c>
      <c r="G21" s="1"/>
      <c r="H21" s="1"/>
      <c r="I21" s="1"/>
      <c r="J21" s="1"/>
      <c r="K21" s="1"/>
      <c r="L21" s="1"/>
    </row>
    <row r="22" spans="1:12" x14ac:dyDescent="0.25">
      <c r="A22" s="4">
        <v>45282</v>
      </c>
      <c r="B22" s="1">
        <f t="shared" si="3"/>
        <v>0</v>
      </c>
      <c r="C22" s="1">
        <f t="shared" si="3"/>
        <v>0</v>
      </c>
      <c r="D22" s="1">
        <f>(1/60)*(26+5+15)</f>
        <v>0.76666666666666661</v>
      </c>
      <c r="E22" s="1">
        <f>(1/60)*(26+2+1+7+5)</f>
        <v>0.68333333333333335</v>
      </c>
      <c r="F22" s="1">
        <f t="shared" si="2"/>
        <v>1.45</v>
      </c>
      <c r="G22" s="1"/>
      <c r="H22" s="1"/>
      <c r="I22" s="1"/>
      <c r="J22" s="1"/>
      <c r="K22" s="1"/>
      <c r="L22" s="1"/>
    </row>
    <row r="23" spans="1:12" x14ac:dyDescent="0.25">
      <c r="A23" s="4">
        <v>45284</v>
      </c>
      <c r="B23" s="1">
        <f t="shared" si="3"/>
        <v>0</v>
      </c>
      <c r="C23" s="1">
        <f t="shared" si="3"/>
        <v>0</v>
      </c>
      <c r="D23" s="1">
        <f>(1/60)*(40)</f>
        <v>0.66666666666666663</v>
      </c>
      <c r="E23" s="1">
        <f t="shared" si="3"/>
        <v>0</v>
      </c>
      <c r="F23" s="1">
        <f t="shared" ref="F23" si="4">SUM(B23:E23)</f>
        <v>0.66666666666666663</v>
      </c>
      <c r="G23" s="1"/>
      <c r="H23" s="1"/>
      <c r="I23" s="1"/>
      <c r="J23" s="1"/>
      <c r="K23" s="1"/>
      <c r="L23" s="1"/>
    </row>
    <row r="24" spans="1:12" x14ac:dyDescent="0.25">
      <c r="A24" s="4">
        <v>45293</v>
      </c>
      <c r="B24" s="1">
        <f t="shared" si="3"/>
        <v>0</v>
      </c>
      <c r="C24" s="1">
        <f t="shared" si="3"/>
        <v>0</v>
      </c>
      <c r="D24" s="1">
        <f>(1/60)*(26+16)</f>
        <v>0.7</v>
      </c>
      <c r="E24" s="1">
        <f t="shared" si="3"/>
        <v>0</v>
      </c>
      <c r="F24" s="1">
        <f t="shared" ref="F24" si="5">SUM(B24:E24)</f>
        <v>0.7</v>
      </c>
      <c r="G24" s="1"/>
      <c r="H24" s="1"/>
      <c r="I24" s="1"/>
      <c r="J24" s="1"/>
      <c r="K24" s="1"/>
      <c r="L24" s="1"/>
    </row>
    <row r="25" spans="1:12" x14ac:dyDescent="0.25">
      <c r="A25" s="5">
        <v>45303</v>
      </c>
      <c r="B25" s="1">
        <f t="shared" si="3"/>
        <v>0</v>
      </c>
      <c r="C25" s="1">
        <f>(1/60)*(26)</f>
        <v>0.43333333333333335</v>
      </c>
      <c r="D25" s="1">
        <f>(1/60)*(26+26+18)</f>
        <v>1.1666666666666667</v>
      </c>
      <c r="E25" s="1">
        <f t="shared" si="3"/>
        <v>0</v>
      </c>
      <c r="F25" s="1">
        <f t="shared" ref="F25" si="6">SUM(B25:E25)</f>
        <v>1.6</v>
      </c>
      <c r="G25" s="1"/>
      <c r="H25" s="1"/>
      <c r="I25" s="1"/>
      <c r="J25" s="1"/>
      <c r="K25" s="1"/>
      <c r="L25" s="1"/>
    </row>
    <row r="26" spans="1:12" x14ac:dyDescent="0.25">
      <c r="A26" s="4">
        <v>45308</v>
      </c>
      <c r="B26" s="1">
        <f t="shared" si="3"/>
        <v>0</v>
      </c>
      <c r="C26" s="1">
        <f>(1/60)*(5)</f>
        <v>8.3333333333333329E-2</v>
      </c>
      <c r="D26" s="1">
        <f>(1/60)*(60+20)</f>
        <v>1.3333333333333333</v>
      </c>
      <c r="E26" s="1">
        <f>(1/60)*(25)</f>
        <v>0.41666666666666669</v>
      </c>
      <c r="F26" s="1">
        <f t="shared" ref="F26" si="7">SUM(B26:E26)</f>
        <v>1.8333333333333333</v>
      </c>
      <c r="G26" s="1"/>
      <c r="H26" s="1"/>
      <c r="I26" s="1"/>
      <c r="J26" s="1"/>
      <c r="K26" s="1"/>
      <c r="L26" s="1"/>
    </row>
    <row r="27" spans="1:12" x14ac:dyDescent="0.25">
      <c r="A27" s="4">
        <v>45310</v>
      </c>
      <c r="B27" s="1">
        <f>(1/60)*(6+6)</f>
        <v>0.2</v>
      </c>
      <c r="C27" s="1">
        <f>(1/60)*(5)</f>
        <v>8.3333333333333329E-2</v>
      </c>
      <c r="D27" s="1">
        <f>(1/60)*(5)</f>
        <v>8.3333333333333329E-2</v>
      </c>
      <c r="E27" s="1">
        <f>(1/60)*(21+26+20+20+26+26+15)</f>
        <v>2.5666666666666664</v>
      </c>
      <c r="F27" s="1">
        <f t="shared" ref="F27:F28" si="8">SUM(B27:E27)</f>
        <v>2.9333333333333331</v>
      </c>
      <c r="G27" s="1"/>
      <c r="H27" s="1"/>
      <c r="I27" s="1"/>
      <c r="J27" s="1"/>
      <c r="K27" s="1"/>
      <c r="L27" s="1"/>
    </row>
    <row r="28" spans="1:12" x14ac:dyDescent="0.25">
      <c r="A28" s="4">
        <v>45314</v>
      </c>
      <c r="B28" s="1">
        <f>(1/60)*(8+20)</f>
        <v>0.46666666666666667</v>
      </c>
      <c r="C28" s="1">
        <f>(1/60)*(3+6)</f>
        <v>0.15</v>
      </c>
      <c r="D28" s="1">
        <f>(1/60)*(15)</f>
        <v>0.25</v>
      </c>
      <c r="E28" s="1">
        <f>(1/60)*(26+28+22+26)</f>
        <v>1.7</v>
      </c>
      <c r="F28" s="1">
        <f t="shared" si="8"/>
        <v>2.5666666666666664</v>
      </c>
      <c r="G28" s="1"/>
      <c r="H28" s="1"/>
      <c r="I28" s="1"/>
      <c r="J28" s="1"/>
      <c r="K28" s="1"/>
      <c r="L28" s="1"/>
    </row>
    <row r="29" spans="1:12" x14ac:dyDescent="0.25">
      <c r="A29" s="4">
        <v>45316</v>
      </c>
      <c r="B29" s="1">
        <f t="shared" si="3"/>
        <v>0</v>
      </c>
      <c r="C29" s="1">
        <f t="shared" si="3"/>
        <v>0</v>
      </c>
      <c r="D29" s="1">
        <f t="shared" si="3"/>
        <v>0</v>
      </c>
      <c r="E29" s="1">
        <f>(1/60)*(27+26+26+26+3+12+5+14)</f>
        <v>2.3166666666666664</v>
      </c>
      <c r="F29" s="1">
        <f t="shared" ref="F29" si="9">SUM(B29:E29)</f>
        <v>2.3166666666666664</v>
      </c>
      <c r="G29" s="1"/>
      <c r="H29" s="1"/>
      <c r="I29" s="1"/>
      <c r="J29" s="1"/>
      <c r="K29" s="1"/>
      <c r="L29" s="1"/>
    </row>
    <row r="30" spans="1:12" x14ac:dyDescent="0.25">
      <c r="A30" s="4">
        <v>45317</v>
      </c>
      <c r="B30" s="1">
        <f t="shared" si="3"/>
        <v>0</v>
      </c>
      <c r="C30" s="1">
        <f t="shared" si="3"/>
        <v>0</v>
      </c>
      <c r="D30" s="1">
        <f t="shared" si="3"/>
        <v>0</v>
      </c>
      <c r="E30" s="1">
        <f>(1/60)*(26+24+26)</f>
        <v>1.2666666666666666</v>
      </c>
      <c r="F30" s="1">
        <f t="shared" ref="F30" si="10">SUM(B30:E30)</f>
        <v>1.2666666666666666</v>
      </c>
      <c r="G30" s="1"/>
      <c r="H30" s="1"/>
      <c r="I30" s="1"/>
      <c r="J30" s="1"/>
      <c r="K30" s="1"/>
      <c r="L30" s="1"/>
    </row>
    <row r="31" spans="1:12" x14ac:dyDescent="0.25">
      <c r="A31" s="4">
        <v>45327</v>
      </c>
      <c r="B31" s="1">
        <f t="shared" si="3"/>
        <v>0</v>
      </c>
      <c r="C31" s="1">
        <f t="shared" si="3"/>
        <v>0</v>
      </c>
      <c r="D31" s="1">
        <f t="shared" si="3"/>
        <v>0</v>
      </c>
      <c r="E31" s="1">
        <f>(1/60)*(26+26+26)</f>
        <v>1.3</v>
      </c>
      <c r="F31" s="1">
        <f t="shared" ref="F31" si="11">SUM(B31:E31)</f>
        <v>1.3</v>
      </c>
      <c r="G31" s="1"/>
      <c r="H31" s="1"/>
      <c r="I31" s="1"/>
      <c r="J31" s="1"/>
      <c r="K31" s="1"/>
      <c r="L31" s="1"/>
    </row>
    <row r="32" spans="1:12" x14ac:dyDescent="0.25">
      <c r="A32" s="4">
        <v>45331</v>
      </c>
      <c r="B32" s="1">
        <f t="shared" si="3"/>
        <v>0</v>
      </c>
      <c r="C32" s="1">
        <f t="shared" si="3"/>
        <v>0</v>
      </c>
      <c r="D32" s="1">
        <f t="shared" si="3"/>
        <v>0</v>
      </c>
      <c r="E32" s="1">
        <f>(1/60)*(26+26+26)</f>
        <v>1.3</v>
      </c>
      <c r="F32" s="1">
        <f t="shared" ref="F32" si="12">SUM(B32:E32)</f>
        <v>1.3</v>
      </c>
      <c r="G32" s="1"/>
      <c r="H32" s="1"/>
      <c r="I32" s="1"/>
      <c r="J32" s="1"/>
      <c r="K32" s="1"/>
      <c r="L32" s="1"/>
    </row>
    <row r="33" spans="1:12" x14ac:dyDescent="0.25">
      <c r="A33" s="1"/>
      <c r="B33" s="1">
        <f t="shared" si="3"/>
        <v>0</v>
      </c>
      <c r="C33" s="1">
        <f t="shared" si="3"/>
        <v>0</v>
      </c>
      <c r="D33" s="1">
        <f t="shared" si="3"/>
        <v>0</v>
      </c>
      <c r="E33" s="1">
        <f>(1/60)*(0)</f>
        <v>0</v>
      </c>
      <c r="F33" s="1">
        <f t="shared" ref="F33" si="13">SUM(B33:E33)</f>
        <v>0</v>
      </c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2024-02-09T20:39:03Z</dcterms:modified>
</cp:coreProperties>
</file>