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https://d.docs.live.net/0212c120946023de/cours/progdyn/02 Évaluations/trpr02/partie1/gr02/Dumas_1939007_Travail_pratique_02__Remis_le_2020-05-13_23h18m52s/"/>
    </mc:Choice>
  </mc:AlternateContent>
  <xr:revisionPtr revIDLastSave="24" documentId="13_ncr:1_{66CB4A2A-5581-4BAD-9915-16C99F7E3063}" xr6:coauthVersionLast="45" xr6:coauthVersionMax="45" xr10:uidLastSave="{12D90889-128C-4DF2-B8F8-084FB03E9AD9}"/>
  <bookViews>
    <workbookView xWindow="22932" yWindow="-108" windowWidth="23256" windowHeight="12576" tabRatio="500" xr2:uid="{00000000-000D-0000-FFFF-FFFF00000000}"/>
  </bookViews>
  <sheets>
    <sheet name="grille_evaluation" sheetId="1" r:id="rId1"/>
    <sheet name="echelles" sheetId="2" r:id="rId2"/>
    <sheet name="etudiants" sheetId="6" r:id="rId3"/>
    <sheet name="definitions" sheetId="7" r:id="rId4"/>
  </sheets>
  <definedNames>
    <definedName name="date_evaluation">grille_evaluation!$B$21</definedName>
    <definedName name="nb_points">grille_evaluation!$D$16</definedName>
    <definedName name="niveau_reussite">grille_evaluation!$B$22</definedName>
    <definedName name="nom_enseignant">grille_evaluation!$B$17</definedName>
    <definedName name="nom_etudiant">grille_evaluation!$B$16</definedName>
    <definedName name="nom_evaluation">grille_evaluation!$B$19</definedName>
    <definedName name="note_finale">grille_evaluation!$E$22</definedName>
    <definedName name="pts_francais">grille_evaluation!$D$21</definedName>
    <definedName name="pts_grandtotal">grille_evaluation!$D$22</definedName>
    <definedName name="pts_maximum">grille_evaluation!$D$16</definedName>
    <definedName name="pts_retard">grille_evaluation!$D$20</definedName>
    <definedName name="pts_soustotal">grille_evaluation!$D$19</definedName>
    <definedName name="reussite">grille_evaluation!$B$22</definedName>
    <definedName name="seuil">grille_evaluation!$D$18</definedName>
    <definedName name="seuil_excellence">grille_evaluation!$D$17</definedName>
    <definedName name="seuil_reussite">grille_evaluation!$D$18</definedName>
    <definedName name="tbl_echelle3">tbl_echelle25[]</definedName>
    <definedName name="titre_cours">grille_evaluation!$B$18</definedName>
    <definedName name="type_evaluation">grille_evaluation!$B$20</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1" i="1" l="1"/>
  <c r="D15" i="1"/>
  <c r="D9" i="1"/>
  <c r="D10" i="1"/>
  <c r="D12" i="1"/>
  <c r="D13" i="1"/>
  <c r="D14" i="1"/>
  <c r="D8" i="1"/>
  <c r="D6" i="1"/>
  <c r="D5" i="1"/>
  <c r="D3" i="1"/>
  <c r="D2" i="1"/>
  <c r="D7" i="1"/>
  <c r="D4" i="1"/>
  <c r="D19" i="1"/>
  <c r="D22" i="1"/>
  <c r="E22" i="1"/>
  <c r="B22" i="1"/>
  <c r="B21" i="1"/>
</calcChain>
</file>

<file path=xl/sharedStrings.xml><?xml version="1.0" encoding="utf-8"?>
<sst xmlns="http://schemas.openxmlformats.org/spreadsheetml/2006/main" count="136" uniqueCount="111">
  <si>
    <t>Éléments observables</t>
  </si>
  <si>
    <t>Points</t>
  </si>
  <si>
    <t>Commentaires</t>
  </si>
  <si>
    <t>Sous-Total</t>
  </si>
  <si>
    <t>Grand Total</t>
  </si>
  <si>
    <t>Commentaires finaux</t>
  </si>
  <si>
    <t>Nom de l'étudiant</t>
  </si>
  <si>
    <t>Nom de l'enseignant</t>
  </si>
  <si>
    <t>Jimmy Gilbert</t>
  </si>
  <si>
    <t>Nom de l'évaluation</t>
  </si>
  <si>
    <t>Seuil de réussite (en %)</t>
  </si>
  <si>
    <t>Correction français</t>
  </si>
  <si>
    <t>Seuil d'excellence (en %)</t>
  </si>
  <si>
    <t>Moins retard(s)</t>
  </si>
  <si>
    <t>Nombre de points maximum</t>
  </si>
  <si>
    <t>Description de l'échelle descriptive</t>
  </si>
  <si>
    <t>Note</t>
  </si>
  <si>
    <t>Type d'évaluation</t>
  </si>
  <si>
    <t>Sommative</t>
  </si>
  <si>
    <t>Date de l'évaluation</t>
  </si>
  <si>
    <t>Niveau de réussite</t>
  </si>
  <si>
    <t>Critères d'évaluation</t>
  </si>
  <si>
    <t xml:space="preserve">Critères d’évaluation </t>
  </si>
  <si>
    <t>Grille d'évaluation</t>
  </si>
  <si>
    <t>La grille d’évaluation permet de porter un jugement sur la qualité d’une production ou d’un produit, l’accomplissement d’une prestation ou d’un processus qui ne peuvent être jugés tout simplement bons ou mauvais comme dans le cas d’une question à correction objective (Scallon, 2004).</t>
  </si>
  <si>
    <t>Définitions</t>
  </si>
  <si>
    <t>Temes</t>
  </si>
  <si>
    <t>Processus par lequel un sujet est amené à porter un jugement sur la qualité de son cheminement, de son travail ou de ses acquis au regard d’objectifs prédéfinis et tout en s’inspirant de critères précis d’appréciation (Legendre, 2005).</t>
  </si>
  <si>
    <t>Autoévaluation</t>
  </si>
  <si>
    <t>Qualité ou norme qui servent à porter un jugement (Legendre, 2005). 
Point de repère auquel on se réfère pour porter un jugement ou décider de la valeur de l’objet évalué (Legendre, 2005).</t>
  </si>
  <si>
    <t>Dans le présent guide, le terme élément observable est utilisé pour désigner une manifestation concrète d’une réalité; les éléments observables concrétisent les critères d’évaluation. 
Certains auteurs, dont Durand et Chouinard (2006), utilisent plutôt le terme indicateur pour désigner les manifestations observables.</t>
  </si>
  <si>
    <t>Série de portraits décrivant différents niveaux de qualité d’une tâche suivant un continuum de trois à six échelons (Durand et Chouinard, 2006).</t>
  </si>
  <si>
    <t>Échelles descriptives</t>
  </si>
  <si>
    <t>Titre du cours</t>
  </si>
  <si>
    <t>Échelles</t>
  </si>
  <si>
    <t>2 éléments manquants ou mal effectués</t>
  </si>
  <si>
    <t>1 élément manquant ou mal effectué</t>
  </si>
  <si>
    <t>Tout est réussi</t>
  </si>
  <si>
    <t>2 éléments ou plus manquants ou mal effectués</t>
  </si>
  <si>
    <t>1 éléments manquant ou mal effectué</t>
  </si>
  <si>
    <t>3 éléments manquants ou mal effectués</t>
  </si>
  <si>
    <t xml:space="preserve"> Programmation Web </t>
  </si>
  <si>
    <t>Votre nom</t>
  </si>
  <si>
    <t>Plus de 3 éléments manquant ou mal effectués</t>
  </si>
  <si>
    <t>Alex Marchand-Harnois</t>
  </si>
  <si>
    <t>Alexandre Albaret</t>
  </si>
  <si>
    <t>Alexandre St-Amant</t>
  </si>
  <si>
    <t>Ann-Émilie Gouin</t>
  </si>
  <si>
    <t>Aymeric Coulibaly</t>
  </si>
  <si>
    <t>Benjamin Caron</t>
  </si>
  <si>
    <t>Casandra Pelletier</t>
  </si>
  <si>
    <t>Charles Bertrand</t>
  </si>
  <si>
    <t>Charles Tremblay</t>
  </si>
  <si>
    <t>Charles-Antoine Pouliot</t>
  </si>
  <si>
    <t>Cédric Toussaint</t>
  </si>
  <si>
    <t>David Lawton</t>
  </si>
  <si>
    <t>Dylan Beaulieu</t>
  </si>
  <si>
    <t>Edward Provencher</t>
  </si>
  <si>
    <t>Elliott Côté</t>
  </si>
  <si>
    <t>Elouann Pitault</t>
  </si>
  <si>
    <t>Emma Fages</t>
  </si>
  <si>
    <t>Émie Carbonneau</t>
  </si>
  <si>
    <t>Fahd Zahar</t>
  </si>
  <si>
    <t>Félix-Antoine Cassidy-Roy</t>
  </si>
  <si>
    <t>Gabriel Baril</t>
  </si>
  <si>
    <t>Gabriel Dupont</t>
  </si>
  <si>
    <t>Gabriel Dutil</t>
  </si>
  <si>
    <t>Jacob Linteau</t>
  </si>
  <si>
    <t>Jérémy Delisle</t>
  </si>
  <si>
    <t>Jérémy Dumas</t>
  </si>
  <si>
    <t>Jérémy Guay</t>
  </si>
  <si>
    <t>Louis Desfossés</t>
  </si>
  <si>
    <t>Louis Lemieux</t>
  </si>
  <si>
    <t>Léo Langevin-Gascon</t>
  </si>
  <si>
    <t>Manuel Chastenay</t>
  </si>
  <si>
    <t>Mathieu Cloutier</t>
  </si>
  <si>
    <t>Mathieu Guérin</t>
  </si>
  <si>
    <t>Mathieu Lemelin</t>
  </si>
  <si>
    <t>Miguel Rodrigue</t>
  </si>
  <si>
    <t>Nicolas Dupuis</t>
  </si>
  <si>
    <t>Olivier Roy</t>
  </si>
  <si>
    <t>Raphaël Ouzilleau</t>
  </si>
  <si>
    <t>Rémy Garenc</t>
  </si>
  <si>
    <t>Samuel Harvey</t>
  </si>
  <si>
    <t>Samuel Pomerleau-Drapeau</t>
  </si>
  <si>
    <t>Sasha Bernans</t>
  </si>
  <si>
    <t>Thomas Picard</t>
  </si>
  <si>
    <t>Thomas-Xavier Dumont</t>
  </si>
  <si>
    <t>Virgil Brouillard</t>
  </si>
  <si>
    <t>Xavier Milot-Turmel</t>
  </si>
  <si>
    <t>Catalogue de produits</t>
  </si>
  <si>
    <t>Recherche de produits</t>
  </si>
  <si>
    <t>Authentification des clients (sécurité)</t>
  </si>
  <si>
    <t>Ajout et changement de l’information du client (avec validation de l’information)</t>
  </si>
  <si>
    <t>2.    Une fiche détaillée de produit affiche toutes les infos du produit.</t>
  </si>
  <si>
    <t>1.    Les produits sont correctement affichés avec les infos pertinentes.</t>
  </si>
  <si>
    <t>3.    Le lien entre le catalogue et la fiche est fonctionnel et bien réalisé.</t>
  </si>
  <si>
    <t>1.    Le formulaire de recherche est correctement affiché et fonctionnel.</t>
  </si>
  <si>
    <t>2.    La page de résultat affiche les produits recherchés avec des infos pertinentes.</t>
  </si>
  <si>
    <t>3.    Le lien entre la recherche et la fiche est fonctionnel et bien réalisé.</t>
  </si>
  <si>
    <t>1.    La connexion au site est fonctionnelle et les infos stockées en session.</t>
  </si>
  <si>
    <t>2.    La déconnexion au site est fonctionnelle et la session est détruite.</t>
  </si>
  <si>
    <t>4.    Les validations client-serveur sont complètes et mises en place correctement.</t>
  </si>
  <si>
    <t>3.    La gestion des pages lorsque l'usager est connecté/invité est correctement faite.</t>
  </si>
  <si>
    <t>1.    L'inscription est fonctionnelle et un client est ajouté en BD.</t>
  </si>
  <si>
    <t>2.    Le profil est fonctionnel et un client est modifié en BD.</t>
  </si>
  <si>
    <t>3.    La lecture des informations de client est correctement implanté dans le profil.</t>
  </si>
  <si>
    <t>Travail pratique 02 - partie 1</t>
  </si>
  <si>
    <t>ok mais il faut créer la page dynamiquement pas à la main!</t>
  </si>
  <si>
    <t>lien en dure et pas avec un get</t>
  </si>
  <si>
    <t>Très bon 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</si>
</sst>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0" x14ac:knownFonts="1">
    <font>
      <sz val="12"/>
      <color theme="1"/>
      <name val="Calibri"/>
      <family val="2"/>
      <scheme val="minor"/>
    </font>
    <font>
      <b/>
      <sz val="15"/>
      <color theme="3"/>
      <name val="Calibri"/>
      <family val="2"/>
      <scheme val="minor"/>
    </font>
    <font>
      <b/>
      <sz val="12"/>
      <color theme="1"/>
      <name val="Calibri"/>
      <family val="2"/>
      <scheme val="minor"/>
    </font>
    <font>
      <sz val="8"/>
      <name val="Calibri"/>
      <family val="2"/>
      <scheme val="minor"/>
    </font>
    <font>
      <sz val="11"/>
      <color rgb="FF006100"/>
      <name val="Calibri"/>
      <family val="2"/>
      <scheme val="minor"/>
    </font>
    <font>
      <sz val="12"/>
      <color theme="1"/>
      <name val="Calibri"/>
      <family val="2"/>
      <scheme val="minor"/>
    </font>
    <font>
      <b/>
      <sz val="15"/>
      <color theme="0"/>
      <name val="Calibri"/>
      <family val="2"/>
      <scheme val="minor"/>
    </font>
    <font>
      <b/>
      <sz val="12"/>
      <color theme="0"/>
      <name val="Calibri"/>
      <family val="2"/>
      <scheme val="minor"/>
    </font>
    <font>
      <sz val="12"/>
      <color theme="0"/>
      <name val="Calibri"/>
      <family val="2"/>
      <scheme val="minor"/>
    </font>
    <font>
      <b/>
      <i/>
      <sz val="12"/>
      <name val="Calibri"/>
      <family val="2"/>
      <scheme val="minor"/>
    </font>
  </fonts>
  <fills count="13">
    <fill>
      <patternFill patternType="none"/>
    </fill>
    <fill>
      <patternFill patternType="gray125"/>
    </fill>
    <fill>
      <patternFill patternType="solid">
        <fgColor rgb="FFC6EFCE"/>
      </patternFill>
    </fill>
    <fill>
      <patternFill patternType="solid">
        <fgColor theme="8" tint="0.79998168889431442"/>
        <bgColor indexed="64"/>
      </patternFill>
    </fill>
    <fill>
      <patternFill patternType="solid">
        <fgColor theme="8" tint="0.39997558519241921"/>
        <bgColor indexed="64"/>
      </patternFill>
    </fill>
    <fill>
      <patternFill patternType="solid">
        <fgColor theme="0"/>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bgColor indexed="64"/>
      </patternFill>
    </fill>
  </fills>
  <borders count="23">
    <border>
      <left/>
      <right/>
      <top/>
      <bottom/>
      <diagonal/>
    </border>
    <border>
      <left/>
      <right/>
      <top/>
      <bottom style="thick">
        <color theme="4"/>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top/>
      <bottom/>
      <diagonal/>
    </border>
    <border>
      <left/>
      <right/>
      <top/>
      <bottom style="medium">
        <color auto="1"/>
      </bottom>
      <diagonal/>
    </border>
    <border>
      <left/>
      <right/>
      <top style="medium">
        <color auto="1"/>
      </top>
      <bottom/>
      <diagonal/>
    </border>
    <border>
      <left/>
      <right style="medium">
        <color auto="1"/>
      </right>
      <top style="medium">
        <color auto="1"/>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bottom style="medium">
        <color auto="1"/>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s>
  <cellStyleXfs count="3">
    <xf numFmtId="0" fontId="0" fillId="0" borderId="0"/>
    <xf numFmtId="0" fontId="1" fillId="0" borderId="1" applyNumberFormat="0" applyFill="0" applyAlignment="0" applyProtection="0"/>
    <xf numFmtId="0" fontId="4" fillId="2" borderId="0" applyNumberFormat="0" applyBorder="0" applyAlignment="0" applyProtection="0"/>
  </cellStyleXfs>
  <cellXfs count="62">
    <xf numFmtId="0" fontId="0" fillId="0" borderId="0" xfId="0"/>
    <xf numFmtId="0" fontId="5" fillId="0" borderId="0" xfId="0" applyFont="1" applyBorder="1" applyAlignment="1">
      <alignment horizontal="center"/>
    </xf>
    <xf numFmtId="0" fontId="5" fillId="0" borderId="2" xfId="0" applyFont="1" applyBorder="1" applyAlignment="1">
      <alignment vertical="top"/>
    </xf>
    <xf numFmtId="0" fontId="5" fillId="0" borderId="0" xfId="0" applyFont="1"/>
    <xf numFmtId="0" fontId="5" fillId="0" borderId="0" xfId="0" applyFont="1" applyBorder="1"/>
    <xf numFmtId="0" fontId="5" fillId="0" borderId="0" xfId="0" applyFont="1" applyAlignment="1">
      <alignment horizontal="center"/>
    </xf>
    <xf numFmtId="0" fontId="0" fillId="0" borderId="0" xfId="0" applyFont="1" applyBorder="1"/>
    <xf numFmtId="0" fontId="0" fillId="0" borderId="0" xfId="0" applyFont="1" applyBorder="1" applyAlignment="1">
      <alignment horizontal="center"/>
    </xf>
    <xf numFmtId="0" fontId="7" fillId="6" borderId="9" xfId="0" applyFont="1" applyFill="1" applyBorder="1" applyAlignment="1">
      <alignment horizontal="center" vertical="top"/>
    </xf>
    <xf numFmtId="0" fontId="0" fillId="0" borderId="0" xfId="0" applyBorder="1"/>
    <xf numFmtId="0" fontId="2" fillId="3" borderId="10" xfId="0" applyFont="1" applyFill="1" applyBorder="1" applyAlignment="1">
      <alignment horizontal="left"/>
    </xf>
    <xf numFmtId="0" fontId="2" fillId="3" borderId="16" xfId="0" applyFont="1" applyFill="1" applyBorder="1" applyAlignment="1">
      <alignment horizontal="left"/>
    </xf>
    <xf numFmtId="0" fontId="2" fillId="3" borderId="17" xfId="0" applyFont="1" applyFill="1" applyBorder="1" applyAlignment="1">
      <alignment horizontal="left"/>
    </xf>
    <xf numFmtId="0" fontId="2" fillId="3" borderId="21" xfId="0" applyFont="1" applyFill="1" applyBorder="1" applyAlignment="1">
      <alignment horizontal="left"/>
    </xf>
    <xf numFmtId="0" fontId="2" fillId="3" borderId="22" xfId="0" applyFont="1" applyFill="1" applyBorder="1" applyAlignment="1">
      <alignment horizontal="left"/>
    </xf>
    <xf numFmtId="0" fontId="2" fillId="3" borderId="20" xfId="0" applyFont="1" applyFill="1" applyBorder="1" applyAlignment="1">
      <alignment horizontal="left"/>
    </xf>
    <xf numFmtId="0" fontId="5" fillId="0" borderId="10" xfId="0" applyFont="1" applyBorder="1" applyAlignment="1">
      <alignment horizontal="center" vertical="top"/>
    </xf>
    <xf numFmtId="0" fontId="5" fillId="0" borderId="19" xfId="0" applyFont="1" applyBorder="1" applyAlignment="1">
      <alignment horizontal="center" vertical="top"/>
    </xf>
    <xf numFmtId="164" fontId="5" fillId="0" borderId="18" xfId="0" applyNumberFormat="1" applyFont="1" applyBorder="1" applyAlignment="1">
      <alignment horizontal="center" vertical="top" wrapText="1"/>
    </xf>
    <xf numFmtId="0" fontId="4" fillId="5" borderId="11" xfId="2" applyFill="1" applyBorder="1" applyAlignment="1">
      <alignment horizontal="center" vertical="top" wrapText="1"/>
    </xf>
    <xf numFmtId="0" fontId="0" fillId="0" borderId="20" xfId="0" applyFont="1" applyBorder="1" applyAlignment="1">
      <alignment horizontal="center" vertical="top"/>
    </xf>
    <xf numFmtId="0" fontId="2" fillId="11" borderId="12" xfId="0" applyFont="1" applyFill="1" applyBorder="1" applyAlignment="1">
      <alignment horizontal="right" vertical="top"/>
    </xf>
    <xf numFmtId="0" fontId="2" fillId="10" borderId="14" xfId="0" applyFont="1" applyFill="1" applyBorder="1" applyAlignment="1">
      <alignment horizontal="right" vertical="top"/>
    </xf>
    <xf numFmtId="0" fontId="5" fillId="0" borderId="12" xfId="0" applyFont="1" applyBorder="1" applyAlignment="1">
      <alignment horizontal="center" vertical="top"/>
    </xf>
    <xf numFmtId="0" fontId="0" fillId="0" borderId="5" xfId="0" applyFont="1" applyBorder="1" applyAlignment="1">
      <alignment horizontal="center" vertical="top"/>
    </xf>
    <xf numFmtId="0" fontId="5" fillId="0" borderId="5" xfId="0" applyFont="1" applyBorder="1" applyAlignment="1">
      <alignment horizontal="center" vertical="top"/>
    </xf>
    <xf numFmtId="0" fontId="7" fillId="12" borderId="9" xfId="0" applyFont="1" applyFill="1" applyBorder="1" applyAlignment="1">
      <alignment horizontal="center" vertical="top" wrapText="1"/>
    </xf>
    <xf numFmtId="0" fontId="6" fillId="0" borderId="9" xfId="1" applyFont="1" applyBorder="1" applyAlignment="1">
      <alignment horizontal="center" vertical="top"/>
    </xf>
    <xf numFmtId="0" fontId="6" fillId="0" borderId="12" xfId="1" applyFont="1" applyBorder="1" applyAlignment="1">
      <alignment horizontal="center" vertical="top"/>
    </xf>
    <xf numFmtId="0" fontId="6" fillId="0" borderId="13" xfId="1" applyFont="1" applyBorder="1" applyAlignment="1">
      <alignment horizontal="center" vertical="top"/>
    </xf>
    <xf numFmtId="0" fontId="5" fillId="0" borderId="4" xfId="0" applyFont="1" applyBorder="1" applyAlignment="1">
      <alignment vertical="top" wrapText="1"/>
    </xf>
    <xf numFmtId="0" fontId="0" fillId="0" borderId="4" xfId="0" applyFont="1" applyBorder="1" applyAlignment="1">
      <alignment vertical="top" wrapText="1"/>
    </xf>
    <xf numFmtId="0" fontId="2" fillId="9" borderId="12" xfId="0" applyFont="1" applyFill="1" applyBorder="1" applyAlignment="1">
      <alignment horizontal="right" vertical="top"/>
    </xf>
    <xf numFmtId="0" fontId="2" fillId="9" borderId="7" xfId="0" applyFont="1" applyFill="1" applyBorder="1" applyAlignment="1">
      <alignment horizontal="right" vertical="top"/>
    </xf>
    <xf numFmtId="0" fontId="2" fillId="9" borderId="0" xfId="0" applyFont="1" applyFill="1" applyBorder="1" applyAlignment="1">
      <alignment horizontal="right" vertical="top"/>
    </xf>
    <xf numFmtId="0" fontId="2" fillId="9" borderId="6" xfId="0" applyFont="1" applyFill="1" applyBorder="1" applyAlignment="1">
      <alignment horizontal="right" vertical="top"/>
    </xf>
    <xf numFmtId="9" fontId="9" fillId="4" borderId="3" xfId="0" applyNumberFormat="1" applyFont="1" applyFill="1" applyBorder="1" applyAlignment="1">
      <alignment horizontal="center" vertical="top"/>
    </xf>
    <xf numFmtId="0" fontId="0" fillId="0" borderId="0" xfId="0"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top"/>
    </xf>
    <xf numFmtId="0" fontId="2" fillId="0" borderId="0" xfId="0" applyFont="1" applyAlignment="1">
      <alignment horizontal="center" vertical="top"/>
    </xf>
    <xf numFmtId="0" fontId="0" fillId="0" borderId="15" xfId="0" applyFont="1" applyBorder="1" applyAlignment="1">
      <alignment vertical="top"/>
    </xf>
    <xf numFmtId="0" fontId="5" fillId="0" borderId="15" xfId="0" applyNumberFormat="1" applyFont="1" applyBorder="1" applyAlignment="1">
      <alignment horizontal="center" vertical="top"/>
    </xf>
    <xf numFmtId="0" fontId="5" fillId="0" borderId="8" xfId="0" applyFont="1" applyBorder="1" applyAlignment="1">
      <alignment vertical="top" wrapText="1"/>
    </xf>
    <xf numFmtId="9" fontId="7" fillId="7" borderId="12" xfId="0" applyNumberFormat="1" applyFont="1" applyFill="1" applyBorder="1" applyAlignment="1">
      <alignment horizontal="center" vertical="top"/>
    </xf>
    <xf numFmtId="9" fontId="8" fillId="8" borderId="14" xfId="0" applyNumberFormat="1" applyFont="1" applyFill="1" applyBorder="1" applyAlignment="1">
      <alignment horizontal="center" vertical="top"/>
    </xf>
    <xf numFmtId="0" fontId="0" fillId="0" borderId="0" xfId="0" applyFont="1" applyBorder="1" applyAlignment="1">
      <alignment wrapText="1"/>
    </xf>
    <xf numFmtId="0" fontId="0" fillId="0" borderId="19" xfId="0" applyFont="1" applyBorder="1" applyAlignment="1">
      <alignment horizontal="center" vertical="top"/>
    </xf>
    <xf numFmtId="0" fontId="0" fillId="0" borderId="0" xfId="0"/>
    <xf numFmtId="0" fontId="0" fillId="0" borderId="0" xfId="0" applyBorder="1"/>
    <xf numFmtId="0" fontId="0" fillId="0" borderId="10" xfId="0" applyFont="1" applyBorder="1" applyAlignment="1">
      <alignment horizontal="center" vertical="top"/>
    </xf>
    <xf numFmtId="0" fontId="0" fillId="0" borderId="15" xfId="0" applyFont="1" applyBorder="1" applyAlignment="1">
      <alignment vertical="top" wrapText="1"/>
    </xf>
    <xf numFmtId="0" fontId="0" fillId="0" borderId="4" xfId="0" applyFont="1" applyBorder="1" applyAlignment="1">
      <alignment vertical="top"/>
    </xf>
    <xf numFmtId="0" fontId="0" fillId="0" borderId="2" xfId="0" applyFont="1" applyBorder="1" applyAlignment="1">
      <alignment vertical="top" wrapText="1"/>
    </xf>
    <xf numFmtId="0" fontId="0" fillId="4" borderId="12" xfId="0" applyFont="1" applyFill="1" applyBorder="1" applyAlignment="1">
      <alignment horizontal="center" vertical="top"/>
    </xf>
    <xf numFmtId="0" fontId="0" fillId="0" borderId="15" xfId="0" applyBorder="1"/>
    <xf numFmtId="0" fontId="0" fillId="0" borderId="2" xfId="0" applyBorder="1"/>
    <xf numFmtId="0" fontId="0" fillId="0" borderId="3" xfId="0" applyBorder="1"/>
    <xf numFmtId="0" fontId="5" fillId="0" borderId="15"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3" xfId="0" applyFont="1" applyFill="1" applyBorder="1" applyAlignment="1">
      <alignment horizontal="center" vertical="center" wrapText="1"/>
    </xf>
  </cellXfs>
  <cellStyles count="3">
    <cellStyle name="Normal" xfId="0" builtinId="0"/>
    <cellStyle name="Satisfaisant" xfId="2" builtinId="26"/>
    <cellStyle name="Titre 1" xfId="1" builtinId="16"/>
  </cellStyles>
  <dxfs count="21">
    <dxf>
      <alignment horizontal="left" vertical="top" textRotation="0" wrapText="1" indent="0" justifyLastLine="0" shrinkToFit="0" readingOrder="0"/>
    </dxf>
    <dxf>
      <font>
        <b/>
        <family val="2"/>
      </font>
      <alignment horizontal="center" vertical="top" textRotation="0" wrapText="0" indent="0" justifyLastLine="0" shrinkToFit="0" readingOrder="0"/>
    </dxf>
    <dxf>
      <alignment horizontal="center" vertical="top"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border diagonalUp="0" diagonalDown="0" outline="0">
        <left style="medium">
          <color auto="1"/>
        </left>
        <right style="medium">
          <color auto="1"/>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border diagonalUp="0" diagonalDown="0" outline="0">
        <left/>
        <right style="medium">
          <color indexed="64"/>
        </right>
        <top/>
        <bottom/>
      </border>
    </dxf>
    <dxf>
      <border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dxf>
    <dxf>
      <border>
        <bottom style="medium">
          <color indexed="64"/>
        </bottom>
      </border>
    </dxf>
    <dxf>
      <font>
        <b/>
        <i val="0"/>
        <strike val="0"/>
        <condense val="0"/>
        <extend val="0"/>
        <outline val="0"/>
        <shadow val="0"/>
        <u val="none"/>
        <vertAlign val="baseline"/>
        <sz val="15"/>
        <color theme="0"/>
        <name val="Calibri"/>
        <family val="2"/>
        <scheme val="minor"/>
      </font>
      <alignment horizontal="center" vertical="top" textRotation="0" wrapText="0"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bl_grille" displayName="tbl_grille" ref="A1:E15" totalsRowShown="0" headerRowDxfId="20" dataDxfId="18" headerRowBorderDxfId="19" tableBorderDxfId="17" headerRowCellStyle="Titre 1">
  <autoFilter ref="A1:E15" xr:uid="{00000000-0009-0000-0100-000003000000}"/>
  <tableColumns count="5">
    <tableColumn id="1" xr3:uid="{00000000-0010-0000-0000-000001000000}" name="Critères d'évaluation" dataDxfId="16"/>
    <tableColumn id="2" xr3:uid="{00000000-0010-0000-0000-000002000000}" name="Éléments observables" dataDxfId="15"/>
    <tableColumn id="3" xr3:uid="{00000000-0010-0000-0000-000003000000}" name="Échelles" dataCellStyle="Normal"/>
    <tableColumn id="9" xr3:uid="{00000000-0010-0000-0000-000009000000}" name="Points" dataDxfId="14">
      <calculatedColumnFormula>VLOOKUP(C2,echelles!$A$13:$B$15,2,FALSE)</calculatedColumnFormula>
    </tableColumn>
    <tableColumn id="10" xr3:uid="{00000000-0010-0000-0000-00000A000000}" name="Commentaires" dataDxfId="1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bl_echelle2" displayName="tbl_echelle2" ref="A8:B10" totalsRowShown="0" tableBorderDxfId="12">
  <autoFilter ref="A8:B10" xr:uid="{00000000-0009-0000-0100-000005000000}"/>
  <tableColumns count="2">
    <tableColumn id="1" xr3:uid="{00000000-0010-0000-0200-000001000000}" name="Description de l'échelle descriptive" dataDxfId="11"/>
    <tableColumn id="2" xr3:uid="{00000000-0010-0000-0200-000002000000}" name="Note" dataDxfId="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bl_echelle1" displayName="tbl_echelle1" ref="A1:B6" totalsRowShown="0" tableBorderDxfId="9">
  <autoFilter ref="A1:B6" xr:uid="{00000000-0009-0000-0100-000001000000}"/>
  <tableColumns count="2">
    <tableColumn id="1" xr3:uid="{00000000-0010-0000-0100-000001000000}" name="Description de l'échelle descriptive" dataDxfId="8"/>
    <tableColumn id="2" xr3:uid="{00000000-0010-0000-0100-000002000000}" name="Note" dataDxf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DC9DAE3-C752-420F-9306-1FA4B82E1150}" name="tbl_echelle25" displayName="tbl_echelle25" ref="A12:B15" totalsRowShown="0" tableBorderDxfId="6">
  <autoFilter ref="A12:B15" xr:uid="{A46255E5-613C-4AE0-97D8-90EE4C2C4957}"/>
  <tableColumns count="2">
    <tableColumn id="1" xr3:uid="{C9AE60B6-94F6-4CC5-92C7-1A764949C5D6}" name="Description de l'échelle descriptive" dataDxfId="5"/>
    <tableColumn id="2" xr3:uid="{C343221D-B8D6-433D-B3A4-9BCB9D748868}" name="Note" dataDxf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bl_etudiants" displayName="tbl_etudiants" ref="A1:A48" totalsRowShown="0" tableBorderDxfId="3">
  <autoFilter ref="A1:A48" xr:uid="{00000000-0009-0000-0100-000006000000}"/>
  <tableColumns count="1">
    <tableColumn id="1" xr3:uid="{00000000-0010-0000-0300-000001000000}" name="Nom de l'étudiant"/>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bl_definitions" displayName="tbl_definitions" ref="A1:B6" totalsRowShown="0" headerRowDxfId="2">
  <autoFilter ref="A1:B6" xr:uid="{00000000-0009-0000-0100-000007000000}"/>
  <tableColumns count="2">
    <tableColumn id="1" xr3:uid="{00000000-0010-0000-0400-000001000000}" name="Temes" dataDxfId="1"/>
    <tableColumn id="2" xr3:uid="{00000000-0010-0000-0400-000002000000}" name="Définitions" dataDxfId="0"/>
  </tableColumns>
  <tableStyleInfo name="TableStyleMedium1" showFirstColumn="0" showLastColumn="0" showRowStripes="1" showColumnStripes="0"/>
</table>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5"/>
  <sheetViews>
    <sheetView tabSelected="1" showRuler="0" workbookViewId="0">
      <pane ySplit="1" topLeftCell="A2" activePane="bottomLeft" state="frozen"/>
      <selection pane="bottomLeft" activeCell="E17" sqref="E17:E21"/>
    </sheetView>
  </sheetViews>
  <sheetFormatPr baseColWidth="10" defaultColWidth="11" defaultRowHeight="15.6" x14ac:dyDescent="0.3"/>
  <cols>
    <col min="1" max="1" width="44.5" style="3" customWidth="1"/>
    <col min="2" max="2" width="78.09765625" style="3" customWidth="1"/>
    <col min="3" max="3" width="21.19921875" style="3" customWidth="1"/>
    <col min="4" max="4" width="7.59765625" style="5" customWidth="1"/>
    <col min="5" max="5" width="34.09765625" style="3" customWidth="1"/>
    <col min="6" max="16384" width="11" style="3"/>
  </cols>
  <sheetData>
    <row r="1" spans="1:5" s="1" customFormat="1" ht="20.399999999999999" thickBot="1" x14ac:dyDescent="0.35">
      <c r="A1" s="27" t="s">
        <v>21</v>
      </c>
      <c r="B1" s="27" t="s">
        <v>0</v>
      </c>
      <c r="C1" s="28" t="s">
        <v>34</v>
      </c>
      <c r="D1" s="27" t="s">
        <v>1</v>
      </c>
      <c r="E1" s="29" t="s">
        <v>2</v>
      </c>
    </row>
    <row r="2" spans="1:5" s="1" customFormat="1" ht="16.2" thickBot="1" x14ac:dyDescent="0.35">
      <c r="A2" s="42" t="s">
        <v>90</v>
      </c>
      <c r="B2" s="52" t="s">
        <v>95</v>
      </c>
      <c r="C2" s="56" t="s">
        <v>37</v>
      </c>
      <c r="D2" s="43">
        <f>VLOOKUP(C2,echelles!$A$2:$B$6,2,FALSE)</f>
        <v>4</v>
      </c>
      <c r="E2" s="44"/>
    </row>
    <row r="3" spans="1:5" s="1" customFormat="1" ht="31.8" thickBot="1" x14ac:dyDescent="0.35">
      <c r="A3" s="53"/>
      <c r="B3" s="54" t="s">
        <v>94</v>
      </c>
      <c r="C3" s="57" t="s">
        <v>36</v>
      </c>
      <c r="D3" s="43">
        <f>VLOOKUP(C3,echelles!$A$2:$B$6,2,FALSE)</f>
        <v>3</v>
      </c>
      <c r="E3" s="31" t="s">
        <v>108</v>
      </c>
    </row>
    <row r="4" spans="1:5" s="1" customFormat="1" ht="16.2" thickBot="1" x14ac:dyDescent="0.35">
      <c r="A4" s="2"/>
      <c r="B4" s="54" t="s">
        <v>96</v>
      </c>
      <c r="C4" s="58" t="s">
        <v>39</v>
      </c>
      <c r="D4" s="43">
        <f>VLOOKUP(C4,echelles!$A$13:$B$15,2,FALSE)</f>
        <v>1</v>
      </c>
      <c r="E4" s="30" t="s">
        <v>109</v>
      </c>
    </row>
    <row r="5" spans="1:5" s="1" customFormat="1" ht="16.2" thickBot="1" x14ac:dyDescent="0.35">
      <c r="A5" s="42" t="s">
        <v>91</v>
      </c>
      <c r="B5" s="52" t="s">
        <v>97</v>
      </c>
      <c r="C5" s="56" t="s">
        <v>37</v>
      </c>
      <c r="D5" s="43">
        <f>VLOOKUP(C5,echelles!$A$2:$B$6,2,FALSE)</f>
        <v>4</v>
      </c>
      <c r="E5" s="44"/>
    </row>
    <row r="6" spans="1:5" s="1" customFormat="1" ht="16.2" thickBot="1" x14ac:dyDescent="0.35">
      <c r="A6" s="53"/>
      <c r="B6" s="54" t="s">
        <v>98</v>
      </c>
      <c r="C6" s="57" t="s">
        <v>37</v>
      </c>
      <c r="D6" s="43">
        <f>VLOOKUP(C6,echelles!$A$2:$B$6,2,FALSE)</f>
        <v>4</v>
      </c>
      <c r="E6" s="31"/>
    </row>
    <row r="7" spans="1:5" s="1" customFormat="1" ht="16.2" thickBot="1" x14ac:dyDescent="0.35">
      <c r="A7" s="2"/>
      <c r="B7" s="54" t="s">
        <v>99</v>
      </c>
      <c r="C7" s="58" t="s">
        <v>37</v>
      </c>
      <c r="D7" s="43">
        <f>VLOOKUP(C7,echelles!$A$13:$B$15,2,FALSE)</f>
        <v>2</v>
      </c>
      <c r="E7" s="30"/>
    </row>
    <row r="8" spans="1:5" ht="16.2" thickBot="1" x14ac:dyDescent="0.35">
      <c r="A8" s="42" t="s">
        <v>92</v>
      </c>
      <c r="B8" s="56" t="s">
        <v>100</v>
      </c>
      <c r="C8" s="56" t="s">
        <v>37</v>
      </c>
      <c r="D8" s="43">
        <f>VLOOKUP(C8,echelles!$A$2:$B$6,2,FALSE)</f>
        <v>4</v>
      </c>
      <c r="E8" s="44"/>
    </row>
    <row r="9" spans="1:5" ht="16.2" thickBot="1" x14ac:dyDescent="0.35">
      <c r="A9" s="53"/>
      <c r="B9" s="57" t="s">
        <v>101</v>
      </c>
      <c r="C9" s="56" t="s">
        <v>37</v>
      </c>
      <c r="D9" s="43">
        <f>VLOOKUP(C9,echelles!$A$2:$B$6,2,FALSE)</f>
        <v>4</v>
      </c>
      <c r="E9" s="31"/>
    </row>
    <row r="10" spans="1:5" ht="16.2" thickBot="1" x14ac:dyDescent="0.35">
      <c r="A10" s="53"/>
      <c r="B10" s="57" t="s">
        <v>103</v>
      </c>
      <c r="C10" s="56" t="s">
        <v>37</v>
      </c>
      <c r="D10" s="43">
        <f>VLOOKUP(C10,echelles!$A$2:$B$6,2,FALSE)</f>
        <v>4</v>
      </c>
      <c r="E10" s="31"/>
    </row>
    <row r="11" spans="1:5" ht="16.2" thickBot="1" x14ac:dyDescent="0.35">
      <c r="A11" s="53"/>
      <c r="B11" s="58" t="s">
        <v>102</v>
      </c>
      <c r="C11" s="56" t="s">
        <v>37</v>
      </c>
      <c r="D11" s="43">
        <f>VLOOKUP(C11,echelles!$A$9:$B$10,2,FALSE)</f>
        <v>3</v>
      </c>
      <c r="E11" s="31"/>
    </row>
    <row r="12" spans="1:5" ht="18" customHeight="1" thickBot="1" x14ac:dyDescent="0.35">
      <c r="A12" s="52" t="s">
        <v>93</v>
      </c>
      <c r="B12" s="56" t="s">
        <v>104</v>
      </c>
      <c r="C12" s="56" t="s">
        <v>37</v>
      </c>
      <c r="D12" s="43">
        <f>VLOOKUP(C12,echelles!$A$2:$B$6,2,FALSE)</f>
        <v>4</v>
      </c>
      <c r="E12" s="44"/>
    </row>
    <row r="13" spans="1:5" ht="18" customHeight="1" thickBot="1" x14ac:dyDescent="0.35">
      <c r="A13" s="53"/>
      <c r="B13" s="57" t="s">
        <v>105</v>
      </c>
      <c r="C13" s="56" t="s">
        <v>37</v>
      </c>
      <c r="D13" s="43">
        <f>VLOOKUP(C13,echelles!$A$2:$B$6,2,FALSE)</f>
        <v>4</v>
      </c>
      <c r="E13" s="31"/>
    </row>
    <row r="14" spans="1:5" ht="18" customHeight="1" thickBot="1" x14ac:dyDescent="0.35">
      <c r="A14" s="53"/>
      <c r="B14" s="57" t="s">
        <v>106</v>
      </c>
      <c r="C14" s="56" t="s">
        <v>43</v>
      </c>
      <c r="D14" s="43">
        <f>VLOOKUP(C14,echelles!$A$2:$B$6,2,FALSE)</f>
        <v>0</v>
      </c>
      <c r="E14" s="31"/>
    </row>
    <row r="15" spans="1:5" ht="16.2" thickBot="1" x14ac:dyDescent="0.35">
      <c r="A15" s="2"/>
      <c r="B15" s="58" t="s">
        <v>102</v>
      </c>
      <c r="C15" s="56" t="s">
        <v>37</v>
      </c>
      <c r="D15" s="43">
        <f>VLOOKUP(C15,echelles!$A$9:$B$10,2,FALSE)</f>
        <v>3</v>
      </c>
      <c r="E15" s="30"/>
    </row>
    <row r="16" spans="1:5" ht="16.2" thickBot="1" x14ac:dyDescent="0.35">
      <c r="A16" s="11" t="s">
        <v>6</v>
      </c>
      <c r="B16" s="16" t="s">
        <v>69</v>
      </c>
      <c r="C16" s="32" t="s">
        <v>14</v>
      </c>
      <c r="D16" s="23">
        <v>50</v>
      </c>
      <c r="E16" s="26" t="s">
        <v>5</v>
      </c>
    </row>
    <row r="17" spans="1:5" ht="16.2" thickBot="1" x14ac:dyDescent="0.35">
      <c r="A17" s="13" t="s">
        <v>7</v>
      </c>
      <c r="B17" s="17" t="s">
        <v>8</v>
      </c>
      <c r="C17" s="21" t="s">
        <v>12</v>
      </c>
      <c r="D17" s="45">
        <v>0.9</v>
      </c>
      <c r="E17" s="59" t="s">
        <v>110</v>
      </c>
    </row>
    <row r="18" spans="1:5" ht="16.2" thickBot="1" x14ac:dyDescent="0.35">
      <c r="A18" s="13" t="s">
        <v>33</v>
      </c>
      <c r="B18" s="48" t="s">
        <v>41</v>
      </c>
      <c r="C18" s="22" t="s">
        <v>10</v>
      </c>
      <c r="D18" s="46">
        <v>0.6</v>
      </c>
      <c r="E18" s="60"/>
    </row>
    <row r="19" spans="1:5" ht="16.2" thickBot="1" x14ac:dyDescent="0.35">
      <c r="A19" s="10" t="s">
        <v>9</v>
      </c>
      <c r="B19" s="51" t="s">
        <v>107</v>
      </c>
      <c r="C19" s="33" t="s">
        <v>3</v>
      </c>
      <c r="D19" s="55">
        <f>SUM(D2:D15)</f>
        <v>44</v>
      </c>
      <c r="E19" s="60"/>
    </row>
    <row r="20" spans="1:5" s="4" customFormat="1" x14ac:dyDescent="0.3">
      <c r="A20" s="15" t="s">
        <v>17</v>
      </c>
      <c r="B20" s="20" t="s">
        <v>18</v>
      </c>
      <c r="C20" s="34" t="s">
        <v>13</v>
      </c>
      <c r="D20" s="24">
        <v>0</v>
      </c>
      <c r="E20" s="60"/>
    </row>
    <row r="21" spans="1:5" ht="16.2" thickBot="1" x14ac:dyDescent="0.35">
      <c r="A21" s="14" t="s">
        <v>19</v>
      </c>
      <c r="B21" s="18">
        <f ca="1">NOW()</f>
        <v>43975.614552199077</v>
      </c>
      <c r="C21" s="34" t="s">
        <v>11</v>
      </c>
      <c r="D21" s="25">
        <v>0</v>
      </c>
      <c r="E21" s="61"/>
    </row>
    <row r="22" spans="1:5" ht="16.2" thickBot="1" x14ac:dyDescent="0.35">
      <c r="A22" s="12" t="s">
        <v>20</v>
      </c>
      <c r="B22" s="19">
        <f>(pts_grandtotal/nb_points)</f>
        <v>0.88</v>
      </c>
      <c r="C22" s="35" t="s">
        <v>4</v>
      </c>
      <c r="D22" s="8">
        <f>pts_soustotal-pts_retard-pts_francais</f>
        <v>44</v>
      </c>
      <c r="E22" s="36" t="str">
        <f>"Note finale: "&amp;pts_grandtotal/nb_points*100&amp;"%"</f>
        <v>Note finale: 88%</v>
      </c>
    </row>
    <row r="23" spans="1:5" x14ac:dyDescent="0.3">
      <c r="D23" s="3"/>
    </row>
    <row r="24" spans="1:5" x14ac:dyDescent="0.3">
      <c r="D24" s="3"/>
    </row>
    <row r="25" spans="1:5" x14ac:dyDescent="0.3">
      <c r="D25" s="3"/>
    </row>
    <row r="26" spans="1:5" x14ac:dyDescent="0.3">
      <c r="D26" s="3"/>
    </row>
    <row r="27" spans="1:5" x14ac:dyDescent="0.3">
      <c r="D27" s="3"/>
    </row>
    <row r="29" spans="1:5" x14ac:dyDescent="0.3">
      <c r="D29" s="3"/>
    </row>
    <row r="30" spans="1:5" x14ac:dyDescent="0.3">
      <c r="D30" s="3"/>
    </row>
    <row r="31" spans="1:5" x14ac:dyDescent="0.3">
      <c r="D31" s="3"/>
    </row>
    <row r="32" spans="1:5" x14ac:dyDescent="0.3">
      <c r="D32" s="3"/>
    </row>
    <row r="33" spans="4:4" x14ac:dyDescent="0.3">
      <c r="D33" s="3"/>
    </row>
    <row r="34" spans="4:4" x14ac:dyDescent="0.3">
      <c r="D34" s="3"/>
    </row>
    <row r="35" spans="4:4" x14ac:dyDescent="0.3">
      <c r="D35" s="3"/>
    </row>
  </sheetData>
  <mergeCells count="1">
    <mergeCell ref="E17:E21"/>
  </mergeCells>
  <phoneticPr fontId="3" type="noConversion"/>
  <dataValidations count="1">
    <dataValidation type="list" allowBlank="1" showInputMessage="1" showErrorMessage="1" sqref="B20" xr:uid="{00000000-0002-0000-0000-000000000000}">
      <formula1>"Sommative,Formative,Autoévaluation"</formula1>
    </dataValidation>
  </dataValidations>
  <pageMargins left="0.7" right="0.7" top="0.75" bottom="0.75" header="0.3" footer="0.3"/>
  <pageSetup orientation="portrait" horizontalDpi="0" verticalDpi="0" r:id="rId1"/>
  <headerFooter>
    <oddHeader>&amp;CGrille d'évaluation</oddHead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 id="{EFEDCE7D-3326-41DC-8F0F-F9E5C3EC8391}">
            <x14:iconSet showValue="0" custom="1">
              <x14:cfvo type="percent">
                <xm:f>0</xm:f>
              </x14:cfvo>
              <x14:cfvo type="num">
                <xm:f>seuil_reussite</xm:f>
              </x14:cfvo>
              <x14:cfvo type="num">
                <xm:f>seuil_excellence</xm:f>
              </x14:cfvo>
              <x14:cfIcon iconSet="3TrafficLights1" iconId="0"/>
              <x14:cfIcon iconSet="3TrafficLights1" iconId="1"/>
              <x14:cfIcon iconSet="3TrafficLights1" iconId="2"/>
            </x14:iconSet>
          </x14:cfRule>
          <xm:sqref>B22</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2000000}">
          <x14:formula1>
            <xm:f>etudiants!$A$2:$A$47</xm:f>
          </x14:formula1>
          <xm:sqref>B16</xm:sqref>
        </x14:dataValidation>
        <x14:dataValidation type="list" allowBlank="1" showInputMessage="1" showErrorMessage="1" xr:uid="{6D24AA02-476B-4FB2-95FA-ACB131040817}">
          <x14:formula1>
            <xm:f>echelles!$A$13:$A$15</xm:f>
          </x14:formula1>
          <xm:sqref>C4 C7</xm:sqref>
        </x14:dataValidation>
        <x14:dataValidation type="list" allowBlank="1" showInputMessage="1" showErrorMessage="1" xr:uid="{FF38E191-4816-43C7-A847-D42E29939A20}">
          <x14:formula1>
            <xm:f>echelles!$A$2:$A$6</xm:f>
          </x14:formula1>
          <xm:sqref>C2:C3 C5:C6 C8:C10 C12:C14</xm:sqref>
        </x14:dataValidation>
        <x14:dataValidation type="list" allowBlank="1" showInputMessage="1" showErrorMessage="1" xr:uid="{9BD44463-BF00-4C37-885F-7AFE1C9B44BA}">
          <x14:formula1>
            <xm:f>echelles!$A$9:$A$10</xm:f>
          </x14:formula1>
          <xm:sqref>C11 C15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5"/>
  <sheetViews>
    <sheetView workbookViewId="0">
      <selection activeCell="D10" sqref="D10"/>
    </sheetView>
  </sheetViews>
  <sheetFormatPr baseColWidth="10" defaultRowHeight="15.6" x14ac:dyDescent="0.3"/>
  <cols>
    <col min="1" max="1" width="50.09765625" customWidth="1"/>
    <col min="2" max="2" width="10.69921875" customWidth="1"/>
    <col min="3" max="3" width="11.19921875" customWidth="1"/>
  </cols>
  <sheetData>
    <row r="1" spans="1:2" x14ac:dyDescent="0.3">
      <c r="A1" s="6" t="s">
        <v>15</v>
      </c>
      <c r="B1" s="7" t="s">
        <v>16</v>
      </c>
    </row>
    <row r="2" spans="1:2" x14ac:dyDescent="0.3">
      <c r="A2" s="47" t="s">
        <v>43</v>
      </c>
      <c r="B2" s="7">
        <v>0</v>
      </c>
    </row>
    <row r="3" spans="1:2" x14ac:dyDescent="0.3">
      <c r="A3" s="6" t="s">
        <v>40</v>
      </c>
      <c r="B3" s="7">
        <v>1</v>
      </c>
    </row>
    <row r="4" spans="1:2" x14ac:dyDescent="0.3">
      <c r="A4" s="6" t="s">
        <v>35</v>
      </c>
      <c r="B4" s="7">
        <v>2</v>
      </c>
    </row>
    <row r="5" spans="1:2" x14ac:dyDescent="0.3">
      <c r="A5" s="6" t="s">
        <v>36</v>
      </c>
      <c r="B5" s="7">
        <v>3</v>
      </c>
    </row>
    <row r="6" spans="1:2" x14ac:dyDescent="0.3">
      <c r="A6" s="6" t="s">
        <v>37</v>
      </c>
      <c r="B6" s="1">
        <v>4</v>
      </c>
    </row>
    <row r="8" spans="1:2" x14ac:dyDescent="0.3">
      <c r="A8" s="6" t="s">
        <v>15</v>
      </c>
      <c r="B8" s="7" t="s">
        <v>16</v>
      </c>
    </row>
    <row r="9" spans="1:2" x14ac:dyDescent="0.3">
      <c r="A9" s="6" t="s">
        <v>36</v>
      </c>
      <c r="B9" s="1">
        <v>0</v>
      </c>
    </row>
    <row r="10" spans="1:2" x14ac:dyDescent="0.3">
      <c r="A10" s="6" t="s">
        <v>37</v>
      </c>
      <c r="B10" s="1">
        <v>3</v>
      </c>
    </row>
    <row r="12" spans="1:2" x14ac:dyDescent="0.3">
      <c r="A12" s="6" t="s">
        <v>15</v>
      </c>
      <c r="B12" s="7" t="s">
        <v>16</v>
      </c>
    </row>
    <row r="13" spans="1:2" x14ac:dyDescent="0.3">
      <c r="A13" s="47" t="s">
        <v>38</v>
      </c>
      <c r="B13" s="7">
        <v>0</v>
      </c>
    </row>
    <row r="14" spans="1:2" x14ac:dyDescent="0.3">
      <c r="A14" s="6" t="s">
        <v>39</v>
      </c>
      <c r="B14" s="7">
        <v>1</v>
      </c>
    </row>
    <row r="15" spans="1:2" x14ac:dyDescent="0.3">
      <c r="A15" s="6" t="s">
        <v>37</v>
      </c>
      <c r="B15" s="1">
        <v>2</v>
      </c>
    </row>
  </sheetData>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8"/>
  <sheetViews>
    <sheetView workbookViewId="0">
      <selection activeCell="B1" sqref="B1:B1048576"/>
    </sheetView>
  </sheetViews>
  <sheetFormatPr baseColWidth="10" defaultRowHeight="15.6" x14ac:dyDescent="0.3"/>
  <cols>
    <col min="1" max="1" width="39.5" customWidth="1"/>
  </cols>
  <sheetData>
    <row r="1" spans="1:1" x14ac:dyDescent="0.3">
      <c r="A1" s="9" t="s">
        <v>6</v>
      </c>
    </row>
    <row r="2" spans="1:1" x14ac:dyDescent="0.3">
      <c r="A2" s="50" t="s">
        <v>42</v>
      </c>
    </row>
    <row r="3" spans="1:1" x14ac:dyDescent="0.3">
      <c r="A3" s="50" t="s">
        <v>44</v>
      </c>
    </row>
    <row r="4" spans="1:1" x14ac:dyDescent="0.3">
      <c r="A4" s="50" t="s">
        <v>45</v>
      </c>
    </row>
    <row r="5" spans="1:1" x14ac:dyDescent="0.3">
      <c r="A5" s="50" t="s">
        <v>46</v>
      </c>
    </row>
    <row r="6" spans="1:1" x14ac:dyDescent="0.3">
      <c r="A6" s="50" t="s">
        <v>47</v>
      </c>
    </row>
    <row r="7" spans="1:1" x14ac:dyDescent="0.3">
      <c r="A7" s="50" t="s">
        <v>48</v>
      </c>
    </row>
    <row r="8" spans="1:1" x14ac:dyDescent="0.3">
      <c r="A8" s="50" t="s">
        <v>49</v>
      </c>
    </row>
    <row r="9" spans="1:1" x14ac:dyDescent="0.3">
      <c r="A9" s="50" t="s">
        <v>50</v>
      </c>
    </row>
    <row r="10" spans="1:1" x14ac:dyDescent="0.3">
      <c r="A10" s="49" t="s">
        <v>51</v>
      </c>
    </row>
    <row r="11" spans="1:1" x14ac:dyDescent="0.3">
      <c r="A11" s="49" t="s">
        <v>52</v>
      </c>
    </row>
    <row r="12" spans="1:1" x14ac:dyDescent="0.3">
      <c r="A12" s="49" t="s">
        <v>53</v>
      </c>
    </row>
    <row r="13" spans="1:1" x14ac:dyDescent="0.3">
      <c r="A13" s="49" t="s">
        <v>54</v>
      </c>
    </row>
    <row r="14" spans="1:1" x14ac:dyDescent="0.3">
      <c r="A14" s="49" t="s">
        <v>55</v>
      </c>
    </row>
    <row r="15" spans="1:1" x14ac:dyDescent="0.3">
      <c r="A15" s="49" t="s">
        <v>56</v>
      </c>
    </row>
    <row r="16" spans="1:1" x14ac:dyDescent="0.3">
      <c r="A16" s="49" t="s">
        <v>57</v>
      </c>
    </row>
    <row r="17" spans="1:1" x14ac:dyDescent="0.3">
      <c r="A17" s="49" t="s">
        <v>58</v>
      </c>
    </row>
    <row r="18" spans="1:1" x14ac:dyDescent="0.3">
      <c r="A18" s="49" t="s">
        <v>59</v>
      </c>
    </row>
    <row r="19" spans="1:1" x14ac:dyDescent="0.3">
      <c r="A19" s="49" t="s">
        <v>60</v>
      </c>
    </row>
    <row r="20" spans="1:1" x14ac:dyDescent="0.3">
      <c r="A20" s="49" t="s">
        <v>61</v>
      </c>
    </row>
    <row r="21" spans="1:1" x14ac:dyDescent="0.3">
      <c r="A21" s="49" t="s">
        <v>62</v>
      </c>
    </row>
    <row r="22" spans="1:1" x14ac:dyDescent="0.3">
      <c r="A22" t="s">
        <v>63</v>
      </c>
    </row>
    <row r="23" spans="1:1" x14ac:dyDescent="0.3">
      <c r="A23" t="s">
        <v>64</v>
      </c>
    </row>
    <row r="24" spans="1:1" x14ac:dyDescent="0.3">
      <c r="A24" t="s">
        <v>65</v>
      </c>
    </row>
    <row r="25" spans="1:1" x14ac:dyDescent="0.3">
      <c r="A25" t="s">
        <v>66</v>
      </c>
    </row>
    <row r="26" spans="1:1" x14ac:dyDescent="0.3">
      <c r="A26" t="s">
        <v>67</v>
      </c>
    </row>
    <row r="27" spans="1:1" x14ac:dyDescent="0.3">
      <c r="A27" t="s">
        <v>68</v>
      </c>
    </row>
    <row r="28" spans="1:1" x14ac:dyDescent="0.3">
      <c r="A28" t="s">
        <v>69</v>
      </c>
    </row>
    <row r="29" spans="1:1" x14ac:dyDescent="0.3">
      <c r="A29" t="s">
        <v>70</v>
      </c>
    </row>
    <row r="30" spans="1:1" x14ac:dyDescent="0.3">
      <c r="A30" t="s">
        <v>71</v>
      </c>
    </row>
    <row r="31" spans="1:1" x14ac:dyDescent="0.3">
      <c r="A31" t="s">
        <v>72</v>
      </c>
    </row>
    <row r="32" spans="1:1" x14ac:dyDescent="0.3">
      <c r="A32" t="s">
        <v>73</v>
      </c>
    </row>
    <row r="33" spans="1:1" x14ac:dyDescent="0.3">
      <c r="A33" t="s">
        <v>74</v>
      </c>
    </row>
    <row r="34" spans="1:1" x14ac:dyDescent="0.3">
      <c r="A34" t="s">
        <v>75</v>
      </c>
    </row>
    <row r="35" spans="1:1" x14ac:dyDescent="0.3">
      <c r="A35" t="s">
        <v>76</v>
      </c>
    </row>
    <row r="36" spans="1:1" x14ac:dyDescent="0.3">
      <c r="A36" t="s">
        <v>77</v>
      </c>
    </row>
    <row r="37" spans="1:1" x14ac:dyDescent="0.3">
      <c r="A37" t="s">
        <v>78</v>
      </c>
    </row>
    <row r="38" spans="1:1" x14ac:dyDescent="0.3">
      <c r="A38" t="s">
        <v>79</v>
      </c>
    </row>
    <row r="39" spans="1:1" x14ac:dyDescent="0.3">
      <c r="A39" t="s">
        <v>80</v>
      </c>
    </row>
    <row r="40" spans="1:1" x14ac:dyDescent="0.3">
      <c r="A40" t="s">
        <v>81</v>
      </c>
    </row>
    <row r="41" spans="1:1" x14ac:dyDescent="0.3">
      <c r="A41" t="s">
        <v>82</v>
      </c>
    </row>
    <row r="42" spans="1:1" x14ac:dyDescent="0.3">
      <c r="A42" t="s">
        <v>83</v>
      </c>
    </row>
    <row r="43" spans="1:1" x14ac:dyDescent="0.3">
      <c r="A43" t="s">
        <v>84</v>
      </c>
    </row>
    <row r="44" spans="1:1" x14ac:dyDescent="0.3">
      <c r="A44" t="s">
        <v>85</v>
      </c>
    </row>
    <row r="45" spans="1:1" x14ac:dyDescent="0.3">
      <c r="A45" t="s">
        <v>86</v>
      </c>
    </row>
    <row r="46" spans="1:1" x14ac:dyDescent="0.3">
      <c r="A46" t="s">
        <v>87</v>
      </c>
    </row>
    <row r="47" spans="1:1" x14ac:dyDescent="0.3">
      <c r="A47" t="s">
        <v>88</v>
      </c>
    </row>
    <row r="48" spans="1:1" x14ac:dyDescent="0.3">
      <c r="A48" t="s">
        <v>89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workbookViewId="0">
      <selection activeCell="B6" sqref="B6"/>
    </sheetView>
  </sheetViews>
  <sheetFormatPr baseColWidth="10" defaultColWidth="11.19921875" defaultRowHeight="15.6" x14ac:dyDescent="0.3"/>
  <cols>
    <col min="1" max="1" width="30.19921875" style="38" customWidth="1"/>
    <col min="2" max="2" width="140.69921875" style="38" customWidth="1"/>
    <col min="3" max="16384" width="11.19921875" style="38"/>
  </cols>
  <sheetData>
    <row r="1" spans="1:2" x14ac:dyDescent="0.3">
      <c r="A1" s="40" t="s">
        <v>26</v>
      </c>
      <c r="B1" s="40" t="s">
        <v>25</v>
      </c>
    </row>
    <row r="2" spans="1:2" ht="31.2" x14ac:dyDescent="0.3">
      <c r="A2" s="41" t="s">
        <v>23</v>
      </c>
      <c r="B2" s="39" t="s">
        <v>24</v>
      </c>
    </row>
    <row r="3" spans="1:2" ht="31.2" x14ac:dyDescent="0.3">
      <c r="A3" s="41" t="s">
        <v>22</v>
      </c>
      <c r="B3" s="39" t="s">
        <v>29</v>
      </c>
    </row>
    <row r="4" spans="1:2" ht="46.8" x14ac:dyDescent="0.3">
      <c r="A4" s="41" t="s">
        <v>0</v>
      </c>
      <c r="B4" s="37" t="s">
        <v>30</v>
      </c>
    </row>
    <row r="5" spans="1:2" x14ac:dyDescent="0.3">
      <c r="A5" s="41" t="s">
        <v>32</v>
      </c>
      <c r="B5" s="37" t="s">
        <v>31</v>
      </c>
    </row>
    <row r="6" spans="1:2" ht="31.2" x14ac:dyDescent="0.3">
      <c r="A6" s="41" t="s">
        <v>28</v>
      </c>
      <c r="B6" s="39" t="s">
        <v>27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19</vt:i4>
      </vt:variant>
    </vt:vector>
  </HeadingPairs>
  <TitlesOfParts>
    <vt:vector size="23" baseType="lpstr">
      <vt:lpstr>grille_evaluation</vt:lpstr>
      <vt:lpstr>echelles</vt:lpstr>
      <vt:lpstr>etudiants</vt:lpstr>
      <vt:lpstr>definitions</vt:lpstr>
      <vt:lpstr>date_evaluation</vt:lpstr>
      <vt:lpstr>nb_points</vt:lpstr>
      <vt:lpstr>niveau_reussite</vt:lpstr>
      <vt:lpstr>nom_enseignant</vt:lpstr>
      <vt:lpstr>nom_etudiant</vt:lpstr>
      <vt:lpstr>nom_evaluation</vt:lpstr>
      <vt:lpstr>note_finale</vt:lpstr>
      <vt:lpstr>pts_francais</vt:lpstr>
      <vt:lpstr>pts_grandtotal</vt:lpstr>
      <vt:lpstr>pts_maximum</vt:lpstr>
      <vt:lpstr>pts_retard</vt:lpstr>
      <vt:lpstr>pts_soustotal</vt:lpstr>
      <vt:lpstr>reussite</vt:lpstr>
      <vt:lpstr>seuil</vt:lpstr>
      <vt:lpstr>seuil_excellence</vt:lpstr>
      <vt:lpstr>seuil_reussite</vt:lpstr>
      <vt:lpstr>tbl_echelle3</vt:lpstr>
      <vt:lpstr>titre_cours</vt:lpstr>
      <vt:lpstr>type_evaluation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Utilisateur de Microsoft Office</dc:creator>
  <cp:keywords/>
  <dc:description/>
  <cp:lastModifiedBy>Jimmy Gilbert</cp:lastModifiedBy>
  <cp:revision/>
  <dcterms:created xsi:type="dcterms:W3CDTF">2017-05-23T14:57:00Z</dcterms:created>
  <dcterms:modified xsi:type="dcterms:W3CDTF">2020-05-24T18:44:57Z</dcterms:modified>
  <cp:category/>
  <cp:contentStatus/>
</cp:coreProperties>
</file>