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수업 실습자료들\"/>
    </mc:Choice>
  </mc:AlternateContent>
  <xr:revisionPtr revIDLastSave="0" documentId="13_ncr:1_{DAD44833-B92F-4513-B796-2FADB9D2569B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Gig" sheetId="1" r:id="rId1"/>
    <sheet name="Restaurant_Reviews" sheetId="13" r:id="rId2"/>
    <sheet name="Customers" sheetId="14" r:id="rId3"/>
    <sheet name="COL_MIL" sheetId="17" r:id="rId4"/>
    <sheet name="FEMALE" sheetId="18" r:id="rId5"/>
    <sheet name="MALE" sheetId="19" r:id="rId6"/>
    <sheet name="Growth_Value" sheetId="15" r:id="rId7"/>
    <sheet name="Transit_Survey" sheetId="16" r:id="rId8"/>
    <sheet name="Promotion" sheetId="10" r:id="rId9"/>
    <sheet name="Birth_Life" sheetId="11" r:id="rId10"/>
    <sheet name="Bookstores" sheetId="12" r:id="rId11"/>
  </sheets>
  <definedNames>
    <definedName name="_xlnm._FilterDatabase" localSheetId="2" hidden="1">Customers!$A$1:$N$201</definedName>
    <definedName name="solver_typ" localSheetId="8" hidden="1">2</definedName>
    <definedName name="solver_ver" localSheetId="8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5" l="1"/>
  <c r="G6" i="15"/>
  <c r="G3" i="15"/>
  <c r="F3" i="15"/>
  <c r="F2" i="15"/>
  <c r="G2" i="15"/>
  <c r="T169" i="14"/>
  <c r="T168" i="14"/>
  <c r="T160" i="14"/>
  <c r="T157" i="14"/>
  <c r="T156" i="14"/>
  <c r="T155" i="14"/>
  <c r="T141" i="14"/>
  <c r="T137" i="14"/>
  <c r="T132" i="14"/>
  <c r="T126" i="14"/>
  <c r="T125" i="14"/>
  <c r="T124" i="14"/>
  <c r="T121" i="14"/>
  <c r="T120" i="14"/>
  <c r="T118" i="14"/>
  <c r="T113" i="14"/>
  <c r="T112" i="14"/>
  <c r="T105" i="14"/>
  <c r="T103" i="14"/>
  <c r="T102" i="14"/>
  <c r="T98" i="14"/>
  <c r="T94" i="14"/>
  <c r="T93" i="14"/>
  <c r="T91" i="14"/>
  <c r="T88" i="14"/>
  <c r="T87" i="14"/>
  <c r="T82" i="14"/>
  <c r="T80" i="14"/>
  <c r="T75" i="14"/>
  <c r="T73" i="14"/>
  <c r="T72" i="14"/>
  <c r="T70" i="14"/>
  <c r="T67" i="14"/>
  <c r="T65" i="14"/>
  <c r="T64" i="14"/>
  <c r="T60" i="14"/>
  <c r="T59" i="14"/>
  <c r="T57" i="14"/>
  <c r="T56" i="14"/>
  <c r="T54" i="14"/>
  <c r="T45" i="14"/>
  <c r="T44" i="14"/>
  <c r="T43" i="14"/>
  <c r="T42" i="14"/>
  <c r="T40" i="14"/>
  <c r="T39" i="14"/>
  <c r="T36" i="14"/>
  <c r="T34" i="14"/>
  <c r="T31" i="14"/>
  <c r="T30" i="14"/>
  <c r="T24" i="14"/>
  <c r="T19" i="14"/>
  <c r="T15" i="14"/>
  <c r="T13" i="14"/>
  <c r="T12" i="14"/>
  <c r="T11" i="14"/>
  <c r="T7" i="14"/>
  <c r="T3" i="14"/>
  <c r="T2" i="14"/>
  <c r="S169" i="14"/>
  <c r="S168" i="14"/>
  <c r="S160" i="14"/>
  <c r="S157" i="14"/>
  <c r="S156" i="14"/>
  <c r="S155" i="14"/>
  <c r="S141" i="14"/>
  <c r="S137" i="14"/>
  <c r="S132" i="14"/>
  <c r="S126" i="14"/>
  <c r="S125" i="14"/>
  <c r="S124" i="14"/>
  <c r="S121" i="14"/>
  <c r="S120" i="14"/>
  <c r="S118" i="14"/>
  <c r="S113" i="14"/>
  <c r="S112" i="14"/>
  <c r="S105" i="14"/>
  <c r="S103" i="14"/>
  <c r="S102" i="14"/>
  <c r="S98" i="14"/>
  <c r="S94" i="14"/>
  <c r="S93" i="14"/>
  <c r="S91" i="14"/>
  <c r="S88" i="14"/>
  <c r="S87" i="14"/>
  <c r="S82" i="14"/>
  <c r="S80" i="14"/>
  <c r="S75" i="14"/>
  <c r="S73" i="14"/>
  <c r="S72" i="14"/>
  <c r="S70" i="14"/>
  <c r="S67" i="14"/>
  <c r="S65" i="14"/>
  <c r="S64" i="14"/>
  <c r="S60" i="14"/>
  <c r="S59" i="14"/>
  <c r="S57" i="14"/>
  <c r="S56" i="14"/>
  <c r="S54" i="14"/>
  <c r="S45" i="14"/>
  <c r="S44" i="14"/>
  <c r="S43" i="14"/>
  <c r="S42" i="14"/>
  <c r="S40" i="14"/>
  <c r="S39" i="14"/>
  <c r="S36" i="14"/>
  <c r="S34" i="14"/>
  <c r="S31" i="14"/>
  <c r="S30" i="14"/>
  <c r="S24" i="14"/>
  <c r="S19" i="14"/>
  <c r="S15" i="14"/>
  <c r="S13" i="14"/>
  <c r="S12" i="14"/>
  <c r="S11" i="14"/>
  <c r="S7" i="14"/>
  <c r="S3" i="14"/>
  <c r="S2" i="14"/>
  <c r="R169" i="14"/>
  <c r="R168" i="14"/>
  <c r="R160" i="14"/>
  <c r="R157" i="14"/>
  <c r="R156" i="14"/>
  <c r="R155" i="14"/>
  <c r="R141" i="14"/>
  <c r="R137" i="14"/>
  <c r="R132" i="14"/>
  <c r="R126" i="14"/>
  <c r="R125" i="14"/>
  <c r="R124" i="14"/>
  <c r="R121" i="14"/>
  <c r="R120" i="14"/>
  <c r="R118" i="14"/>
  <c r="R113" i="14"/>
  <c r="R112" i="14"/>
  <c r="R105" i="14"/>
  <c r="R103" i="14"/>
  <c r="R102" i="14"/>
  <c r="R98" i="14"/>
  <c r="R94" i="14"/>
  <c r="R93" i="14"/>
  <c r="R91" i="14"/>
  <c r="R88" i="14"/>
  <c r="R87" i="14"/>
  <c r="R82" i="14"/>
  <c r="R80" i="14"/>
  <c r="R75" i="14"/>
  <c r="R73" i="14"/>
  <c r="R72" i="14"/>
  <c r="R70" i="14"/>
  <c r="R67" i="14"/>
  <c r="R65" i="14"/>
  <c r="R64" i="14"/>
  <c r="R60" i="14"/>
  <c r="R59" i="14"/>
  <c r="R57" i="14"/>
  <c r="R56" i="14"/>
  <c r="R54" i="14"/>
  <c r="R45" i="14"/>
  <c r="R44" i="14"/>
  <c r="R43" i="14"/>
  <c r="R42" i="14"/>
  <c r="R40" i="14"/>
  <c r="R39" i="14"/>
  <c r="R2" i="14"/>
  <c r="R36" i="14"/>
  <c r="R34" i="14"/>
  <c r="R31" i="14"/>
  <c r="R30" i="14"/>
  <c r="R24" i="14"/>
  <c r="R19" i="14"/>
  <c r="R15" i="14"/>
  <c r="R13" i="14"/>
  <c r="R12" i="14"/>
  <c r="R11" i="14"/>
  <c r="R7" i="14"/>
  <c r="R3" i="14"/>
  <c r="Q2" i="14"/>
  <c r="P169" i="14"/>
  <c r="P168" i="14"/>
  <c r="P160" i="14"/>
  <c r="P157" i="14"/>
  <c r="P156" i="14"/>
  <c r="P155" i="14"/>
  <c r="P141" i="14"/>
  <c r="P137" i="14"/>
  <c r="P132" i="14"/>
  <c r="P126" i="14"/>
  <c r="P125" i="14"/>
  <c r="P124" i="14"/>
  <c r="P121" i="14"/>
  <c r="P120" i="14"/>
  <c r="P118" i="14"/>
  <c r="P113" i="14"/>
  <c r="P112" i="14"/>
  <c r="P105" i="14"/>
  <c r="P103" i="14"/>
  <c r="P102" i="14"/>
  <c r="P98" i="14"/>
  <c r="P94" i="14"/>
  <c r="P93" i="14"/>
  <c r="P91" i="14"/>
  <c r="P88" i="14"/>
  <c r="P87" i="14"/>
  <c r="P82" i="14"/>
  <c r="P80" i="14"/>
  <c r="P75" i="14"/>
  <c r="P73" i="14"/>
  <c r="P72" i="14"/>
  <c r="P70" i="14"/>
  <c r="P67" i="14"/>
  <c r="P65" i="14"/>
  <c r="P64" i="14"/>
  <c r="P60" i="14"/>
  <c r="P59" i="14"/>
  <c r="P57" i="14"/>
  <c r="P56" i="14"/>
  <c r="P54" i="14"/>
  <c r="P45" i="14"/>
  <c r="P44" i="14"/>
  <c r="P43" i="14"/>
  <c r="P42" i="14"/>
  <c r="P40" i="14"/>
  <c r="P39" i="14"/>
  <c r="P36" i="14"/>
  <c r="P34" i="14"/>
  <c r="P31" i="14"/>
  <c r="P30" i="14"/>
  <c r="P24" i="14"/>
  <c r="P19" i="14"/>
  <c r="P15" i="14"/>
  <c r="P13" i="14"/>
  <c r="P12" i="14"/>
  <c r="P11" i="14"/>
  <c r="P7" i="14"/>
  <c r="P3" i="14"/>
  <c r="P2" i="14"/>
  <c r="O169" i="14"/>
  <c r="O168" i="14"/>
  <c r="O160" i="14"/>
  <c r="O157" i="14"/>
  <c r="O156" i="14"/>
  <c r="O155" i="14"/>
  <c r="O141" i="14"/>
  <c r="O137" i="14"/>
  <c r="O132" i="14"/>
  <c r="O126" i="14"/>
  <c r="O125" i="14"/>
  <c r="O124" i="14"/>
  <c r="O121" i="14"/>
  <c r="O120" i="14"/>
  <c r="O118" i="14"/>
  <c r="O113" i="14"/>
  <c r="O112" i="14"/>
  <c r="O105" i="14"/>
  <c r="O103" i="14"/>
  <c r="O102" i="14"/>
  <c r="O98" i="14"/>
  <c r="O94" i="14"/>
  <c r="O93" i="14"/>
  <c r="O91" i="14"/>
  <c r="O88" i="14"/>
  <c r="O87" i="14"/>
  <c r="O82" i="14"/>
  <c r="O80" i="14"/>
  <c r="O75" i="14"/>
  <c r="O73" i="14"/>
  <c r="O72" i="14"/>
  <c r="O70" i="14"/>
  <c r="O67" i="14"/>
  <c r="O65" i="14"/>
  <c r="O64" i="14"/>
  <c r="O60" i="14"/>
  <c r="O59" i="14"/>
  <c r="O57" i="14"/>
  <c r="O56" i="14"/>
  <c r="O54" i="14"/>
  <c r="O45" i="14"/>
  <c r="O44" i="14"/>
  <c r="O43" i="14"/>
  <c r="O42" i="14"/>
  <c r="O40" i="14"/>
  <c r="O39" i="14"/>
  <c r="O36" i="14"/>
  <c r="O34" i="14"/>
  <c r="O31" i="14"/>
  <c r="O30" i="14"/>
  <c r="O24" i="14"/>
  <c r="O19" i="14"/>
  <c r="O15" i="14"/>
  <c r="O13" i="14"/>
  <c r="O12" i="14"/>
  <c r="O11" i="14"/>
  <c r="O7" i="14"/>
  <c r="O3" i="14"/>
  <c r="O2" i="14"/>
  <c r="F152" i="13"/>
  <c r="C152" i="13"/>
  <c r="D152" i="13"/>
  <c r="E152" i="13"/>
  <c r="B15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2" i="13"/>
  <c r="G6" i="1"/>
  <c r="G8" i="1"/>
  <c r="G7" i="1"/>
  <c r="H4" i="1"/>
  <c r="I4" i="1" s="1"/>
  <c r="G2" i="1"/>
  <c r="H3" i="1"/>
  <c r="I3" i="1" s="1"/>
  <c r="H2" i="1"/>
  <c r="I2" i="1" s="1"/>
  <c r="G3" i="1"/>
  <c r="G4" i="1"/>
</calcChain>
</file>

<file path=xl/sharedStrings.xml><?xml version="1.0" encoding="utf-8"?>
<sst xmlns="http://schemas.openxmlformats.org/spreadsheetml/2006/main" count="5369" uniqueCount="148">
  <si>
    <t>HourlyWage</t>
  </si>
  <si>
    <t>Industry</t>
  </si>
  <si>
    <t>Job</t>
  </si>
  <si>
    <t>Construction</t>
  </si>
  <si>
    <t>Analyst</t>
  </si>
  <si>
    <t>Automotive</t>
  </si>
  <si>
    <t>Engineer</t>
  </si>
  <si>
    <t>Sales Rep</t>
  </si>
  <si>
    <t>Other</t>
  </si>
  <si>
    <t>Accountant</t>
  </si>
  <si>
    <t>Programmer</t>
  </si>
  <si>
    <t>Consultant</t>
  </si>
  <si>
    <t>Tech</t>
  </si>
  <si>
    <t>EmployeeID</t>
    <phoneticPr fontId="1" type="noConversion"/>
  </si>
  <si>
    <t>RecordNum</t>
  </si>
  <si>
    <t>Ambience</t>
  </si>
  <si>
    <t>Cleanliness</t>
  </si>
  <si>
    <t xml:space="preserve">Service </t>
  </si>
  <si>
    <t>Food</t>
  </si>
  <si>
    <t>CustID</t>
  </si>
  <si>
    <t>Sex</t>
  </si>
  <si>
    <t>Race</t>
  </si>
  <si>
    <t>BirthDate</t>
  </si>
  <si>
    <t>College</t>
  </si>
  <si>
    <t>HouseholdSize</t>
  </si>
  <si>
    <t>ZipCode</t>
  </si>
  <si>
    <t>Income</t>
  </si>
  <si>
    <t>Spending2017</t>
  </si>
  <si>
    <t>Spending2018</t>
  </si>
  <si>
    <t>NumOfOrders</t>
  </si>
  <si>
    <t>DaysSinceLast</t>
  </si>
  <si>
    <t>Satisfaction</t>
  </si>
  <si>
    <t>Channel</t>
  </si>
  <si>
    <t>Female</t>
  </si>
  <si>
    <t>Black</t>
  </si>
  <si>
    <t>Yes</t>
  </si>
  <si>
    <t>Very Dissatisfied</t>
  </si>
  <si>
    <t>SM</t>
  </si>
  <si>
    <t>Male</t>
  </si>
  <si>
    <t>White</t>
  </si>
  <si>
    <t>Neutral</t>
  </si>
  <si>
    <t>TV</t>
  </si>
  <si>
    <t>Very Satisfied</t>
  </si>
  <si>
    <t>Hispanic</t>
  </si>
  <si>
    <t>No</t>
  </si>
  <si>
    <t>Web</t>
  </si>
  <si>
    <t>Referral</t>
  </si>
  <si>
    <t>Asian</t>
  </si>
  <si>
    <t>Pacific Islander</t>
  </si>
  <si>
    <t>American Indian</t>
  </si>
  <si>
    <t>Somewhat Satisfied</t>
  </si>
  <si>
    <t>Somewhat Dissatisfied</t>
  </si>
  <si>
    <t>Year</t>
  </si>
  <si>
    <t>Growth</t>
  </si>
  <si>
    <t>Value</t>
  </si>
  <si>
    <t>Mode of Transportation</t>
  </si>
  <si>
    <t>Bicycle</t>
  </si>
  <si>
    <t>Public_Transit</t>
  </si>
  <si>
    <t>Walk</t>
  </si>
  <si>
    <t>Drive_Alone</t>
  </si>
  <si>
    <t>Email</t>
  </si>
  <si>
    <t>Purchase</t>
  </si>
  <si>
    <t>Location</t>
  </si>
  <si>
    <t>yes</t>
  </si>
  <si>
    <t>West</t>
  </si>
  <si>
    <t>Northeast</t>
  </si>
  <si>
    <t>no</t>
  </si>
  <si>
    <t>Midwest</t>
  </si>
  <si>
    <t>South</t>
  </si>
  <si>
    <t>Country Name</t>
  </si>
  <si>
    <t>Life Exp</t>
  </si>
  <si>
    <t>Birth Rate</t>
  </si>
  <si>
    <t>GNI</t>
  </si>
  <si>
    <t>Development</t>
  </si>
  <si>
    <t>Congo, Dem. Rep.</t>
  </si>
  <si>
    <t>Developing</t>
  </si>
  <si>
    <t>India</t>
  </si>
  <si>
    <t>South Africa</t>
  </si>
  <si>
    <t>China</t>
  </si>
  <si>
    <t>Pakistan</t>
  </si>
  <si>
    <t>Mexico</t>
  </si>
  <si>
    <t>United States</t>
  </si>
  <si>
    <t>Developed</t>
  </si>
  <si>
    <t>Germany</t>
  </si>
  <si>
    <t>Switzerland</t>
  </si>
  <si>
    <t>Japan</t>
  </si>
  <si>
    <t>Record</t>
  </si>
  <si>
    <t>BookStore</t>
  </si>
  <si>
    <t>BookType</t>
  </si>
  <si>
    <t>Store2</t>
  </si>
  <si>
    <t>Biography</t>
  </si>
  <si>
    <t>Children book</t>
  </si>
  <si>
    <t>Store4</t>
  </si>
  <si>
    <t xml:space="preserve">Sci-fi </t>
  </si>
  <si>
    <t>Travel guide</t>
  </si>
  <si>
    <t xml:space="preserve">Romance </t>
  </si>
  <si>
    <t>Store1</t>
  </si>
  <si>
    <t>Store3</t>
  </si>
  <si>
    <t>Self help</t>
  </si>
  <si>
    <t>변수</t>
    <phoneticPr fontId="1" type="noConversion"/>
  </si>
  <si>
    <t>데이터개수</t>
    <phoneticPr fontId="1" type="noConversion"/>
  </si>
  <si>
    <t>결측치수</t>
    <phoneticPr fontId="1" type="noConversion"/>
  </si>
  <si>
    <t>COUNT(B2:B605)</t>
    <phoneticPr fontId="1" type="noConversion"/>
  </si>
  <si>
    <t>604-H2</t>
    <phoneticPr fontId="1" type="noConversion"/>
  </si>
  <si>
    <t>COUNT(C2:C605)</t>
    <phoneticPr fontId="1" type="noConversion"/>
  </si>
  <si>
    <t>COUNT(D2:D605)</t>
    <phoneticPr fontId="1" type="noConversion"/>
  </si>
  <si>
    <t>COUNTA(B2:B605)</t>
    <phoneticPr fontId="1" type="noConversion"/>
  </si>
  <si>
    <t>COUNTA(C2:C605)</t>
    <phoneticPr fontId="1" type="noConversion"/>
  </si>
  <si>
    <t>COUNTA(D2:D605)</t>
    <phoneticPr fontId="1" type="noConversion"/>
  </si>
  <si>
    <t>직원의수</t>
    <phoneticPr fontId="1" type="noConversion"/>
  </si>
  <si>
    <t>Automotive</t>
    <phoneticPr fontId="1" type="noConversion"/>
  </si>
  <si>
    <t>&gt;30</t>
    <phoneticPr fontId="1" type="noConversion"/>
  </si>
  <si>
    <t xml:space="preserve">both </t>
    <phoneticPr fontId="1" type="noConversion"/>
  </si>
  <si>
    <t>COUNTIF(C2:C605,"=Automotive")</t>
  </si>
  <si>
    <t>COUNTIF(B2:B605,"&gt;30")</t>
  </si>
  <si>
    <t>COUNTIFS(C2:C605,"=Automotive",B2:B605,"&gt;30")</t>
  </si>
  <si>
    <t>최저급여</t>
    <phoneticPr fontId="1" type="noConversion"/>
  </si>
  <si>
    <t>최고급여</t>
    <phoneticPr fontId="1" type="noConversion"/>
  </si>
  <si>
    <t>ctrl + a 해서 전체 데이터 선택 후 위에서 데이터 정렬=&gt; HourlyWage 기준 오름차순할때 첫번째값</t>
    <phoneticPr fontId="1" type="noConversion"/>
  </si>
  <si>
    <t>자동차&amp;회계사</t>
    <phoneticPr fontId="1" type="noConversion"/>
  </si>
  <si>
    <t>TECH&amp;회계사</t>
    <phoneticPr fontId="1" type="noConversion"/>
  </si>
  <si>
    <t>결측치개수</t>
    <phoneticPr fontId="1" type="noConversion"/>
  </si>
  <si>
    <t>COUNTBLANK(B2:B151)</t>
  </si>
  <si>
    <t>COUNTBLANK(B151:E151)</t>
  </si>
  <si>
    <t>SUM(B152:E152)</t>
  </si>
  <si>
    <t>SpendingDiff</t>
    <phoneticPr fontId="1" type="noConversion"/>
  </si>
  <si>
    <t>pct_spendingdiff</t>
    <phoneticPr fontId="1" type="noConversion"/>
  </si>
  <si>
    <t>ln_income</t>
    <phoneticPr fontId="1" type="noConversion"/>
  </si>
  <si>
    <t>age</t>
    <phoneticPr fontId="1" type="noConversion"/>
  </si>
  <si>
    <t>birth_month</t>
    <phoneticPr fontId="1" type="noConversion"/>
  </si>
  <si>
    <t>Satisfaction_score</t>
    <phoneticPr fontId="1" type="noConversion"/>
  </si>
  <si>
    <t>평균</t>
    <phoneticPr fontId="1" type="noConversion"/>
  </si>
  <si>
    <t>중앙값</t>
    <phoneticPr fontId="1" type="noConversion"/>
  </si>
  <si>
    <t>1 분위수 = 25분위수</t>
    <phoneticPr fontId="1" type="noConversion"/>
  </si>
  <si>
    <t>3 분위수 = 75분위수</t>
    <phoneticPr fontId="1" type="noConversion"/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</si>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</sst>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2" fillId="0" borderId="0" xfId="0" applyFont="1"/>
    <xf numFmtId="10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표준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5"/>
  <sheetViews>
    <sheetView workbookViewId="0">
      <selection activeCell="G25" sqref="G25"/>
    </sheetView>
  </sheetViews>
  <sheetFormatPr defaultRowHeight="17.399999999999999"/>
  <cols>
    <col min="1" max="1" width="11.69921875" bestFit="1" customWidth="1"/>
    <col min="2" max="2" width="12.19921875" bestFit="1" customWidth="1"/>
    <col min="3" max="3" width="12.59765625" bestFit="1" customWidth="1"/>
    <col min="4" max="4" width="12.19921875" bestFit="1" customWidth="1"/>
    <col min="6" max="6" width="13" customWidth="1"/>
    <col min="7" max="7" width="10.09765625" customWidth="1"/>
    <col min="8" max="8" width="41.59765625" customWidth="1"/>
    <col min="10" max="10" width="15.59765625" customWidth="1"/>
    <col min="11" max="11" width="16.59765625" customWidth="1"/>
  </cols>
  <sheetData>
    <row r="1" spans="1:12">
      <c r="A1" s="1" t="s">
        <v>13</v>
      </c>
      <c r="B1" s="1" t="s">
        <v>0</v>
      </c>
      <c r="C1" s="1" t="s">
        <v>1</v>
      </c>
      <c r="D1" s="1" t="s">
        <v>2</v>
      </c>
      <c r="F1" s="1" t="s">
        <v>99</v>
      </c>
      <c r="G1" s="1" t="s">
        <v>100</v>
      </c>
      <c r="I1" s="1" t="s">
        <v>101</v>
      </c>
    </row>
    <row r="2" spans="1:12">
      <c r="A2" s="1">
        <v>1</v>
      </c>
      <c r="B2" s="1">
        <v>32.81</v>
      </c>
      <c r="C2" s="1" t="s">
        <v>3</v>
      </c>
      <c r="D2" s="1" t="s">
        <v>4</v>
      </c>
      <c r="F2" s="1" t="s">
        <v>0</v>
      </c>
      <c r="G2">
        <f>COUNT(B2:B605)</f>
        <v>604</v>
      </c>
      <c r="H2">
        <f>COUNTA(B2:B605)</f>
        <v>604</v>
      </c>
      <c r="I2">
        <f>604-H2</f>
        <v>0</v>
      </c>
      <c r="J2" t="s">
        <v>102</v>
      </c>
      <c r="K2" t="s">
        <v>106</v>
      </c>
      <c r="L2" t="s">
        <v>103</v>
      </c>
    </row>
    <row r="3" spans="1:12">
      <c r="A3" s="1">
        <v>2</v>
      </c>
      <c r="B3" s="1">
        <v>46</v>
      </c>
      <c r="C3" s="1" t="s">
        <v>5</v>
      </c>
      <c r="D3" s="1" t="s">
        <v>6</v>
      </c>
      <c r="F3" s="1" t="s">
        <v>1</v>
      </c>
      <c r="G3">
        <f>COUNT(C2:C605)</f>
        <v>0</v>
      </c>
      <c r="H3">
        <f>COUNTA(C2:C605)</f>
        <v>594</v>
      </c>
      <c r="I3">
        <f t="shared" ref="I3:I4" si="0">604-H3</f>
        <v>10</v>
      </c>
      <c r="J3" t="s">
        <v>104</v>
      </c>
      <c r="K3" t="s">
        <v>107</v>
      </c>
    </row>
    <row r="4" spans="1:12">
      <c r="A4" s="1">
        <v>3</v>
      </c>
      <c r="B4" s="1">
        <v>43.13</v>
      </c>
      <c r="C4" s="1" t="s">
        <v>3</v>
      </c>
      <c r="D4" s="1" t="s">
        <v>7</v>
      </c>
      <c r="F4" s="1" t="s">
        <v>2</v>
      </c>
      <c r="G4">
        <f>COUNT(D2:D605)</f>
        <v>0</v>
      </c>
      <c r="H4">
        <f>COUNTA(D2:D605)</f>
        <v>588</v>
      </c>
      <c r="I4">
        <f t="shared" si="0"/>
        <v>16</v>
      </c>
      <c r="J4" t="s">
        <v>105</v>
      </c>
      <c r="K4" t="s">
        <v>108</v>
      </c>
    </row>
    <row r="5" spans="1:12">
      <c r="A5" s="1">
        <v>4</v>
      </c>
      <c r="B5" s="1">
        <v>48.09</v>
      </c>
      <c r="C5" s="1" t="s">
        <v>5</v>
      </c>
      <c r="D5" s="1" t="s">
        <v>8</v>
      </c>
      <c r="F5" s="1" t="s">
        <v>109</v>
      </c>
    </row>
    <row r="6" spans="1:12">
      <c r="A6" s="1">
        <v>5</v>
      </c>
      <c r="B6" s="1">
        <v>43.62</v>
      </c>
      <c r="C6" s="1" t="s">
        <v>5</v>
      </c>
      <c r="D6" s="1" t="s">
        <v>9</v>
      </c>
      <c r="F6" s="1" t="s">
        <v>110</v>
      </c>
      <c r="G6">
        <f>COUNTIF(C2:C605,"=Automotive")</f>
        <v>190</v>
      </c>
      <c r="H6" t="s">
        <v>113</v>
      </c>
    </row>
    <row r="7" spans="1:12">
      <c r="A7" s="1">
        <v>6</v>
      </c>
      <c r="B7" s="1">
        <v>46.98</v>
      </c>
      <c r="C7" s="1" t="s">
        <v>3</v>
      </c>
      <c r="D7" s="1" t="s">
        <v>6</v>
      </c>
      <c r="F7" s="1" t="s">
        <v>111</v>
      </c>
      <c r="G7">
        <f>COUNTIF(B2:B605,"&gt;30")</f>
        <v>536</v>
      </c>
      <c r="H7" t="s">
        <v>114</v>
      </c>
    </row>
    <row r="8" spans="1:12">
      <c r="A8" s="1">
        <v>7</v>
      </c>
      <c r="B8" s="1">
        <v>43.03</v>
      </c>
      <c r="C8" s="1" t="s">
        <v>3</v>
      </c>
      <c r="D8" s="1" t="s">
        <v>7</v>
      </c>
      <c r="F8" s="1" t="s">
        <v>112</v>
      </c>
      <c r="G8">
        <f>COUNTIFS(C2:C605,"=Automotive",B2:B605,"&gt;30")</f>
        <v>181</v>
      </c>
      <c r="H8" t="s">
        <v>115</v>
      </c>
    </row>
    <row r="9" spans="1:12">
      <c r="A9" s="1">
        <v>8</v>
      </c>
      <c r="B9" s="1">
        <v>40.96</v>
      </c>
      <c r="C9" s="1" t="s">
        <v>3</v>
      </c>
      <c r="D9" s="1" t="s">
        <v>10</v>
      </c>
    </row>
    <row r="10" spans="1:12">
      <c r="A10" s="1">
        <v>9</v>
      </c>
      <c r="B10" s="1">
        <v>38.89</v>
      </c>
      <c r="C10" s="1" t="s">
        <v>3</v>
      </c>
      <c r="D10" s="1" t="s">
        <v>11</v>
      </c>
      <c r="F10" s="1" t="s">
        <v>116</v>
      </c>
      <c r="G10">
        <v>24.28</v>
      </c>
      <c r="H10" s="1" t="s">
        <v>118</v>
      </c>
    </row>
    <row r="11" spans="1:12">
      <c r="A11" s="1">
        <v>10</v>
      </c>
      <c r="B11" s="1">
        <v>46.13</v>
      </c>
      <c r="C11" s="1" t="s">
        <v>3</v>
      </c>
      <c r="D11" s="1" t="s">
        <v>9</v>
      </c>
      <c r="F11" s="1" t="s">
        <v>117</v>
      </c>
      <c r="G11">
        <v>51</v>
      </c>
    </row>
    <row r="12" spans="1:12">
      <c r="A12" s="1">
        <v>11</v>
      </c>
      <c r="B12" s="1">
        <v>28</v>
      </c>
      <c r="C12" s="1" t="s">
        <v>5</v>
      </c>
      <c r="D12" s="1" t="s">
        <v>6</v>
      </c>
    </row>
    <row r="13" spans="1:12">
      <c r="A13" s="1">
        <v>12</v>
      </c>
      <c r="B13" s="1">
        <v>31.24</v>
      </c>
      <c r="C13" s="1" t="s">
        <v>3</v>
      </c>
      <c r="D13" s="1" t="s">
        <v>11</v>
      </c>
      <c r="F13" s="1" t="s">
        <v>119</v>
      </c>
    </row>
    <row r="14" spans="1:12">
      <c r="A14" s="1">
        <v>13</v>
      </c>
      <c r="B14" s="1">
        <v>37.229999999999997</v>
      </c>
      <c r="C14" s="1" t="s">
        <v>3</v>
      </c>
      <c r="D14" s="1" t="s">
        <v>8</v>
      </c>
      <c r="F14" s="1" t="s">
        <v>116</v>
      </c>
      <c r="G14">
        <v>28.74</v>
      </c>
    </row>
    <row r="15" spans="1:12">
      <c r="A15" s="1">
        <v>14</v>
      </c>
      <c r="B15" s="1">
        <v>32.35</v>
      </c>
      <c r="C15" s="1" t="s">
        <v>3</v>
      </c>
      <c r="D15" s="1" t="s">
        <v>9</v>
      </c>
      <c r="F15" s="1" t="s">
        <v>117</v>
      </c>
      <c r="G15">
        <v>49.32</v>
      </c>
    </row>
    <row r="16" spans="1:12">
      <c r="A16" s="1">
        <v>15</v>
      </c>
      <c r="B16" s="1">
        <v>37.53</v>
      </c>
      <c r="C16" s="1" t="s">
        <v>3</v>
      </c>
      <c r="D16" s="1" t="s">
        <v>7</v>
      </c>
    </row>
    <row r="17" spans="1:7">
      <c r="A17" s="1">
        <v>16</v>
      </c>
      <c r="B17" s="1">
        <v>24.76</v>
      </c>
      <c r="C17" s="1" t="s">
        <v>5</v>
      </c>
      <c r="D17" s="1" t="s">
        <v>10</v>
      </c>
      <c r="F17" s="1" t="s">
        <v>120</v>
      </c>
    </row>
    <row r="18" spans="1:7">
      <c r="A18" s="1">
        <v>17</v>
      </c>
      <c r="B18" s="1">
        <v>47</v>
      </c>
      <c r="C18" s="1" t="s">
        <v>5</v>
      </c>
      <c r="D18" s="1" t="s">
        <v>8</v>
      </c>
      <c r="F18" s="1" t="s">
        <v>116</v>
      </c>
      <c r="G18" s="1">
        <v>36.130000000000003</v>
      </c>
    </row>
    <row r="19" spans="1:7">
      <c r="A19" s="1">
        <v>18</v>
      </c>
      <c r="B19" s="1">
        <v>47.25</v>
      </c>
      <c r="C19" s="1" t="s">
        <v>5</v>
      </c>
      <c r="D19" s="1" t="s">
        <v>8</v>
      </c>
      <c r="F19" s="1" t="s">
        <v>117</v>
      </c>
      <c r="G19" s="1">
        <v>49.49</v>
      </c>
    </row>
    <row r="20" spans="1:7">
      <c r="A20" s="1">
        <v>19</v>
      </c>
      <c r="B20" s="1">
        <v>42.53</v>
      </c>
      <c r="C20" s="1" t="s">
        <v>5</v>
      </c>
      <c r="D20" s="1" t="s">
        <v>6</v>
      </c>
    </row>
    <row r="21" spans="1:7">
      <c r="A21" s="1">
        <v>20</v>
      </c>
      <c r="B21" s="1">
        <v>26.09</v>
      </c>
      <c r="C21" s="1" t="s">
        <v>3</v>
      </c>
      <c r="D21" s="1" t="s">
        <v>11</v>
      </c>
    </row>
    <row r="22" spans="1:7">
      <c r="A22" s="1">
        <v>21</v>
      </c>
      <c r="B22" s="1">
        <v>49.59</v>
      </c>
      <c r="C22" s="1" t="s">
        <v>3</v>
      </c>
      <c r="D22" s="1"/>
    </row>
    <row r="23" spans="1:7">
      <c r="A23" s="1">
        <v>22</v>
      </c>
      <c r="B23" s="1">
        <v>47.97</v>
      </c>
      <c r="C23" s="1" t="s">
        <v>3</v>
      </c>
      <c r="D23" s="1" t="s">
        <v>9</v>
      </c>
    </row>
    <row r="24" spans="1:7">
      <c r="A24" s="1">
        <v>23</v>
      </c>
      <c r="B24" s="1">
        <v>48.77</v>
      </c>
      <c r="C24" s="1" t="s">
        <v>3</v>
      </c>
      <c r="D24" s="1" t="s">
        <v>6</v>
      </c>
    </row>
    <row r="25" spans="1:7">
      <c r="A25" s="1">
        <v>24</v>
      </c>
      <c r="B25" s="1">
        <v>42.58</v>
      </c>
      <c r="C25" s="1"/>
      <c r="D25" s="1" t="s">
        <v>7</v>
      </c>
    </row>
    <row r="26" spans="1:7">
      <c r="A26" s="1">
        <v>25</v>
      </c>
      <c r="B26" s="1">
        <v>49.7</v>
      </c>
      <c r="C26" s="1" t="s">
        <v>5</v>
      </c>
      <c r="D26" s="1" t="s">
        <v>6</v>
      </c>
    </row>
    <row r="27" spans="1:7">
      <c r="A27" s="1">
        <v>26</v>
      </c>
      <c r="B27" s="1">
        <v>42.18</v>
      </c>
      <c r="C27" s="1" t="s">
        <v>5</v>
      </c>
      <c r="D27" s="1" t="s">
        <v>6</v>
      </c>
    </row>
    <row r="28" spans="1:7">
      <c r="A28" s="1">
        <v>27</v>
      </c>
      <c r="B28" s="1">
        <v>29.3</v>
      </c>
      <c r="C28" s="1" t="s">
        <v>3</v>
      </c>
      <c r="D28" s="1" t="s">
        <v>11</v>
      </c>
    </row>
    <row r="29" spans="1:7">
      <c r="A29" s="1">
        <v>28</v>
      </c>
      <c r="B29" s="1">
        <v>38.24</v>
      </c>
      <c r="C29" s="1" t="s">
        <v>3</v>
      </c>
      <c r="D29" s="1" t="s">
        <v>10</v>
      </c>
    </row>
    <row r="30" spans="1:7">
      <c r="A30" s="1">
        <v>29</v>
      </c>
      <c r="B30" s="1">
        <v>48.87</v>
      </c>
      <c r="C30" s="1" t="s">
        <v>12</v>
      </c>
      <c r="D30" s="1" t="s">
        <v>7</v>
      </c>
    </row>
    <row r="31" spans="1:7">
      <c r="A31" s="1">
        <v>30</v>
      </c>
      <c r="B31" s="1">
        <v>46.39</v>
      </c>
      <c r="C31" s="1" t="s">
        <v>5</v>
      </c>
      <c r="D31" s="1" t="s">
        <v>6</v>
      </c>
    </row>
    <row r="32" spans="1:7">
      <c r="A32" s="1">
        <v>31</v>
      </c>
      <c r="B32" s="1">
        <v>46.66</v>
      </c>
      <c r="C32" s="1" t="s">
        <v>5</v>
      </c>
      <c r="D32" s="1" t="s">
        <v>6</v>
      </c>
    </row>
    <row r="33" spans="1:4">
      <c r="A33" s="1">
        <v>32</v>
      </c>
      <c r="B33" s="1">
        <v>31.08</v>
      </c>
      <c r="C33" s="1" t="s">
        <v>3</v>
      </c>
      <c r="D33" s="1" t="s">
        <v>9</v>
      </c>
    </row>
    <row r="34" spans="1:4">
      <c r="A34" s="1">
        <v>33</v>
      </c>
      <c r="B34" s="1">
        <v>42.91</v>
      </c>
      <c r="C34" s="1" t="s">
        <v>3</v>
      </c>
      <c r="D34" s="1" t="s">
        <v>11</v>
      </c>
    </row>
    <row r="35" spans="1:4">
      <c r="A35" s="1">
        <v>34</v>
      </c>
      <c r="B35" s="1">
        <v>37.53</v>
      </c>
      <c r="C35" s="1" t="s">
        <v>3</v>
      </c>
      <c r="D35" s="1" t="s">
        <v>7</v>
      </c>
    </row>
    <row r="36" spans="1:4">
      <c r="A36" s="1">
        <v>35</v>
      </c>
      <c r="B36" s="1">
        <v>36.47</v>
      </c>
      <c r="C36" s="1" t="s">
        <v>3</v>
      </c>
      <c r="D36" s="1" t="s">
        <v>8</v>
      </c>
    </row>
    <row r="37" spans="1:4">
      <c r="A37" s="1">
        <v>36</v>
      </c>
      <c r="B37" s="1">
        <v>38.28</v>
      </c>
      <c r="C37" s="1" t="s">
        <v>5</v>
      </c>
      <c r="D37" s="1" t="s">
        <v>9</v>
      </c>
    </row>
    <row r="38" spans="1:4">
      <c r="A38" s="1">
        <v>37</v>
      </c>
      <c r="B38" s="1">
        <v>48.53</v>
      </c>
      <c r="C38" s="1" t="s">
        <v>3</v>
      </c>
      <c r="D38" s="1" t="s">
        <v>6</v>
      </c>
    </row>
    <row r="39" spans="1:4">
      <c r="A39" s="1">
        <v>38</v>
      </c>
      <c r="B39" s="1">
        <v>39.729999999999997</v>
      </c>
      <c r="C39" s="1" t="s">
        <v>3</v>
      </c>
      <c r="D39" s="1" t="s">
        <v>10</v>
      </c>
    </row>
    <row r="40" spans="1:4">
      <c r="A40" s="1">
        <v>39</v>
      </c>
      <c r="B40" s="1">
        <v>32.17</v>
      </c>
      <c r="C40" s="1" t="s">
        <v>3</v>
      </c>
      <c r="D40" s="1" t="s">
        <v>7</v>
      </c>
    </row>
    <row r="41" spans="1:4">
      <c r="A41" s="1">
        <v>40</v>
      </c>
      <c r="B41" s="1">
        <v>34.76</v>
      </c>
      <c r="C41" s="1" t="s">
        <v>12</v>
      </c>
      <c r="D41" s="1" t="s">
        <v>10</v>
      </c>
    </row>
    <row r="42" spans="1:4">
      <c r="A42" s="1">
        <v>41</v>
      </c>
      <c r="B42" s="1">
        <v>38.76</v>
      </c>
      <c r="C42" s="1" t="s">
        <v>3</v>
      </c>
      <c r="D42" s="1" t="s">
        <v>11</v>
      </c>
    </row>
    <row r="43" spans="1:4">
      <c r="A43" s="1">
        <v>42</v>
      </c>
      <c r="B43" s="1">
        <v>48.53</v>
      </c>
      <c r="C43" s="1" t="s">
        <v>3</v>
      </c>
      <c r="D43" s="1" t="s">
        <v>6</v>
      </c>
    </row>
    <row r="44" spans="1:4">
      <c r="A44" s="1">
        <v>43</v>
      </c>
      <c r="B44" s="1">
        <v>41.26</v>
      </c>
      <c r="C44" s="1" t="s">
        <v>12</v>
      </c>
      <c r="D44" s="1" t="s">
        <v>9</v>
      </c>
    </row>
    <row r="45" spans="1:4">
      <c r="A45" s="1">
        <v>44</v>
      </c>
      <c r="B45" s="1">
        <v>48.66</v>
      </c>
      <c r="C45" s="1" t="s">
        <v>5</v>
      </c>
      <c r="D45" s="1" t="s">
        <v>6</v>
      </c>
    </row>
    <row r="46" spans="1:4">
      <c r="A46" s="1">
        <v>45</v>
      </c>
      <c r="B46" s="1">
        <v>33.78</v>
      </c>
      <c r="C46" s="1" t="s">
        <v>3</v>
      </c>
      <c r="D46" s="1" t="s">
        <v>6</v>
      </c>
    </row>
    <row r="47" spans="1:4">
      <c r="A47" s="1">
        <v>46</v>
      </c>
      <c r="B47" s="1">
        <v>47.46</v>
      </c>
      <c r="C47" s="1" t="s">
        <v>5</v>
      </c>
      <c r="D47" s="1" t="s">
        <v>6</v>
      </c>
    </row>
    <row r="48" spans="1:4">
      <c r="A48" s="1">
        <v>47</v>
      </c>
      <c r="B48" s="1">
        <v>32</v>
      </c>
      <c r="C48" s="1" t="s">
        <v>5</v>
      </c>
      <c r="D48" s="1" t="s">
        <v>7</v>
      </c>
    </row>
    <row r="49" spans="1:4">
      <c r="A49" s="1">
        <v>48</v>
      </c>
      <c r="B49" s="1">
        <v>35.409999999999997</v>
      </c>
      <c r="C49" s="1" t="s">
        <v>3</v>
      </c>
      <c r="D49" s="1" t="s">
        <v>10</v>
      </c>
    </row>
    <row r="50" spans="1:4">
      <c r="A50" s="1">
        <v>49</v>
      </c>
      <c r="B50" s="1">
        <v>44.57</v>
      </c>
      <c r="C50" s="1" t="s">
        <v>3</v>
      </c>
      <c r="D50" s="1" t="s">
        <v>11</v>
      </c>
    </row>
    <row r="51" spans="1:4">
      <c r="A51" s="1">
        <v>50</v>
      </c>
      <c r="B51" s="1">
        <v>45.42</v>
      </c>
      <c r="C51" s="1" t="s">
        <v>3</v>
      </c>
      <c r="D51" s="1" t="s">
        <v>8</v>
      </c>
    </row>
    <row r="52" spans="1:4">
      <c r="A52" s="1">
        <v>51</v>
      </c>
      <c r="B52" s="1">
        <v>43.26</v>
      </c>
      <c r="C52" s="1" t="s">
        <v>3</v>
      </c>
      <c r="D52" s="1" t="s">
        <v>9</v>
      </c>
    </row>
    <row r="53" spans="1:4">
      <c r="A53" s="1">
        <v>52</v>
      </c>
      <c r="B53" s="1">
        <v>33.659999999999997</v>
      </c>
      <c r="C53" s="1" t="s">
        <v>3</v>
      </c>
      <c r="D53" s="1" t="s">
        <v>6</v>
      </c>
    </row>
    <row r="54" spans="1:4">
      <c r="A54" s="1">
        <v>53</v>
      </c>
      <c r="B54" s="1">
        <v>33.659999999999997</v>
      </c>
      <c r="C54" s="1" t="s">
        <v>3</v>
      </c>
      <c r="D54" s="1" t="s">
        <v>6</v>
      </c>
    </row>
    <row r="55" spans="1:4">
      <c r="A55" s="1">
        <v>54</v>
      </c>
      <c r="B55" s="1">
        <v>48.95</v>
      </c>
      <c r="C55" s="1" t="s">
        <v>5</v>
      </c>
      <c r="D55" s="1" t="s">
        <v>6</v>
      </c>
    </row>
    <row r="56" spans="1:4">
      <c r="A56" s="1">
        <v>55</v>
      </c>
      <c r="B56" s="1">
        <v>47.18</v>
      </c>
      <c r="C56" s="1" t="s">
        <v>3</v>
      </c>
      <c r="D56" s="1" t="s">
        <v>7</v>
      </c>
    </row>
    <row r="57" spans="1:4">
      <c r="A57" s="1">
        <v>56</v>
      </c>
      <c r="B57" s="1">
        <v>44.57</v>
      </c>
      <c r="C57" s="1" t="s">
        <v>3</v>
      </c>
      <c r="D57" s="1" t="s">
        <v>10</v>
      </c>
    </row>
    <row r="58" spans="1:4">
      <c r="A58" s="1">
        <v>57</v>
      </c>
      <c r="B58" s="1">
        <v>43.73</v>
      </c>
      <c r="C58" s="1" t="s">
        <v>3</v>
      </c>
      <c r="D58" s="1" t="s">
        <v>11</v>
      </c>
    </row>
    <row r="59" spans="1:4">
      <c r="A59" s="1">
        <v>58</v>
      </c>
      <c r="B59" s="1">
        <v>44.9</v>
      </c>
      <c r="C59" s="1" t="s">
        <v>3</v>
      </c>
      <c r="D59" s="1"/>
    </row>
    <row r="60" spans="1:4">
      <c r="A60" s="1">
        <v>59</v>
      </c>
      <c r="B60" s="1">
        <v>42.92</v>
      </c>
      <c r="C60" s="1" t="s">
        <v>5</v>
      </c>
      <c r="D60" s="1" t="s">
        <v>9</v>
      </c>
    </row>
    <row r="61" spans="1:4">
      <c r="A61" s="1">
        <v>60</v>
      </c>
      <c r="B61" s="1">
        <v>42.85</v>
      </c>
      <c r="C61" s="1" t="s">
        <v>3</v>
      </c>
      <c r="D61" s="1" t="s">
        <v>10</v>
      </c>
    </row>
    <row r="62" spans="1:4">
      <c r="A62" s="1">
        <v>61</v>
      </c>
      <c r="B62" s="1">
        <v>32.35</v>
      </c>
      <c r="C62" s="1" t="s">
        <v>3</v>
      </c>
      <c r="D62" s="1" t="s">
        <v>9</v>
      </c>
    </row>
    <row r="63" spans="1:4">
      <c r="A63" s="1">
        <v>62</v>
      </c>
      <c r="B63" s="1">
        <v>27.18</v>
      </c>
      <c r="C63" s="1" t="s">
        <v>3</v>
      </c>
      <c r="D63" s="1" t="s">
        <v>6</v>
      </c>
    </row>
    <row r="64" spans="1:4">
      <c r="A64" s="1">
        <v>63</v>
      </c>
      <c r="B64" s="1">
        <v>32.96</v>
      </c>
      <c r="C64" s="1" t="s">
        <v>3</v>
      </c>
      <c r="D64" s="1" t="s">
        <v>7</v>
      </c>
    </row>
    <row r="65" spans="1:4">
      <c r="A65" s="1">
        <v>64</v>
      </c>
      <c r="B65" s="1">
        <v>33.979999999999997</v>
      </c>
      <c r="C65" s="1" t="s">
        <v>3</v>
      </c>
      <c r="D65" s="1" t="s">
        <v>10</v>
      </c>
    </row>
    <row r="66" spans="1:4">
      <c r="A66" s="1">
        <v>65</v>
      </c>
      <c r="B66" s="1">
        <v>34.07</v>
      </c>
      <c r="C66" s="1" t="s">
        <v>5</v>
      </c>
      <c r="D66" s="1" t="s">
        <v>11</v>
      </c>
    </row>
    <row r="67" spans="1:4">
      <c r="A67" s="1">
        <v>66</v>
      </c>
      <c r="B67" s="1">
        <v>26.09</v>
      </c>
      <c r="C67" s="1" t="s">
        <v>3</v>
      </c>
      <c r="D67" s="1"/>
    </row>
    <row r="68" spans="1:4">
      <c r="A68" s="1">
        <v>67</v>
      </c>
      <c r="B68" s="1">
        <v>41.5</v>
      </c>
      <c r="C68" s="1" t="s">
        <v>5</v>
      </c>
      <c r="D68" s="1" t="s">
        <v>9</v>
      </c>
    </row>
    <row r="69" spans="1:4">
      <c r="A69" s="1">
        <v>68</v>
      </c>
      <c r="B69" s="1">
        <v>25.4</v>
      </c>
      <c r="C69" s="1" t="s">
        <v>3</v>
      </c>
      <c r="D69" s="1" t="s">
        <v>6</v>
      </c>
    </row>
    <row r="70" spans="1:4">
      <c r="A70" s="1">
        <v>69</v>
      </c>
      <c r="B70" s="1">
        <v>35.78</v>
      </c>
      <c r="C70" s="1" t="s">
        <v>3</v>
      </c>
      <c r="D70" s="1" t="s">
        <v>7</v>
      </c>
    </row>
    <row r="71" spans="1:4">
      <c r="A71" s="1">
        <v>70</v>
      </c>
      <c r="B71" s="1">
        <v>49.77</v>
      </c>
      <c r="C71" s="1" t="s">
        <v>3</v>
      </c>
      <c r="D71" s="1" t="s">
        <v>9</v>
      </c>
    </row>
    <row r="72" spans="1:4">
      <c r="A72" s="1">
        <v>71</v>
      </c>
      <c r="B72" s="1">
        <v>30.74</v>
      </c>
      <c r="C72" s="1" t="s">
        <v>3</v>
      </c>
      <c r="D72" s="1" t="s">
        <v>10</v>
      </c>
    </row>
    <row r="73" spans="1:4">
      <c r="A73" s="1">
        <v>72</v>
      </c>
      <c r="B73" s="1">
        <v>45.47</v>
      </c>
      <c r="C73" s="1" t="s">
        <v>5</v>
      </c>
      <c r="D73" s="1" t="s">
        <v>6</v>
      </c>
    </row>
    <row r="74" spans="1:4">
      <c r="A74" s="1">
        <v>73</v>
      </c>
      <c r="B74" s="1">
        <v>43.73</v>
      </c>
      <c r="C74" s="1" t="s">
        <v>12</v>
      </c>
      <c r="D74" s="1" t="s">
        <v>11</v>
      </c>
    </row>
    <row r="75" spans="1:4">
      <c r="A75" s="1">
        <v>74</v>
      </c>
      <c r="B75" s="1">
        <v>44.51</v>
      </c>
      <c r="C75" s="1" t="s">
        <v>3</v>
      </c>
      <c r="D75" s="1" t="s">
        <v>10</v>
      </c>
    </row>
    <row r="76" spans="1:4">
      <c r="A76" s="1">
        <v>75</v>
      </c>
      <c r="B76" s="1">
        <v>42.92</v>
      </c>
      <c r="C76" s="1" t="s">
        <v>5</v>
      </c>
      <c r="D76" s="1" t="s">
        <v>9</v>
      </c>
    </row>
    <row r="77" spans="1:4">
      <c r="A77" s="1">
        <v>76</v>
      </c>
      <c r="B77" s="1">
        <v>31.33</v>
      </c>
      <c r="C77" s="1" t="s">
        <v>3</v>
      </c>
      <c r="D77" s="1" t="s">
        <v>8</v>
      </c>
    </row>
    <row r="78" spans="1:4">
      <c r="A78" s="1">
        <v>77</v>
      </c>
      <c r="B78" s="1">
        <v>29</v>
      </c>
      <c r="C78" s="1" t="s">
        <v>5</v>
      </c>
      <c r="D78" s="1" t="s">
        <v>9</v>
      </c>
    </row>
    <row r="79" spans="1:4">
      <c r="A79" s="1">
        <v>78</v>
      </c>
      <c r="B79" s="1">
        <v>25.4</v>
      </c>
      <c r="C79" s="1" t="s">
        <v>3</v>
      </c>
      <c r="D79" s="1" t="s">
        <v>6</v>
      </c>
    </row>
    <row r="80" spans="1:4">
      <c r="A80" s="1">
        <v>79</v>
      </c>
      <c r="B80" s="1">
        <v>50</v>
      </c>
      <c r="C80" s="1" t="s">
        <v>5</v>
      </c>
      <c r="D80" s="1" t="s">
        <v>6</v>
      </c>
    </row>
    <row r="81" spans="1:4">
      <c r="A81" s="1">
        <v>80</v>
      </c>
      <c r="B81" s="1">
        <v>34.76</v>
      </c>
      <c r="C81" s="1" t="s">
        <v>12</v>
      </c>
      <c r="D81" s="1" t="s">
        <v>6</v>
      </c>
    </row>
    <row r="82" spans="1:4">
      <c r="A82" s="1">
        <v>81</v>
      </c>
      <c r="B82" s="1">
        <v>34.01</v>
      </c>
      <c r="C82" s="1" t="s">
        <v>3</v>
      </c>
      <c r="D82" s="1" t="s">
        <v>7</v>
      </c>
    </row>
    <row r="83" spans="1:4">
      <c r="A83" s="1">
        <v>82</v>
      </c>
      <c r="B83" s="1">
        <v>41.26</v>
      </c>
      <c r="C83" s="1" t="s">
        <v>12</v>
      </c>
      <c r="D83" s="1" t="s">
        <v>10</v>
      </c>
    </row>
    <row r="84" spans="1:4">
      <c r="A84" s="1">
        <v>83</v>
      </c>
      <c r="B84" s="1">
        <v>37.590000000000003</v>
      </c>
      <c r="C84" s="1" t="s">
        <v>3</v>
      </c>
      <c r="D84" s="1" t="s">
        <v>10</v>
      </c>
    </row>
    <row r="85" spans="1:4">
      <c r="A85" s="1">
        <v>84</v>
      </c>
      <c r="B85" s="1">
        <v>42.92</v>
      </c>
      <c r="C85" s="1" t="s">
        <v>5</v>
      </c>
      <c r="D85" s="1" t="s">
        <v>9</v>
      </c>
    </row>
    <row r="86" spans="1:4">
      <c r="A86" s="1">
        <v>85</v>
      </c>
      <c r="B86" s="1">
        <v>32.700000000000003</v>
      </c>
      <c r="C86" s="1" t="s">
        <v>3</v>
      </c>
      <c r="D86" s="1" t="s">
        <v>10</v>
      </c>
    </row>
    <row r="87" spans="1:4">
      <c r="A87" s="1">
        <v>86</v>
      </c>
      <c r="B87" s="1">
        <v>27.18</v>
      </c>
      <c r="C87" s="1" t="s">
        <v>3</v>
      </c>
      <c r="D87" s="1" t="s">
        <v>6</v>
      </c>
    </row>
    <row r="88" spans="1:4">
      <c r="A88" s="1">
        <v>87</v>
      </c>
      <c r="B88" s="1">
        <v>41.88</v>
      </c>
      <c r="C88" s="1" t="s">
        <v>5</v>
      </c>
      <c r="D88" s="1" t="s">
        <v>11</v>
      </c>
    </row>
    <row r="89" spans="1:4">
      <c r="A89" s="1">
        <v>88</v>
      </c>
      <c r="B89" s="1">
        <v>31</v>
      </c>
      <c r="C89" s="1" t="s">
        <v>12</v>
      </c>
      <c r="D89" s="1" t="s">
        <v>8</v>
      </c>
    </row>
    <row r="90" spans="1:4">
      <c r="A90" s="1">
        <v>89</v>
      </c>
      <c r="B90" s="1">
        <v>41.93</v>
      </c>
      <c r="C90" s="1" t="s">
        <v>3</v>
      </c>
      <c r="D90" s="1"/>
    </row>
    <row r="91" spans="1:4">
      <c r="A91" s="1">
        <v>90</v>
      </c>
      <c r="B91" s="1">
        <v>43</v>
      </c>
      <c r="C91" s="1" t="s">
        <v>5</v>
      </c>
      <c r="D91" s="1" t="s">
        <v>7</v>
      </c>
    </row>
    <row r="92" spans="1:4">
      <c r="A92" s="1">
        <v>91</v>
      </c>
      <c r="B92" s="1">
        <v>33.450000000000003</v>
      </c>
      <c r="C92" s="1" t="s">
        <v>3</v>
      </c>
      <c r="D92" s="1" t="s">
        <v>9</v>
      </c>
    </row>
    <row r="93" spans="1:4">
      <c r="A93" s="1">
        <v>92</v>
      </c>
      <c r="B93" s="1">
        <v>49.77</v>
      </c>
      <c r="C93" s="1" t="s">
        <v>3</v>
      </c>
      <c r="D93" s="1" t="s">
        <v>9</v>
      </c>
    </row>
    <row r="94" spans="1:4">
      <c r="A94" s="1">
        <v>93</v>
      </c>
      <c r="B94" s="1">
        <v>44.51</v>
      </c>
      <c r="C94" s="1" t="s">
        <v>3</v>
      </c>
      <c r="D94" s="1" t="s">
        <v>10</v>
      </c>
    </row>
    <row r="95" spans="1:4">
      <c r="A95" s="1">
        <v>94</v>
      </c>
      <c r="B95" s="1">
        <v>45.01</v>
      </c>
      <c r="C95" s="1" t="s">
        <v>5</v>
      </c>
      <c r="D95" s="1" t="s">
        <v>6</v>
      </c>
    </row>
    <row r="96" spans="1:4">
      <c r="A96" s="1">
        <v>95</v>
      </c>
      <c r="B96" s="1">
        <v>45.02</v>
      </c>
      <c r="C96" s="1" t="s">
        <v>5</v>
      </c>
      <c r="D96" s="1" t="s">
        <v>6</v>
      </c>
    </row>
    <row r="97" spans="1:4">
      <c r="A97" s="1">
        <v>96</v>
      </c>
      <c r="B97" s="1">
        <v>41.14</v>
      </c>
      <c r="C97" s="1" t="s">
        <v>3</v>
      </c>
      <c r="D97" s="1" t="s">
        <v>6</v>
      </c>
    </row>
    <row r="98" spans="1:4">
      <c r="A98" s="1">
        <v>97</v>
      </c>
      <c r="B98" s="1">
        <v>48.09</v>
      </c>
      <c r="C98" s="1" t="s">
        <v>3</v>
      </c>
      <c r="D98" s="1" t="s">
        <v>8</v>
      </c>
    </row>
    <row r="99" spans="1:4">
      <c r="A99" s="1">
        <v>98</v>
      </c>
      <c r="B99" s="1">
        <v>46.18</v>
      </c>
      <c r="C99" s="1" t="s">
        <v>5</v>
      </c>
      <c r="D99" s="1" t="s">
        <v>6</v>
      </c>
    </row>
    <row r="100" spans="1:4">
      <c r="A100" s="1">
        <v>99</v>
      </c>
      <c r="B100" s="1">
        <v>45.73</v>
      </c>
      <c r="C100" s="1" t="s">
        <v>5</v>
      </c>
      <c r="D100" s="1" t="s">
        <v>6</v>
      </c>
    </row>
    <row r="101" spans="1:4">
      <c r="A101" s="1">
        <v>100</v>
      </c>
      <c r="B101" s="1">
        <v>47.13</v>
      </c>
      <c r="C101" s="1" t="s">
        <v>3</v>
      </c>
      <c r="D101" s="1" t="s">
        <v>6</v>
      </c>
    </row>
    <row r="102" spans="1:4">
      <c r="A102" s="1">
        <v>101</v>
      </c>
      <c r="B102" s="1">
        <v>47.72</v>
      </c>
      <c r="C102" s="1" t="s">
        <v>3</v>
      </c>
      <c r="D102" s="1" t="s">
        <v>7</v>
      </c>
    </row>
    <row r="103" spans="1:4">
      <c r="A103" s="1">
        <v>102</v>
      </c>
      <c r="B103" s="1">
        <v>40.18</v>
      </c>
      <c r="C103" s="1" t="s">
        <v>3</v>
      </c>
      <c r="D103" s="1" t="s">
        <v>10</v>
      </c>
    </row>
    <row r="104" spans="1:4">
      <c r="A104" s="1">
        <v>103</v>
      </c>
      <c r="B104" s="1">
        <v>37.53</v>
      </c>
      <c r="C104" s="1" t="s">
        <v>3</v>
      </c>
      <c r="D104" s="1" t="s">
        <v>7</v>
      </c>
    </row>
    <row r="105" spans="1:4">
      <c r="A105" s="1">
        <v>104</v>
      </c>
      <c r="B105" s="1">
        <v>29.56</v>
      </c>
      <c r="C105" s="1" t="s">
        <v>3</v>
      </c>
      <c r="D105" s="1" t="s">
        <v>11</v>
      </c>
    </row>
    <row r="106" spans="1:4">
      <c r="A106" s="1">
        <v>105</v>
      </c>
      <c r="B106" s="1">
        <v>48.71</v>
      </c>
      <c r="C106" s="1" t="s">
        <v>5</v>
      </c>
      <c r="D106" s="1" t="s">
        <v>6</v>
      </c>
    </row>
    <row r="107" spans="1:4">
      <c r="A107" s="1">
        <v>106</v>
      </c>
      <c r="B107" s="1">
        <v>36.75</v>
      </c>
      <c r="C107" s="1" t="s">
        <v>3</v>
      </c>
      <c r="D107" s="1" t="s">
        <v>8</v>
      </c>
    </row>
    <row r="108" spans="1:4">
      <c r="A108" s="1">
        <v>107</v>
      </c>
      <c r="B108" s="1">
        <v>37.229999999999997</v>
      </c>
      <c r="C108" s="1" t="s">
        <v>3</v>
      </c>
      <c r="D108" s="1" t="s">
        <v>8</v>
      </c>
    </row>
    <row r="109" spans="1:4">
      <c r="A109" s="1">
        <v>108</v>
      </c>
      <c r="B109" s="1">
        <v>43.12</v>
      </c>
      <c r="C109" s="1" t="s">
        <v>3</v>
      </c>
      <c r="D109" s="1"/>
    </row>
    <row r="110" spans="1:4">
      <c r="A110" s="1">
        <v>109</v>
      </c>
      <c r="B110" s="1">
        <v>43.95</v>
      </c>
      <c r="C110" s="1" t="s">
        <v>5</v>
      </c>
      <c r="D110" s="1" t="s">
        <v>6</v>
      </c>
    </row>
    <row r="111" spans="1:4">
      <c r="A111" s="1">
        <v>110</v>
      </c>
      <c r="B111" s="1">
        <v>51</v>
      </c>
      <c r="C111" s="1" t="s">
        <v>3</v>
      </c>
      <c r="D111" s="1" t="s">
        <v>8</v>
      </c>
    </row>
    <row r="112" spans="1:4">
      <c r="A112" s="1">
        <v>111</v>
      </c>
      <c r="B112" s="1">
        <v>42.04</v>
      </c>
      <c r="C112" s="1" t="s">
        <v>5</v>
      </c>
      <c r="D112" s="1" t="s">
        <v>6</v>
      </c>
    </row>
    <row r="113" spans="1:4">
      <c r="A113" s="1">
        <v>112</v>
      </c>
      <c r="B113" s="1">
        <v>33.659999999999997</v>
      </c>
      <c r="C113" s="1" t="s">
        <v>3</v>
      </c>
      <c r="D113" s="1" t="s">
        <v>6</v>
      </c>
    </row>
    <row r="114" spans="1:4">
      <c r="A114" s="1">
        <v>113</v>
      </c>
      <c r="B114" s="1">
        <v>36.130000000000003</v>
      </c>
      <c r="C114" s="1" t="s">
        <v>12</v>
      </c>
      <c r="D114" s="1" t="s">
        <v>6</v>
      </c>
    </row>
    <row r="115" spans="1:4">
      <c r="A115" s="1">
        <v>114</v>
      </c>
      <c r="B115" s="1">
        <v>47.16</v>
      </c>
      <c r="C115" s="1" t="s">
        <v>5</v>
      </c>
      <c r="D115" s="1" t="s">
        <v>6</v>
      </c>
    </row>
    <row r="116" spans="1:4">
      <c r="A116" s="1">
        <v>115</v>
      </c>
      <c r="B116" s="1">
        <v>40.18</v>
      </c>
      <c r="C116" s="1" t="s">
        <v>3</v>
      </c>
      <c r="D116" s="1" t="s">
        <v>10</v>
      </c>
    </row>
    <row r="117" spans="1:4">
      <c r="A117" s="1">
        <v>116</v>
      </c>
      <c r="B117" s="1">
        <v>42.61</v>
      </c>
      <c r="C117" s="1" t="s">
        <v>5</v>
      </c>
      <c r="D117" s="1" t="s">
        <v>6</v>
      </c>
    </row>
    <row r="118" spans="1:4">
      <c r="A118" s="1">
        <v>117</v>
      </c>
      <c r="B118" s="1">
        <v>35.71</v>
      </c>
      <c r="C118" s="1" t="s">
        <v>3</v>
      </c>
      <c r="D118" s="1" t="s">
        <v>10</v>
      </c>
    </row>
    <row r="119" spans="1:4">
      <c r="A119" s="1">
        <v>118</v>
      </c>
      <c r="B119" s="1">
        <v>36.11</v>
      </c>
      <c r="C119" s="1" t="s">
        <v>3</v>
      </c>
      <c r="D119" s="1" t="s">
        <v>11</v>
      </c>
    </row>
    <row r="120" spans="1:4">
      <c r="A120" s="1">
        <v>119</v>
      </c>
      <c r="B120" s="1">
        <v>48.93</v>
      </c>
      <c r="C120" s="1" t="s">
        <v>3</v>
      </c>
      <c r="D120" s="1" t="s">
        <v>8</v>
      </c>
    </row>
    <row r="121" spans="1:4">
      <c r="A121" s="1">
        <v>120</v>
      </c>
      <c r="B121" s="1">
        <v>44.9</v>
      </c>
      <c r="C121" s="1" t="s">
        <v>3</v>
      </c>
      <c r="D121" s="1" t="s">
        <v>8</v>
      </c>
    </row>
    <row r="122" spans="1:4">
      <c r="A122" s="1">
        <v>121</v>
      </c>
      <c r="B122" s="1">
        <v>48.71</v>
      </c>
      <c r="C122" s="1" t="s">
        <v>3</v>
      </c>
      <c r="D122" s="1" t="s">
        <v>8</v>
      </c>
    </row>
    <row r="123" spans="1:4">
      <c r="A123" s="1">
        <v>122</v>
      </c>
      <c r="B123" s="1">
        <v>32.94</v>
      </c>
      <c r="C123" s="1" t="s">
        <v>3</v>
      </c>
      <c r="D123" s="1" t="s">
        <v>9</v>
      </c>
    </row>
    <row r="124" spans="1:4">
      <c r="A124" s="1">
        <v>123</v>
      </c>
      <c r="B124" s="1">
        <v>48.53</v>
      </c>
      <c r="C124" s="1" t="s">
        <v>3</v>
      </c>
      <c r="D124" s="1" t="s">
        <v>6</v>
      </c>
    </row>
    <row r="125" spans="1:4">
      <c r="A125" s="1">
        <v>124</v>
      </c>
      <c r="B125" s="1">
        <v>44.9</v>
      </c>
      <c r="C125" s="1" t="s">
        <v>3</v>
      </c>
      <c r="D125" s="1" t="s">
        <v>8</v>
      </c>
    </row>
    <row r="126" spans="1:4">
      <c r="A126" s="1">
        <v>125</v>
      </c>
      <c r="B126" s="1">
        <v>47.72</v>
      </c>
      <c r="C126" s="1" t="s">
        <v>12</v>
      </c>
      <c r="D126" s="1" t="s">
        <v>6</v>
      </c>
    </row>
    <row r="127" spans="1:4">
      <c r="A127" s="1">
        <v>126</v>
      </c>
      <c r="B127" s="1">
        <v>42.58</v>
      </c>
      <c r="C127" s="1" t="s">
        <v>5</v>
      </c>
      <c r="D127" s="1" t="s">
        <v>7</v>
      </c>
    </row>
    <row r="128" spans="1:4">
      <c r="A128" s="1">
        <v>127</v>
      </c>
      <c r="B128" s="1">
        <v>25.17</v>
      </c>
      <c r="C128" s="1" t="s">
        <v>12</v>
      </c>
      <c r="D128" s="1" t="s">
        <v>7</v>
      </c>
    </row>
    <row r="129" spans="1:4">
      <c r="A129" s="1">
        <v>128</v>
      </c>
      <c r="B129" s="1">
        <v>47.1</v>
      </c>
      <c r="C129" s="1" t="s">
        <v>5</v>
      </c>
      <c r="D129" s="1" t="s">
        <v>8</v>
      </c>
    </row>
    <row r="130" spans="1:4">
      <c r="A130" s="1">
        <v>129</v>
      </c>
      <c r="B130" s="1">
        <v>47.79</v>
      </c>
      <c r="C130" s="1" t="s">
        <v>5</v>
      </c>
      <c r="D130" s="1" t="s">
        <v>6</v>
      </c>
    </row>
    <row r="131" spans="1:4">
      <c r="A131" s="1">
        <v>130</v>
      </c>
      <c r="B131" s="1">
        <v>48.98</v>
      </c>
      <c r="C131" s="1" t="s">
        <v>5</v>
      </c>
      <c r="D131" s="1" t="s">
        <v>11</v>
      </c>
    </row>
    <row r="132" spans="1:4">
      <c r="A132" s="1">
        <v>131</v>
      </c>
      <c r="B132" s="1">
        <v>44.59</v>
      </c>
      <c r="C132" s="1" t="s">
        <v>5</v>
      </c>
      <c r="D132" s="1" t="s">
        <v>6</v>
      </c>
    </row>
    <row r="133" spans="1:4">
      <c r="A133" s="1">
        <v>132</v>
      </c>
      <c r="B133" s="1">
        <v>41.06</v>
      </c>
      <c r="C133" s="1" t="s">
        <v>3</v>
      </c>
      <c r="D133" s="1" t="s">
        <v>10</v>
      </c>
    </row>
    <row r="134" spans="1:4">
      <c r="A134" s="1">
        <v>133</v>
      </c>
      <c r="B134" s="1">
        <v>43.83</v>
      </c>
      <c r="C134" s="1" t="s">
        <v>5</v>
      </c>
      <c r="D134" s="1" t="s">
        <v>6</v>
      </c>
    </row>
    <row r="135" spans="1:4">
      <c r="A135" s="1">
        <v>134</v>
      </c>
      <c r="B135" s="1">
        <v>45.49</v>
      </c>
      <c r="C135" s="1" t="s">
        <v>12</v>
      </c>
      <c r="D135" s="1" t="s">
        <v>8</v>
      </c>
    </row>
    <row r="136" spans="1:4">
      <c r="A136" s="1">
        <v>135</v>
      </c>
      <c r="B136" s="1">
        <v>44.57</v>
      </c>
      <c r="C136" s="1" t="s">
        <v>3</v>
      </c>
      <c r="D136" s="1" t="s">
        <v>11</v>
      </c>
    </row>
    <row r="137" spans="1:4">
      <c r="A137" s="1">
        <v>136</v>
      </c>
      <c r="B137" s="1">
        <v>48.56</v>
      </c>
      <c r="C137" s="1" t="s">
        <v>5</v>
      </c>
      <c r="D137" s="1" t="s">
        <v>9</v>
      </c>
    </row>
    <row r="138" spans="1:4">
      <c r="A138" s="1">
        <v>137</v>
      </c>
      <c r="B138" s="1">
        <v>48.87</v>
      </c>
      <c r="C138" s="1" t="s">
        <v>12</v>
      </c>
      <c r="D138" s="1" t="s">
        <v>7</v>
      </c>
    </row>
    <row r="139" spans="1:4">
      <c r="A139" s="1">
        <v>138</v>
      </c>
      <c r="B139" s="1">
        <v>40.18</v>
      </c>
      <c r="C139" s="1" t="s">
        <v>3</v>
      </c>
      <c r="D139" s="1" t="s">
        <v>11</v>
      </c>
    </row>
    <row r="140" spans="1:4">
      <c r="A140" s="1">
        <v>139</v>
      </c>
      <c r="B140" s="1">
        <v>42.18</v>
      </c>
      <c r="C140" s="1"/>
      <c r="D140" s="1" t="s">
        <v>6</v>
      </c>
    </row>
    <row r="141" spans="1:4">
      <c r="A141" s="1">
        <v>140</v>
      </c>
      <c r="B141" s="1">
        <v>42.03</v>
      </c>
      <c r="C141" s="1" t="s">
        <v>5</v>
      </c>
      <c r="D141" s="1" t="s">
        <v>6</v>
      </c>
    </row>
    <row r="142" spans="1:4">
      <c r="A142" s="1">
        <v>141</v>
      </c>
      <c r="B142" s="1">
        <v>49.49</v>
      </c>
      <c r="C142" s="1" t="s">
        <v>12</v>
      </c>
      <c r="D142" s="1" t="s">
        <v>9</v>
      </c>
    </row>
    <row r="143" spans="1:4">
      <c r="A143" s="1">
        <v>142</v>
      </c>
      <c r="B143" s="1">
        <v>25.17</v>
      </c>
      <c r="C143" s="1" t="s">
        <v>5</v>
      </c>
      <c r="D143" s="1" t="s">
        <v>6</v>
      </c>
    </row>
    <row r="144" spans="1:4">
      <c r="A144" s="1">
        <v>143</v>
      </c>
      <c r="B144" s="1">
        <v>32.380000000000003</v>
      </c>
      <c r="C144" s="1" t="s">
        <v>3</v>
      </c>
      <c r="D144" s="1" t="s">
        <v>6</v>
      </c>
    </row>
    <row r="145" spans="1:4">
      <c r="A145" s="1">
        <v>144</v>
      </c>
      <c r="B145" s="1">
        <v>26.9</v>
      </c>
      <c r="C145" s="1" t="s">
        <v>3</v>
      </c>
      <c r="D145" s="1" t="s">
        <v>7</v>
      </c>
    </row>
    <row r="146" spans="1:4">
      <c r="A146" s="1">
        <v>145</v>
      </c>
      <c r="B146" s="1">
        <v>47.38</v>
      </c>
      <c r="C146" s="1" t="s">
        <v>5</v>
      </c>
      <c r="D146" s="1" t="s">
        <v>6</v>
      </c>
    </row>
    <row r="147" spans="1:4">
      <c r="A147" s="1">
        <v>146</v>
      </c>
      <c r="B147" s="1">
        <v>48.53</v>
      </c>
      <c r="C147" s="1" t="s">
        <v>3</v>
      </c>
      <c r="D147" s="1" t="s">
        <v>6</v>
      </c>
    </row>
    <row r="148" spans="1:4">
      <c r="A148" s="1">
        <v>147</v>
      </c>
      <c r="B148" s="1">
        <v>41.26</v>
      </c>
      <c r="C148" s="1" t="s">
        <v>5</v>
      </c>
      <c r="D148" s="1" t="s">
        <v>10</v>
      </c>
    </row>
    <row r="149" spans="1:4">
      <c r="A149" s="1">
        <v>148</v>
      </c>
      <c r="B149" s="1">
        <v>44.51</v>
      </c>
      <c r="C149" s="1" t="s">
        <v>3</v>
      </c>
      <c r="D149" s="1" t="s">
        <v>10</v>
      </c>
    </row>
    <row r="150" spans="1:4">
      <c r="A150" s="1">
        <v>149</v>
      </c>
      <c r="B150" s="1">
        <v>40.479999999999997</v>
      </c>
      <c r="C150" s="1" t="s">
        <v>5</v>
      </c>
      <c r="D150" s="1" t="s">
        <v>6</v>
      </c>
    </row>
    <row r="151" spans="1:4">
      <c r="A151" s="1">
        <v>150</v>
      </c>
      <c r="B151" s="1">
        <v>26.09</v>
      </c>
      <c r="C151" s="1" t="s">
        <v>3</v>
      </c>
      <c r="D151" s="1" t="s">
        <v>8</v>
      </c>
    </row>
    <row r="152" spans="1:4">
      <c r="A152" s="1">
        <v>151</v>
      </c>
      <c r="B152" s="1">
        <v>44.98</v>
      </c>
      <c r="C152" s="1" t="s">
        <v>3</v>
      </c>
      <c r="D152" s="1" t="s">
        <v>10</v>
      </c>
    </row>
    <row r="153" spans="1:4">
      <c r="A153" s="1">
        <v>152</v>
      </c>
      <c r="B153" s="1">
        <v>30.74</v>
      </c>
      <c r="C153" s="1" t="s">
        <v>3</v>
      </c>
      <c r="D153" s="1" t="s">
        <v>10</v>
      </c>
    </row>
    <row r="154" spans="1:4">
      <c r="A154" s="1">
        <v>153</v>
      </c>
      <c r="B154" s="1">
        <v>40.479999999999997</v>
      </c>
      <c r="C154" s="1" t="s">
        <v>3</v>
      </c>
      <c r="D154" s="1" t="s">
        <v>11</v>
      </c>
    </row>
    <row r="155" spans="1:4">
      <c r="A155" s="1">
        <v>154</v>
      </c>
      <c r="B155" s="1">
        <v>40.340000000000003</v>
      </c>
      <c r="C155" s="1" t="s">
        <v>3</v>
      </c>
      <c r="D155" s="1" t="s">
        <v>8</v>
      </c>
    </row>
    <row r="156" spans="1:4">
      <c r="A156" s="1">
        <v>155</v>
      </c>
      <c r="B156" s="1">
        <v>47.54</v>
      </c>
      <c r="C156" s="1" t="s">
        <v>5</v>
      </c>
      <c r="D156" s="1" t="s">
        <v>8</v>
      </c>
    </row>
    <row r="157" spans="1:4">
      <c r="A157" s="1">
        <v>156</v>
      </c>
      <c r="B157" s="1">
        <v>25.4</v>
      </c>
      <c r="C157" s="1" t="s">
        <v>3</v>
      </c>
      <c r="D157" s="1" t="s">
        <v>6</v>
      </c>
    </row>
    <row r="158" spans="1:4">
      <c r="A158" s="1">
        <v>157</v>
      </c>
      <c r="B158" s="1">
        <v>36.299999999999997</v>
      </c>
      <c r="C158" s="1" t="s">
        <v>3</v>
      </c>
      <c r="D158" s="1" t="s">
        <v>9</v>
      </c>
    </row>
    <row r="159" spans="1:4">
      <c r="A159" s="1">
        <v>158</v>
      </c>
      <c r="B159" s="1">
        <v>44.38</v>
      </c>
      <c r="C159" s="1" t="s">
        <v>3</v>
      </c>
      <c r="D159" s="1" t="s">
        <v>8</v>
      </c>
    </row>
    <row r="160" spans="1:4">
      <c r="A160" s="1">
        <v>159</v>
      </c>
      <c r="B160" s="1">
        <v>31.33</v>
      </c>
      <c r="C160" s="1" t="s">
        <v>3</v>
      </c>
      <c r="D160" s="1" t="s">
        <v>8</v>
      </c>
    </row>
    <row r="161" spans="1:4">
      <c r="A161" s="1">
        <v>160</v>
      </c>
      <c r="B161" s="1">
        <v>48.09</v>
      </c>
      <c r="C161" s="1" t="s">
        <v>3</v>
      </c>
      <c r="D161" s="1" t="s">
        <v>8</v>
      </c>
    </row>
    <row r="162" spans="1:4">
      <c r="A162" s="1">
        <v>161</v>
      </c>
      <c r="B162" s="1">
        <v>46.35</v>
      </c>
      <c r="C162" s="1" t="s">
        <v>3</v>
      </c>
      <c r="D162" s="1" t="s">
        <v>8</v>
      </c>
    </row>
    <row r="163" spans="1:4">
      <c r="A163" s="1">
        <v>162</v>
      </c>
      <c r="B163" s="1">
        <v>43.03</v>
      </c>
      <c r="C163" s="1" t="s">
        <v>3</v>
      </c>
      <c r="D163" s="1" t="s">
        <v>7</v>
      </c>
    </row>
    <row r="164" spans="1:4">
      <c r="A164" s="1">
        <v>163</v>
      </c>
      <c r="B164" s="1">
        <v>48.08</v>
      </c>
      <c r="C164" s="1" t="s">
        <v>12</v>
      </c>
      <c r="D164" s="1" t="s">
        <v>7</v>
      </c>
    </row>
    <row r="165" spans="1:4">
      <c r="A165" s="1">
        <v>164</v>
      </c>
      <c r="B165" s="1">
        <v>46.17</v>
      </c>
      <c r="C165" s="1" t="s">
        <v>5</v>
      </c>
      <c r="D165" s="1" t="s">
        <v>6</v>
      </c>
    </row>
    <row r="166" spans="1:4">
      <c r="A166" s="1">
        <v>165</v>
      </c>
      <c r="B166" s="1">
        <v>31</v>
      </c>
      <c r="C166" s="1" t="s">
        <v>3</v>
      </c>
      <c r="D166" s="1" t="s">
        <v>6</v>
      </c>
    </row>
    <row r="167" spans="1:4">
      <c r="A167" s="1">
        <v>166</v>
      </c>
      <c r="B167" s="1">
        <v>40.18</v>
      </c>
      <c r="C167" s="1" t="s">
        <v>3</v>
      </c>
      <c r="D167" s="1" t="s">
        <v>10</v>
      </c>
    </row>
    <row r="168" spans="1:4">
      <c r="A168" s="1">
        <v>167</v>
      </c>
      <c r="B168" s="1">
        <v>33</v>
      </c>
      <c r="C168" s="1" t="s">
        <v>12</v>
      </c>
      <c r="D168" s="1" t="s">
        <v>8</v>
      </c>
    </row>
    <row r="169" spans="1:4">
      <c r="A169" s="1">
        <v>168</v>
      </c>
      <c r="B169" s="1">
        <v>29.56</v>
      </c>
      <c r="C169" s="1" t="s">
        <v>3</v>
      </c>
      <c r="D169" s="1" t="s">
        <v>11</v>
      </c>
    </row>
    <row r="170" spans="1:4">
      <c r="A170" s="1">
        <v>169</v>
      </c>
      <c r="B170" s="1">
        <v>32.380000000000003</v>
      </c>
      <c r="C170" s="1" t="s">
        <v>3</v>
      </c>
      <c r="D170" s="1" t="s">
        <v>6</v>
      </c>
    </row>
    <row r="171" spans="1:4">
      <c r="A171" s="1">
        <v>170</v>
      </c>
      <c r="B171" s="1">
        <v>30.47</v>
      </c>
      <c r="C171" s="1" t="s">
        <v>3</v>
      </c>
      <c r="D171" s="1" t="s">
        <v>11</v>
      </c>
    </row>
    <row r="172" spans="1:4">
      <c r="A172" s="1">
        <v>171</v>
      </c>
      <c r="B172" s="1">
        <v>35.159999999999997</v>
      </c>
      <c r="C172" s="1" t="s">
        <v>3</v>
      </c>
      <c r="D172" s="1" t="s">
        <v>7</v>
      </c>
    </row>
    <row r="173" spans="1:4">
      <c r="A173" s="1">
        <v>172</v>
      </c>
      <c r="B173" s="1">
        <v>42.55</v>
      </c>
      <c r="C173" s="1" t="s">
        <v>3</v>
      </c>
      <c r="D173" s="1" t="s">
        <v>10</v>
      </c>
    </row>
    <row r="174" spans="1:4">
      <c r="A174" s="1">
        <v>173</v>
      </c>
      <c r="B174" s="1">
        <v>42.84</v>
      </c>
      <c r="C174" s="1" t="s">
        <v>3</v>
      </c>
      <c r="D174" s="1" t="s">
        <v>11</v>
      </c>
    </row>
    <row r="175" spans="1:4">
      <c r="A175" s="1">
        <v>174</v>
      </c>
      <c r="B175" s="1">
        <v>38.979999999999997</v>
      </c>
      <c r="C175" s="1" t="s">
        <v>3</v>
      </c>
      <c r="D175" s="1" t="s">
        <v>11</v>
      </c>
    </row>
    <row r="176" spans="1:4">
      <c r="A176" s="1">
        <v>175</v>
      </c>
      <c r="B176" s="1">
        <v>48.8</v>
      </c>
      <c r="C176" s="1" t="s">
        <v>5</v>
      </c>
      <c r="D176" s="1"/>
    </row>
    <row r="177" spans="1:4">
      <c r="A177" s="1">
        <v>176</v>
      </c>
      <c r="B177" s="1">
        <v>47.02</v>
      </c>
      <c r="C177" s="1" t="s">
        <v>5</v>
      </c>
      <c r="D177" s="1" t="s">
        <v>6</v>
      </c>
    </row>
    <row r="178" spans="1:4">
      <c r="A178" s="1">
        <v>177</v>
      </c>
      <c r="B178" s="1">
        <v>40.18</v>
      </c>
      <c r="C178" s="1" t="s">
        <v>3</v>
      </c>
      <c r="D178" s="1" t="s">
        <v>10</v>
      </c>
    </row>
    <row r="179" spans="1:4">
      <c r="A179" s="1">
        <v>178</v>
      </c>
      <c r="B179" s="1">
        <v>41.25</v>
      </c>
      <c r="C179" s="1" t="s">
        <v>5</v>
      </c>
      <c r="D179" s="1" t="s">
        <v>6</v>
      </c>
    </row>
    <row r="180" spans="1:4">
      <c r="A180" s="1">
        <v>179</v>
      </c>
      <c r="B180" s="1">
        <v>48.09</v>
      </c>
      <c r="C180" s="1" t="s">
        <v>3</v>
      </c>
      <c r="D180" s="1" t="s">
        <v>9</v>
      </c>
    </row>
    <row r="181" spans="1:4">
      <c r="A181" s="1">
        <v>180</v>
      </c>
      <c r="B181" s="1">
        <v>31.63</v>
      </c>
      <c r="C181" s="1" t="s">
        <v>3</v>
      </c>
      <c r="D181" s="1" t="s">
        <v>9</v>
      </c>
    </row>
    <row r="182" spans="1:4">
      <c r="A182" s="1">
        <v>181</v>
      </c>
      <c r="B182" s="1">
        <v>24.89</v>
      </c>
      <c r="C182" s="1" t="s">
        <v>3</v>
      </c>
      <c r="D182" s="1" t="s">
        <v>7</v>
      </c>
    </row>
    <row r="183" spans="1:4">
      <c r="A183" s="1">
        <v>182</v>
      </c>
      <c r="B183" s="1">
        <v>48.47</v>
      </c>
      <c r="C183" s="1" t="s">
        <v>3</v>
      </c>
      <c r="D183" s="1" t="s">
        <v>8</v>
      </c>
    </row>
    <row r="184" spans="1:4">
      <c r="A184" s="1">
        <v>183</v>
      </c>
      <c r="B184" s="1">
        <v>41.65</v>
      </c>
      <c r="C184" s="1" t="s">
        <v>3</v>
      </c>
      <c r="D184" s="1" t="s">
        <v>6</v>
      </c>
    </row>
    <row r="185" spans="1:4">
      <c r="A185" s="1">
        <v>184</v>
      </c>
      <c r="B185" s="1">
        <v>26.9</v>
      </c>
      <c r="C185" s="1" t="s">
        <v>3</v>
      </c>
      <c r="D185" s="1" t="s">
        <v>7</v>
      </c>
    </row>
    <row r="186" spans="1:4">
      <c r="A186" s="1">
        <v>185</v>
      </c>
      <c r="B186" s="1">
        <v>33.979999999999997</v>
      </c>
      <c r="C186" s="1" t="s">
        <v>3</v>
      </c>
      <c r="D186" s="1" t="s">
        <v>10</v>
      </c>
    </row>
    <row r="187" spans="1:4">
      <c r="A187" s="1">
        <v>186</v>
      </c>
      <c r="B187" s="1">
        <v>48.75</v>
      </c>
      <c r="C187" s="1" t="s">
        <v>3</v>
      </c>
      <c r="D187" s="1" t="s">
        <v>8</v>
      </c>
    </row>
    <row r="188" spans="1:4">
      <c r="A188" s="1">
        <v>187</v>
      </c>
      <c r="B188" s="1">
        <v>44.57</v>
      </c>
      <c r="C188" s="1" t="s">
        <v>3</v>
      </c>
      <c r="D188" s="1" t="s">
        <v>9</v>
      </c>
    </row>
    <row r="189" spans="1:4">
      <c r="A189" s="1">
        <v>188</v>
      </c>
      <c r="B189" s="1">
        <v>49</v>
      </c>
      <c r="C189" s="1" t="s">
        <v>5</v>
      </c>
      <c r="D189" s="1" t="s">
        <v>10</v>
      </c>
    </row>
    <row r="190" spans="1:4">
      <c r="A190" s="1">
        <v>189</v>
      </c>
      <c r="B190" s="1">
        <v>44.57</v>
      </c>
      <c r="C190" s="1" t="s">
        <v>3</v>
      </c>
      <c r="D190" s="1" t="s">
        <v>11</v>
      </c>
    </row>
    <row r="191" spans="1:4">
      <c r="A191" s="1">
        <v>190</v>
      </c>
      <c r="B191" s="1">
        <v>49.01</v>
      </c>
      <c r="C191" s="1" t="s">
        <v>5</v>
      </c>
      <c r="D191" s="1" t="s">
        <v>6</v>
      </c>
    </row>
    <row r="192" spans="1:4">
      <c r="A192" s="1">
        <v>191</v>
      </c>
      <c r="B192" s="1">
        <v>40.76</v>
      </c>
      <c r="C192" s="1" t="s">
        <v>3</v>
      </c>
      <c r="D192" s="1" t="s">
        <v>8</v>
      </c>
    </row>
    <row r="193" spans="1:4">
      <c r="A193" s="1">
        <v>192</v>
      </c>
      <c r="B193" s="1">
        <v>40.270000000000003</v>
      </c>
      <c r="C193" s="1" t="s">
        <v>3</v>
      </c>
      <c r="D193" s="1" t="s">
        <v>9</v>
      </c>
    </row>
    <row r="194" spans="1:4">
      <c r="A194" s="1">
        <v>193</v>
      </c>
      <c r="B194" s="1">
        <v>45.04</v>
      </c>
      <c r="C194" s="1" t="s">
        <v>5</v>
      </c>
      <c r="D194" s="1" t="s">
        <v>8</v>
      </c>
    </row>
    <row r="195" spans="1:4">
      <c r="A195" s="1">
        <v>194</v>
      </c>
      <c r="B195" s="1">
        <v>41.06</v>
      </c>
      <c r="C195" s="1" t="s">
        <v>3</v>
      </c>
      <c r="D195" s="1" t="s">
        <v>10</v>
      </c>
    </row>
    <row r="196" spans="1:4">
      <c r="A196" s="1">
        <v>195</v>
      </c>
      <c r="B196" s="1">
        <v>40.18</v>
      </c>
      <c r="C196" s="1" t="s">
        <v>3</v>
      </c>
      <c r="D196" s="1" t="s">
        <v>10</v>
      </c>
    </row>
    <row r="197" spans="1:4">
      <c r="A197" s="1">
        <v>196</v>
      </c>
      <c r="B197" s="1">
        <v>42.88</v>
      </c>
      <c r="C197" s="1" t="s">
        <v>3</v>
      </c>
      <c r="D197" s="1" t="s">
        <v>6</v>
      </c>
    </row>
    <row r="198" spans="1:4">
      <c r="A198" s="1">
        <v>197</v>
      </c>
      <c r="B198" s="1">
        <v>48.87</v>
      </c>
      <c r="C198" s="1" t="s">
        <v>12</v>
      </c>
      <c r="D198" s="1" t="s">
        <v>7</v>
      </c>
    </row>
    <row r="199" spans="1:4">
      <c r="A199" s="1">
        <v>198</v>
      </c>
      <c r="B199" s="1">
        <v>36.130000000000003</v>
      </c>
      <c r="C199" s="1" t="s">
        <v>12</v>
      </c>
      <c r="D199" s="1" t="s">
        <v>7</v>
      </c>
    </row>
    <row r="200" spans="1:4">
      <c r="A200" s="1">
        <v>199</v>
      </c>
      <c r="B200" s="1">
        <v>41.87</v>
      </c>
      <c r="C200" s="1" t="s">
        <v>5</v>
      </c>
      <c r="D200" s="1" t="s">
        <v>6</v>
      </c>
    </row>
    <row r="201" spans="1:4">
      <c r="A201" s="1">
        <v>200</v>
      </c>
      <c r="B201" s="1">
        <v>47.44</v>
      </c>
      <c r="C201" s="1" t="s">
        <v>3</v>
      </c>
      <c r="D201" s="1" t="s">
        <v>7</v>
      </c>
    </row>
    <row r="202" spans="1:4">
      <c r="A202" s="1">
        <v>201</v>
      </c>
      <c r="B202" s="1">
        <v>48.09</v>
      </c>
      <c r="C202" s="1" t="s">
        <v>3</v>
      </c>
      <c r="D202" s="1" t="s">
        <v>8</v>
      </c>
    </row>
    <row r="203" spans="1:4">
      <c r="A203" s="1">
        <v>202</v>
      </c>
      <c r="B203" s="1">
        <v>45.66</v>
      </c>
      <c r="C203" s="1" t="s">
        <v>5</v>
      </c>
      <c r="D203" s="1" t="s">
        <v>6</v>
      </c>
    </row>
    <row r="204" spans="1:4">
      <c r="A204" s="1">
        <v>203</v>
      </c>
      <c r="B204" s="1">
        <v>40.479999999999997</v>
      </c>
      <c r="C204" s="1" t="s">
        <v>3</v>
      </c>
      <c r="D204" s="1" t="s">
        <v>10</v>
      </c>
    </row>
    <row r="205" spans="1:4">
      <c r="A205" s="1">
        <v>204</v>
      </c>
      <c r="B205" s="1">
        <v>44.94</v>
      </c>
      <c r="C205" s="1" t="s">
        <v>5</v>
      </c>
      <c r="D205" s="1" t="s">
        <v>6</v>
      </c>
    </row>
    <row r="206" spans="1:4">
      <c r="A206" s="1">
        <v>205</v>
      </c>
      <c r="B206" s="1">
        <v>25</v>
      </c>
      <c r="C206" s="1" t="s">
        <v>5</v>
      </c>
      <c r="D206" s="1" t="s">
        <v>6</v>
      </c>
    </row>
    <row r="207" spans="1:4">
      <c r="A207" s="1">
        <v>206</v>
      </c>
      <c r="B207" s="1">
        <v>42.53</v>
      </c>
      <c r="C207" s="1" t="s">
        <v>5</v>
      </c>
      <c r="D207" s="1" t="s">
        <v>6</v>
      </c>
    </row>
    <row r="208" spans="1:4">
      <c r="A208" s="1">
        <v>207</v>
      </c>
      <c r="B208" s="1">
        <v>35.409999999999997</v>
      </c>
      <c r="C208" s="1" t="s">
        <v>3</v>
      </c>
      <c r="D208" s="1" t="s">
        <v>10</v>
      </c>
    </row>
    <row r="209" spans="1:4">
      <c r="A209" s="1">
        <v>208</v>
      </c>
      <c r="B209" s="1">
        <v>41.88</v>
      </c>
      <c r="C209" s="1" t="s">
        <v>3</v>
      </c>
      <c r="D209" s="1" t="s">
        <v>6</v>
      </c>
    </row>
    <row r="210" spans="1:4">
      <c r="A210" s="1">
        <v>209</v>
      </c>
      <c r="B210" s="1">
        <v>46.45</v>
      </c>
      <c r="C210" s="1" t="s">
        <v>5</v>
      </c>
      <c r="D210" s="1" t="s">
        <v>6</v>
      </c>
    </row>
    <row r="211" spans="1:4">
      <c r="A211" s="1">
        <v>210</v>
      </c>
      <c r="B211" s="1">
        <v>30.76</v>
      </c>
      <c r="C211" s="1" t="s">
        <v>3</v>
      </c>
      <c r="D211" s="1" t="s">
        <v>11</v>
      </c>
    </row>
    <row r="212" spans="1:4">
      <c r="A212" s="1">
        <v>211</v>
      </c>
      <c r="B212" s="1">
        <v>42.18</v>
      </c>
      <c r="C212" s="1" t="s">
        <v>5</v>
      </c>
      <c r="D212" s="1" t="s">
        <v>6</v>
      </c>
    </row>
    <row r="213" spans="1:4">
      <c r="A213" s="1">
        <v>212</v>
      </c>
      <c r="B213" s="1">
        <v>30.74</v>
      </c>
      <c r="C213" s="1" t="s">
        <v>3</v>
      </c>
      <c r="D213" s="1"/>
    </row>
    <row r="214" spans="1:4">
      <c r="A214" s="1">
        <v>213</v>
      </c>
      <c r="B214" s="1">
        <v>43.01</v>
      </c>
      <c r="C214" s="1" t="s">
        <v>3</v>
      </c>
      <c r="D214" s="1" t="s">
        <v>9</v>
      </c>
    </row>
    <row r="215" spans="1:4">
      <c r="A215" s="1">
        <v>214</v>
      </c>
      <c r="B215" s="1">
        <v>27.18</v>
      </c>
      <c r="C215" s="1" t="s">
        <v>3</v>
      </c>
      <c r="D215" s="1" t="s">
        <v>6</v>
      </c>
    </row>
    <row r="216" spans="1:4">
      <c r="A216" s="1">
        <v>215</v>
      </c>
      <c r="B216" s="1">
        <v>45.19</v>
      </c>
      <c r="C216" s="1" t="s">
        <v>5</v>
      </c>
      <c r="D216" s="1" t="s">
        <v>8</v>
      </c>
    </row>
    <row r="217" spans="1:4">
      <c r="A217" s="1">
        <v>216</v>
      </c>
      <c r="B217" s="1">
        <v>25.17</v>
      </c>
      <c r="C217" s="1" t="s">
        <v>12</v>
      </c>
      <c r="D217" s="1" t="s">
        <v>6</v>
      </c>
    </row>
    <row r="218" spans="1:4">
      <c r="A218" s="1">
        <v>217</v>
      </c>
      <c r="B218" s="1">
        <v>49.55</v>
      </c>
      <c r="C218" s="1" t="s">
        <v>12</v>
      </c>
      <c r="D218" s="1" t="s">
        <v>6</v>
      </c>
    </row>
    <row r="219" spans="1:4">
      <c r="A219" s="1">
        <v>218</v>
      </c>
      <c r="B219" s="1">
        <v>38.979999999999997</v>
      </c>
      <c r="C219" s="1" t="s">
        <v>3</v>
      </c>
      <c r="D219" s="1" t="s">
        <v>7</v>
      </c>
    </row>
    <row r="220" spans="1:4">
      <c r="A220" s="1">
        <v>219</v>
      </c>
      <c r="B220" s="1">
        <v>33.979999999999997</v>
      </c>
      <c r="C220" s="1" t="s">
        <v>3</v>
      </c>
      <c r="D220" s="1" t="s">
        <v>10</v>
      </c>
    </row>
    <row r="221" spans="1:4">
      <c r="A221" s="1">
        <v>220</v>
      </c>
      <c r="B221" s="1">
        <v>39.71</v>
      </c>
      <c r="C221" s="1" t="s">
        <v>5</v>
      </c>
      <c r="D221" s="1" t="s">
        <v>8</v>
      </c>
    </row>
    <row r="222" spans="1:4">
      <c r="A222" s="1">
        <v>221</v>
      </c>
      <c r="B222" s="1">
        <v>24.76</v>
      </c>
      <c r="C222" s="1" t="s">
        <v>5</v>
      </c>
      <c r="D222" s="1" t="s">
        <v>10</v>
      </c>
    </row>
    <row r="223" spans="1:4">
      <c r="A223" s="1">
        <v>222</v>
      </c>
      <c r="B223" s="1">
        <v>47.81</v>
      </c>
      <c r="C223" s="1" t="s">
        <v>5</v>
      </c>
      <c r="D223" s="1" t="s">
        <v>6</v>
      </c>
    </row>
    <row r="224" spans="1:4">
      <c r="A224" s="1">
        <v>223</v>
      </c>
      <c r="B224" s="1">
        <v>35.159999999999997</v>
      </c>
      <c r="C224" s="1" t="s">
        <v>3</v>
      </c>
      <c r="D224" s="1" t="s">
        <v>7</v>
      </c>
    </row>
    <row r="225" spans="1:4">
      <c r="A225" s="1">
        <v>224</v>
      </c>
      <c r="B225" s="1">
        <v>30.74</v>
      </c>
      <c r="C225" s="1" t="s">
        <v>3</v>
      </c>
      <c r="D225" s="1" t="s">
        <v>10</v>
      </c>
    </row>
    <row r="226" spans="1:4">
      <c r="A226" s="1">
        <v>225</v>
      </c>
      <c r="B226" s="1">
        <v>44.57</v>
      </c>
      <c r="C226" s="1" t="s">
        <v>3</v>
      </c>
      <c r="D226" s="1" t="s">
        <v>8</v>
      </c>
    </row>
    <row r="227" spans="1:4">
      <c r="A227" s="1">
        <v>226</v>
      </c>
      <c r="B227" s="1">
        <v>33.979999999999997</v>
      </c>
      <c r="C227" s="1" t="s">
        <v>3</v>
      </c>
      <c r="D227" s="1" t="s">
        <v>10</v>
      </c>
    </row>
    <row r="228" spans="1:4">
      <c r="A228" s="1">
        <v>227</v>
      </c>
      <c r="B228" s="1">
        <v>49.69</v>
      </c>
      <c r="C228" s="1" t="s">
        <v>5</v>
      </c>
      <c r="D228" s="1" t="s">
        <v>6</v>
      </c>
    </row>
    <row r="229" spans="1:4">
      <c r="A229" s="1">
        <v>228</v>
      </c>
      <c r="B229" s="1">
        <v>37.590000000000003</v>
      </c>
      <c r="C229" s="1" t="s">
        <v>5</v>
      </c>
      <c r="D229" s="1" t="s">
        <v>10</v>
      </c>
    </row>
    <row r="230" spans="1:4">
      <c r="A230" s="1">
        <v>229</v>
      </c>
      <c r="B230" s="1">
        <v>40.880000000000003</v>
      </c>
      <c r="C230" s="1" t="s">
        <v>5</v>
      </c>
      <c r="D230" s="1" t="s">
        <v>6</v>
      </c>
    </row>
    <row r="231" spans="1:4">
      <c r="A231" s="1">
        <v>230</v>
      </c>
      <c r="B231" s="1">
        <v>46.1</v>
      </c>
      <c r="C231" s="1" t="s">
        <v>5</v>
      </c>
      <c r="D231" s="1" t="s">
        <v>9</v>
      </c>
    </row>
    <row r="232" spans="1:4">
      <c r="A232" s="1">
        <v>231</v>
      </c>
      <c r="B232" s="1">
        <v>33.659999999999997</v>
      </c>
      <c r="C232" s="1" t="s">
        <v>3</v>
      </c>
      <c r="D232" s="1" t="s">
        <v>6</v>
      </c>
    </row>
    <row r="233" spans="1:4">
      <c r="A233" s="1">
        <v>232</v>
      </c>
      <c r="B233" s="1">
        <v>46.02</v>
      </c>
      <c r="C233" s="1" t="s">
        <v>5</v>
      </c>
      <c r="D233" s="1" t="s">
        <v>6</v>
      </c>
    </row>
    <row r="234" spans="1:4">
      <c r="A234" s="1">
        <v>233</v>
      </c>
      <c r="B234" s="1">
        <v>48</v>
      </c>
      <c r="C234" s="1" t="s">
        <v>5</v>
      </c>
      <c r="D234" s="1" t="s">
        <v>8</v>
      </c>
    </row>
    <row r="235" spans="1:4">
      <c r="A235" s="1">
        <v>234</v>
      </c>
      <c r="B235" s="1">
        <v>46.35</v>
      </c>
      <c r="C235" s="1" t="s">
        <v>3</v>
      </c>
      <c r="D235" s="1" t="s">
        <v>10</v>
      </c>
    </row>
    <row r="236" spans="1:4">
      <c r="A236" s="1">
        <v>235</v>
      </c>
      <c r="B236" s="1">
        <v>48.97</v>
      </c>
      <c r="C236" s="1" t="s">
        <v>5</v>
      </c>
      <c r="D236" s="1" t="s">
        <v>9</v>
      </c>
    </row>
    <row r="237" spans="1:4">
      <c r="A237" s="1">
        <v>236</v>
      </c>
      <c r="B237" s="1">
        <v>44.54</v>
      </c>
      <c r="C237" s="1" t="s">
        <v>5</v>
      </c>
      <c r="D237" s="1" t="s">
        <v>9</v>
      </c>
    </row>
    <row r="238" spans="1:4">
      <c r="A238" s="1">
        <v>237</v>
      </c>
      <c r="B238" s="1">
        <v>41.77</v>
      </c>
      <c r="C238" s="1" t="s">
        <v>5</v>
      </c>
      <c r="D238" s="1" t="s">
        <v>6</v>
      </c>
    </row>
    <row r="239" spans="1:4">
      <c r="A239" s="1">
        <v>238</v>
      </c>
      <c r="B239" s="1">
        <v>41.26</v>
      </c>
      <c r="C239" s="1" t="s">
        <v>12</v>
      </c>
      <c r="D239" s="1" t="s">
        <v>9</v>
      </c>
    </row>
    <row r="240" spans="1:4">
      <c r="A240" s="1">
        <v>239</v>
      </c>
      <c r="B240" s="1">
        <v>27.18</v>
      </c>
      <c r="C240" s="1" t="s">
        <v>3</v>
      </c>
      <c r="D240" s="1" t="s">
        <v>6</v>
      </c>
    </row>
    <row r="241" spans="1:4">
      <c r="A241" s="1">
        <v>240</v>
      </c>
      <c r="B241" s="1">
        <v>29.3</v>
      </c>
      <c r="C241" s="1" t="s">
        <v>3</v>
      </c>
      <c r="D241" s="1" t="s">
        <v>11</v>
      </c>
    </row>
    <row r="242" spans="1:4">
      <c r="A242" s="1">
        <v>241</v>
      </c>
      <c r="B242" s="1">
        <v>47.02</v>
      </c>
      <c r="C242" s="1" t="s">
        <v>3</v>
      </c>
      <c r="D242" s="1" t="s">
        <v>11</v>
      </c>
    </row>
    <row r="243" spans="1:4">
      <c r="A243" s="1">
        <v>242</v>
      </c>
      <c r="B243" s="1">
        <v>47.13</v>
      </c>
      <c r="C243" s="1" t="s">
        <v>12</v>
      </c>
      <c r="D243" s="1" t="s">
        <v>11</v>
      </c>
    </row>
    <row r="244" spans="1:4">
      <c r="A244" s="1">
        <v>243</v>
      </c>
      <c r="B244" s="1">
        <v>31</v>
      </c>
      <c r="C244" s="1" t="s">
        <v>3</v>
      </c>
      <c r="D244" s="1" t="s">
        <v>9</v>
      </c>
    </row>
    <row r="245" spans="1:4">
      <c r="A245" s="1">
        <v>244</v>
      </c>
      <c r="B245" s="1">
        <v>33.659999999999997</v>
      </c>
      <c r="C245" s="1" t="s">
        <v>3</v>
      </c>
      <c r="D245" s="1" t="s">
        <v>6</v>
      </c>
    </row>
    <row r="246" spans="1:4">
      <c r="A246" s="1">
        <v>245</v>
      </c>
      <c r="B246" s="1">
        <v>47.96</v>
      </c>
      <c r="C246" s="1" t="s">
        <v>5</v>
      </c>
      <c r="D246" s="1" t="s">
        <v>6</v>
      </c>
    </row>
    <row r="247" spans="1:4">
      <c r="A247" s="1">
        <v>246</v>
      </c>
      <c r="B247" s="1">
        <v>36.11</v>
      </c>
      <c r="C247" s="1" t="s">
        <v>3</v>
      </c>
      <c r="D247" s="1" t="s">
        <v>11</v>
      </c>
    </row>
    <row r="248" spans="1:4">
      <c r="A248" s="1">
        <v>247</v>
      </c>
      <c r="B248" s="1">
        <v>43.26</v>
      </c>
      <c r="C248" s="1" t="s">
        <v>3</v>
      </c>
      <c r="D248" s="1" t="s">
        <v>9</v>
      </c>
    </row>
    <row r="249" spans="1:4">
      <c r="A249" s="1">
        <v>248</v>
      </c>
      <c r="B249" s="1">
        <v>47.18</v>
      </c>
      <c r="C249" s="1" t="s">
        <v>3</v>
      </c>
      <c r="D249" s="1" t="s">
        <v>7</v>
      </c>
    </row>
    <row r="250" spans="1:4">
      <c r="A250" s="1">
        <v>249</v>
      </c>
      <c r="B250" s="1">
        <v>41</v>
      </c>
      <c r="C250" s="1" t="s">
        <v>5</v>
      </c>
      <c r="D250" s="1" t="s">
        <v>6</v>
      </c>
    </row>
    <row r="251" spans="1:4">
      <c r="A251" s="1">
        <v>250</v>
      </c>
      <c r="B251" s="1">
        <v>33</v>
      </c>
      <c r="C251" s="1" t="s">
        <v>12</v>
      </c>
      <c r="D251" s="1" t="s">
        <v>7</v>
      </c>
    </row>
    <row r="252" spans="1:4">
      <c r="A252" s="1">
        <v>251</v>
      </c>
      <c r="B252" s="1">
        <v>26.09</v>
      </c>
      <c r="C252" s="1" t="s">
        <v>12</v>
      </c>
      <c r="D252" s="1" t="s">
        <v>10</v>
      </c>
    </row>
    <row r="253" spans="1:4">
      <c r="A253" s="1">
        <v>252</v>
      </c>
      <c r="B253" s="1">
        <v>36.75</v>
      </c>
      <c r="C253" s="1" t="s">
        <v>3</v>
      </c>
      <c r="D253" s="1" t="s">
        <v>8</v>
      </c>
    </row>
    <row r="254" spans="1:4">
      <c r="A254" s="1">
        <v>253</v>
      </c>
      <c r="B254" s="1">
        <v>44.9</v>
      </c>
      <c r="C254" s="1" t="s">
        <v>3</v>
      </c>
      <c r="D254" s="1"/>
    </row>
    <row r="255" spans="1:4">
      <c r="A255" s="1">
        <v>254</v>
      </c>
      <c r="B255" s="1">
        <v>44.9</v>
      </c>
      <c r="C255" s="1" t="s">
        <v>3</v>
      </c>
      <c r="D255" s="1" t="s">
        <v>8</v>
      </c>
    </row>
    <row r="256" spans="1:4">
      <c r="A256" s="1">
        <v>255</v>
      </c>
      <c r="B256" s="1">
        <v>43.26</v>
      </c>
      <c r="C256" s="1" t="s">
        <v>3</v>
      </c>
      <c r="D256" s="1" t="s">
        <v>9</v>
      </c>
    </row>
    <row r="257" spans="1:4">
      <c r="A257" s="1">
        <v>256</v>
      </c>
      <c r="B257" s="1">
        <v>43.26</v>
      </c>
      <c r="C257" s="1" t="s">
        <v>3</v>
      </c>
      <c r="D257" s="1" t="s">
        <v>9</v>
      </c>
    </row>
    <row r="258" spans="1:4">
      <c r="A258" s="1">
        <v>257</v>
      </c>
      <c r="B258" s="1">
        <v>32.17</v>
      </c>
      <c r="C258" s="1" t="s">
        <v>3</v>
      </c>
      <c r="D258" s="1" t="s">
        <v>11</v>
      </c>
    </row>
    <row r="259" spans="1:4">
      <c r="A259" s="1">
        <v>258</v>
      </c>
      <c r="B259" s="1">
        <v>44.74</v>
      </c>
      <c r="C259" s="1" t="s">
        <v>5</v>
      </c>
      <c r="D259" s="1" t="s">
        <v>6</v>
      </c>
    </row>
    <row r="260" spans="1:4">
      <c r="A260" s="1">
        <v>259</v>
      </c>
      <c r="B260" s="1">
        <v>48.71</v>
      </c>
      <c r="C260" s="1" t="s">
        <v>5</v>
      </c>
      <c r="D260" s="1" t="s">
        <v>6</v>
      </c>
    </row>
    <row r="261" spans="1:4">
      <c r="A261" s="1">
        <v>260</v>
      </c>
      <c r="B261" s="1">
        <v>41.99</v>
      </c>
      <c r="C261" s="1" t="s">
        <v>5</v>
      </c>
      <c r="D261" s="1" t="s">
        <v>6</v>
      </c>
    </row>
    <row r="262" spans="1:4">
      <c r="A262" s="1">
        <v>261</v>
      </c>
      <c r="B262" s="1">
        <v>46.08</v>
      </c>
      <c r="C262" s="1" t="s">
        <v>3</v>
      </c>
      <c r="D262" s="1" t="s">
        <v>8</v>
      </c>
    </row>
    <row r="263" spans="1:4">
      <c r="A263" s="1">
        <v>262</v>
      </c>
      <c r="B263" s="1">
        <v>37.53</v>
      </c>
      <c r="C263" s="1" t="s">
        <v>3</v>
      </c>
      <c r="D263" s="1" t="s">
        <v>7</v>
      </c>
    </row>
    <row r="264" spans="1:4">
      <c r="A264" s="1">
        <v>263</v>
      </c>
      <c r="B264" s="1">
        <v>37.53</v>
      </c>
      <c r="C264" s="1" t="s">
        <v>3</v>
      </c>
      <c r="D264" s="1" t="s">
        <v>7</v>
      </c>
    </row>
    <row r="265" spans="1:4">
      <c r="A265" s="1">
        <v>264</v>
      </c>
      <c r="B265" s="1">
        <v>35.43</v>
      </c>
      <c r="C265" s="1" t="s">
        <v>5</v>
      </c>
      <c r="D265" s="1" t="s">
        <v>11</v>
      </c>
    </row>
    <row r="266" spans="1:4">
      <c r="A266" s="1">
        <v>265</v>
      </c>
      <c r="B266" s="1">
        <v>41.2</v>
      </c>
      <c r="C266" s="1" t="s">
        <v>3</v>
      </c>
      <c r="D266" s="1" t="s">
        <v>10</v>
      </c>
    </row>
    <row r="267" spans="1:4">
      <c r="A267" s="1">
        <v>266</v>
      </c>
      <c r="B267" s="1">
        <v>45.71</v>
      </c>
      <c r="C267" s="1" t="s">
        <v>3</v>
      </c>
      <c r="D267" s="1" t="s">
        <v>6</v>
      </c>
    </row>
    <row r="268" spans="1:4">
      <c r="A268" s="1">
        <v>267</v>
      </c>
      <c r="B268" s="1">
        <v>45.28</v>
      </c>
      <c r="C268" s="1" t="s">
        <v>5</v>
      </c>
      <c r="D268" s="1" t="s">
        <v>6</v>
      </c>
    </row>
    <row r="269" spans="1:4">
      <c r="A269" s="1">
        <v>268</v>
      </c>
      <c r="B269" s="1">
        <v>34.229999999999997</v>
      </c>
      <c r="C269" s="1" t="s">
        <v>3</v>
      </c>
      <c r="D269" s="1" t="s">
        <v>8</v>
      </c>
    </row>
    <row r="270" spans="1:4">
      <c r="A270" s="1">
        <v>269</v>
      </c>
      <c r="B270" s="1">
        <v>45.17</v>
      </c>
      <c r="C270" s="1" t="s">
        <v>5</v>
      </c>
      <c r="D270" s="1" t="s">
        <v>6</v>
      </c>
    </row>
    <row r="271" spans="1:4">
      <c r="A271" s="1">
        <v>270</v>
      </c>
      <c r="B271" s="1">
        <v>41.65</v>
      </c>
      <c r="C271" s="1" t="s">
        <v>3</v>
      </c>
      <c r="D271" s="1" t="s">
        <v>9</v>
      </c>
    </row>
    <row r="272" spans="1:4">
      <c r="A272" s="1">
        <v>271</v>
      </c>
      <c r="B272" s="1">
        <v>43.73</v>
      </c>
      <c r="C272" s="1" t="s">
        <v>3</v>
      </c>
      <c r="D272" s="1" t="s">
        <v>6</v>
      </c>
    </row>
    <row r="273" spans="1:4">
      <c r="A273" s="1">
        <v>272</v>
      </c>
      <c r="B273" s="1">
        <v>47.18</v>
      </c>
      <c r="C273" s="1" t="s">
        <v>3</v>
      </c>
      <c r="D273" s="1" t="s">
        <v>7</v>
      </c>
    </row>
    <row r="274" spans="1:4">
      <c r="A274" s="1">
        <v>273</v>
      </c>
      <c r="B274" s="1">
        <v>32.380000000000003</v>
      </c>
      <c r="C274" s="1" t="s">
        <v>3</v>
      </c>
      <c r="D274" s="1" t="s">
        <v>6</v>
      </c>
    </row>
    <row r="275" spans="1:4">
      <c r="A275" s="1">
        <v>274</v>
      </c>
      <c r="B275" s="1">
        <v>43.97</v>
      </c>
      <c r="C275" s="1" t="s">
        <v>5</v>
      </c>
      <c r="D275" s="1" t="s">
        <v>6</v>
      </c>
    </row>
    <row r="276" spans="1:4">
      <c r="A276" s="1">
        <v>275</v>
      </c>
      <c r="B276" s="1">
        <v>44.39</v>
      </c>
      <c r="C276" s="1" t="s">
        <v>3</v>
      </c>
      <c r="D276" s="1" t="s">
        <v>7</v>
      </c>
    </row>
    <row r="277" spans="1:4">
      <c r="A277" s="1">
        <v>276</v>
      </c>
      <c r="B277" s="1">
        <v>36.130000000000003</v>
      </c>
      <c r="C277" s="1" t="s">
        <v>3</v>
      </c>
      <c r="D277" s="1" t="s">
        <v>10</v>
      </c>
    </row>
    <row r="278" spans="1:4">
      <c r="A278" s="1">
        <v>277</v>
      </c>
      <c r="B278" s="1">
        <v>37.65</v>
      </c>
      <c r="C278" s="1" t="s">
        <v>3</v>
      </c>
      <c r="D278" s="1" t="s">
        <v>11</v>
      </c>
    </row>
    <row r="279" spans="1:4">
      <c r="A279" s="1">
        <v>278</v>
      </c>
      <c r="B279" s="1">
        <v>37.840000000000003</v>
      </c>
      <c r="C279" s="1" t="s">
        <v>3</v>
      </c>
      <c r="D279" s="1" t="s">
        <v>11</v>
      </c>
    </row>
    <row r="280" spans="1:4">
      <c r="A280" s="1">
        <v>279</v>
      </c>
      <c r="B280" s="1">
        <v>33.450000000000003</v>
      </c>
      <c r="C280" s="1" t="s">
        <v>3</v>
      </c>
      <c r="D280" s="1" t="s">
        <v>8</v>
      </c>
    </row>
    <row r="281" spans="1:4">
      <c r="A281" s="1">
        <v>280</v>
      </c>
      <c r="B281" s="1">
        <v>46.13</v>
      </c>
      <c r="C281" s="1" t="s">
        <v>5</v>
      </c>
      <c r="D281" s="1" t="s">
        <v>6</v>
      </c>
    </row>
    <row r="282" spans="1:4">
      <c r="A282" s="1">
        <v>281</v>
      </c>
      <c r="B282" s="1">
        <v>45.47</v>
      </c>
      <c r="C282" s="1" t="s">
        <v>5</v>
      </c>
      <c r="D282" s="1" t="s">
        <v>6</v>
      </c>
    </row>
    <row r="283" spans="1:4">
      <c r="A283" s="1">
        <v>282</v>
      </c>
      <c r="B283" s="1">
        <v>49</v>
      </c>
      <c r="C283" s="1" t="s">
        <v>5</v>
      </c>
      <c r="D283" s="1" t="s">
        <v>6</v>
      </c>
    </row>
    <row r="284" spans="1:4">
      <c r="A284" s="1">
        <v>283</v>
      </c>
      <c r="B284" s="1">
        <v>41.26</v>
      </c>
      <c r="C284" s="1" t="s">
        <v>3</v>
      </c>
      <c r="D284" s="1" t="s">
        <v>11</v>
      </c>
    </row>
    <row r="285" spans="1:4">
      <c r="A285" s="1">
        <v>284</v>
      </c>
      <c r="B285" s="1">
        <v>43.69</v>
      </c>
      <c r="C285" s="1" t="s">
        <v>3</v>
      </c>
      <c r="D285" s="1" t="s">
        <v>7</v>
      </c>
    </row>
    <row r="286" spans="1:4">
      <c r="A286" s="1">
        <v>285</v>
      </c>
      <c r="B286" s="1">
        <v>42.18</v>
      </c>
      <c r="C286" s="1" t="s">
        <v>3</v>
      </c>
      <c r="D286" s="1" t="s">
        <v>6</v>
      </c>
    </row>
    <row r="287" spans="1:4">
      <c r="A287" s="1">
        <v>286</v>
      </c>
      <c r="B287" s="1">
        <v>42</v>
      </c>
      <c r="C287" s="1" t="s">
        <v>5</v>
      </c>
      <c r="D287" s="1" t="s">
        <v>7</v>
      </c>
    </row>
    <row r="288" spans="1:4">
      <c r="A288" s="1">
        <v>287</v>
      </c>
      <c r="B288" s="1">
        <v>40.479999999999997</v>
      </c>
      <c r="C288" s="1" t="s">
        <v>3</v>
      </c>
      <c r="D288" s="1" t="s">
        <v>9</v>
      </c>
    </row>
    <row r="289" spans="1:4">
      <c r="A289" s="1">
        <v>288</v>
      </c>
      <c r="B289" s="1">
        <v>46.98</v>
      </c>
      <c r="C289" s="1" t="s">
        <v>3</v>
      </c>
      <c r="D289" s="1" t="s">
        <v>6</v>
      </c>
    </row>
    <row r="290" spans="1:4">
      <c r="A290" s="1">
        <v>289</v>
      </c>
      <c r="B290" s="1">
        <v>25.24</v>
      </c>
      <c r="C290" s="1" t="s">
        <v>3</v>
      </c>
      <c r="D290" s="1" t="s">
        <v>11</v>
      </c>
    </row>
    <row r="291" spans="1:4">
      <c r="A291" s="1">
        <v>290</v>
      </c>
      <c r="B291" s="1">
        <v>29.56</v>
      </c>
      <c r="C291" s="1" t="s">
        <v>3</v>
      </c>
      <c r="D291" s="1" t="s">
        <v>11</v>
      </c>
    </row>
    <row r="292" spans="1:4">
      <c r="A292" s="1">
        <v>291</v>
      </c>
      <c r="B292" s="1">
        <v>26.09</v>
      </c>
      <c r="C292" s="1" t="s">
        <v>3</v>
      </c>
      <c r="D292" s="1"/>
    </row>
    <row r="293" spans="1:4">
      <c r="A293" s="1">
        <v>292</v>
      </c>
      <c r="B293" s="1">
        <v>48.87</v>
      </c>
      <c r="C293" s="1" t="s">
        <v>12</v>
      </c>
      <c r="D293" s="1" t="s">
        <v>9</v>
      </c>
    </row>
    <row r="294" spans="1:4">
      <c r="A294" s="1">
        <v>293</v>
      </c>
      <c r="B294" s="1">
        <v>44</v>
      </c>
      <c r="C294" s="1" t="s">
        <v>5</v>
      </c>
      <c r="D294" s="1" t="s">
        <v>6</v>
      </c>
    </row>
    <row r="295" spans="1:4">
      <c r="A295" s="1">
        <v>294</v>
      </c>
      <c r="B295" s="1">
        <v>35.43</v>
      </c>
      <c r="C295" s="1" t="s">
        <v>3</v>
      </c>
      <c r="D295" s="1" t="s">
        <v>11</v>
      </c>
    </row>
    <row r="296" spans="1:4">
      <c r="A296" s="1">
        <v>295</v>
      </c>
      <c r="B296" s="1">
        <v>29.55</v>
      </c>
      <c r="C296" s="1" t="s">
        <v>12</v>
      </c>
      <c r="D296" s="1" t="s">
        <v>6</v>
      </c>
    </row>
    <row r="297" spans="1:4">
      <c r="A297" s="1">
        <v>296</v>
      </c>
      <c r="B297" s="1">
        <v>41.5</v>
      </c>
      <c r="C297" s="1" t="s">
        <v>5</v>
      </c>
      <c r="D297" s="1" t="s">
        <v>6</v>
      </c>
    </row>
    <row r="298" spans="1:4">
      <c r="A298" s="1">
        <v>297</v>
      </c>
      <c r="B298" s="1">
        <v>40.28</v>
      </c>
      <c r="C298" s="1" t="s">
        <v>5</v>
      </c>
      <c r="D298" s="1" t="s">
        <v>8</v>
      </c>
    </row>
    <row r="299" spans="1:4">
      <c r="A299" s="1">
        <v>298</v>
      </c>
      <c r="B299" s="1">
        <v>34.07</v>
      </c>
      <c r="C299" s="1" t="s">
        <v>3</v>
      </c>
      <c r="D299" s="1" t="s">
        <v>11</v>
      </c>
    </row>
    <row r="300" spans="1:4">
      <c r="A300" s="1">
        <v>299</v>
      </c>
      <c r="B300" s="1">
        <v>31.87</v>
      </c>
      <c r="C300" s="1" t="s">
        <v>5</v>
      </c>
      <c r="D300" s="1" t="s">
        <v>10</v>
      </c>
    </row>
    <row r="301" spans="1:4">
      <c r="A301" s="1">
        <v>300</v>
      </c>
      <c r="B301" s="1">
        <v>45.77</v>
      </c>
      <c r="C301" s="1" t="s">
        <v>3</v>
      </c>
      <c r="D301" s="1" t="s">
        <v>6</v>
      </c>
    </row>
    <row r="302" spans="1:4">
      <c r="A302" s="1">
        <v>301</v>
      </c>
      <c r="B302" s="1">
        <v>28.17</v>
      </c>
      <c r="C302" s="1" t="s">
        <v>3</v>
      </c>
      <c r="D302" s="1" t="s">
        <v>11</v>
      </c>
    </row>
    <row r="303" spans="1:4">
      <c r="A303" s="1">
        <v>302</v>
      </c>
      <c r="B303" s="1">
        <v>40.479999999999997</v>
      </c>
      <c r="C303" s="1" t="s">
        <v>12</v>
      </c>
      <c r="D303" s="1" t="s">
        <v>11</v>
      </c>
    </row>
    <row r="304" spans="1:4">
      <c r="A304" s="1">
        <v>303</v>
      </c>
      <c r="B304" s="1">
        <v>40.51</v>
      </c>
      <c r="C304" s="1" t="s">
        <v>5</v>
      </c>
      <c r="D304" s="1" t="s">
        <v>6</v>
      </c>
    </row>
    <row r="305" spans="1:4">
      <c r="A305" s="1">
        <v>304</v>
      </c>
      <c r="B305" s="1">
        <v>37.53</v>
      </c>
      <c r="C305" s="1" t="s">
        <v>3</v>
      </c>
      <c r="D305" s="1" t="s">
        <v>7</v>
      </c>
    </row>
    <row r="306" spans="1:4">
      <c r="A306" s="1">
        <v>305</v>
      </c>
      <c r="B306" s="1">
        <v>48.76</v>
      </c>
      <c r="C306" s="1" t="s">
        <v>5</v>
      </c>
      <c r="D306" s="1" t="s">
        <v>6</v>
      </c>
    </row>
    <row r="307" spans="1:4">
      <c r="A307" s="1">
        <v>306</v>
      </c>
      <c r="B307" s="1">
        <v>42.4</v>
      </c>
      <c r="C307" s="1" t="s">
        <v>5</v>
      </c>
      <c r="D307" s="1" t="s">
        <v>6</v>
      </c>
    </row>
    <row r="308" spans="1:4">
      <c r="A308" s="1">
        <v>307</v>
      </c>
      <c r="B308" s="1">
        <v>49.6</v>
      </c>
      <c r="C308" s="1" t="s">
        <v>3</v>
      </c>
      <c r="D308" s="1" t="s">
        <v>8</v>
      </c>
    </row>
    <row r="309" spans="1:4">
      <c r="A309" s="1">
        <v>308</v>
      </c>
      <c r="B309" s="1">
        <v>35.43</v>
      </c>
      <c r="C309" s="1" t="s">
        <v>3</v>
      </c>
      <c r="D309" s="1" t="s">
        <v>11</v>
      </c>
    </row>
    <row r="310" spans="1:4">
      <c r="A310" s="1">
        <v>309</v>
      </c>
      <c r="B310" s="1">
        <v>41</v>
      </c>
      <c r="C310" s="1" t="s">
        <v>5</v>
      </c>
      <c r="D310" s="1" t="s">
        <v>6</v>
      </c>
    </row>
    <row r="311" spans="1:4">
      <c r="A311" s="1">
        <v>310</v>
      </c>
      <c r="B311" s="1">
        <v>40.479999999999997</v>
      </c>
      <c r="C311" s="1" t="s">
        <v>5</v>
      </c>
      <c r="D311" s="1" t="s">
        <v>6</v>
      </c>
    </row>
    <row r="312" spans="1:4">
      <c r="A312" s="1">
        <v>311</v>
      </c>
      <c r="B312" s="1">
        <v>45.25</v>
      </c>
      <c r="C312" s="1" t="s">
        <v>5</v>
      </c>
      <c r="D312" s="1" t="s">
        <v>6</v>
      </c>
    </row>
    <row r="313" spans="1:4">
      <c r="A313" s="1">
        <v>312</v>
      </c>
      <c r="B313" s="1">
        <v>34.96</v>
      </c>
      <c r="C313" s="1" t="s">
        <v>3</v>
      </c>
      <c r="D313" s="1" t="s">
        <v>8</v>
      </c>
    </row>
    <row r="314" spans="1:4">
      <c r="A314" s="1">
        <v>313</v>
      </c>
      <c r="B314" s="1">
        <v>48.5</v>
      </c>
      <c r="C314" s="1" t="s">
        <v>3</v>
      </c>
      <c r="D314" s="1" t="s">
        <v>11</v>
      </c>
    </row>
    <row r="315" spans="1:4">
      <c r="A315" s="1">
        <v>314</v>
      </c>
      <c r="B315" s="1">
        <v>41.37</v>
      </c>
      <c r="C315" s="1" t="s">
        <v>5</v>
      </c>
      <c r="D315" s="1" t="s">
        <v>9</v>
      </c>
    </row>
    <row r="316" spans="1:4">
      <c r="A316" s="1">
        <v>315</v>
      </c>
      <c r="B316" s="1">
        <v>46.37</v>
      </c>
      <c r="C316" s="1" t="s">
        <v>3</v>
      </c>
      <c r="D316" s="1" t="s">
        <v>6</v>
      </c>
    </row>
    <row r="317" spans="1:4">
      <c r="A317" s="1">
        <v>316</v>
      </c>
      <c r="B317" s="1">
        <v>44.51</v>
      </c>
      <c r="C317" s="1" t="s">
        <v>3</v>
      </c>
      <c r="D317" s="1" t="s">
        <v>10</v>
      </c>
    </row>
    <row r="318" spans="1:4">
      <c r="A318" s="1">
        <v>317</v>
      </c>
      <c r="B318" s="1">
        <v>44.74</v>
      </c>
      <c r="C318" s="1" t="s">
        <v>5</v>
      </c>
      <c r="D318" s="1" t="s">
        <v>6</v>
      </c>
    </row>
    <row r="319" spans="1:4">
      <c r="A319" s="1">
        <v>318</v>
      </c>
      <c r="B319" s="1">
        <v>27.18</v>
      </c>
      <c r="C319" s="1" t="s">
        <v>3</v>
      </c>
      <c r="D319" s="1" t="s">
        <v>9</v>
      </c>
    </row>
    <row r="320" spans="1:4">
      <c r="A320" s="1">
        <v>319</v>
      </c>
      <c r="B320" s="1">
        <v>41.2</v>
      </c>
      <c r="C320" s="1" t="s">
        <v>3</v>
      </c>
      <c r="D320" s="1" t="s">
        <v>10</v>
      </c>
    </row>
    <row r="321" spans="1:4">
      <c r="A321" s="1">
        <v>320</v>
      </c>
      <c r="B321" s="1">
        <v>34.96</v>
      </c>
      <c r="C321" s="1" t="s">
        <v>3</v>
      </c>
      <c r="D321" s="1" t="s">
        <v>8</v>
      </c>
    </row>
    <row r="322" spans="1:4">
      <c r="A322" s="1">
        <v>321</v>
      </c>
      <c r="B322" s="1">
        <v>44.04</v>
      </c>
      <c r="C322" s="1" t="s">
        <v>5</v>
      </c>
      <c r="D322" s="1" t="s">
        <v>6</v>
      </c>
    </row>
    <row r="323" spans="1:4">
      <c r="A323" s="1">
        <v>322</v>
      </c>
      <c r="B323" s="1">
        <v>48</v>
      </c>
      <c r="C323" s="1" t="s">
        <v>5</v>
      </c>
      <c r="D323" s="1" t="s">
        <v>9</v>
      </c>
    </row>
    <row r="324" spans="1:4">
      <c r="A324" s="1">
        <v>323</v>
      </c>
      <c r="B324" s="1">
        <v>47.18</v>
      </c>
      <c r="C324" s="1" t="s">
        <v>3</v>
      </c>
      <c r="D324" s="1" t="s">
        <v>7</v>
      </c>
    </row>
    <row r="325" spans="1:4">
      <c r="A325" s="1">
        <v>324</v>
      </c>
      <c r="B325" s="1">
        <v>48.19</v>
      </c>
      <c r="C325" s="1" t="s">
        <v>5</v>
      </c>
      <c r="D325" s="1" t="s">
        <v>6</v>
      </c>
    </row>
    <row r="326" spans="1:4">
      <c r="A326" s="1">
        <v>325</v>
      </c>
      <c r="B326" s="1">
        <v>41.26</v>
      </c>
      <c r="C326" s="1" t="s">
        <v>5</v>
      </c>
      <c r="D326" s="1" t="s">
        <v>9</v>
      </c>
    </row>
    <row r="327" spans="1:4">
      <c r="A327" s="1">
        <v>326</v>
      </c>
      <c r="B327" s="1">
        <v>45.19</v>
      </c>
      <c r="C327" s="1" t="s">
        <v>5</v>
      </c>
      <c r="D327" s="1" t="s">
        <v>6</v>
      </c>
    </row>
    <row r="328" spans="1:4">
      <c r="A328" s="1">
        <v>327</v>
      </c>
      <c r="B328" s="1">
        <v>48.53</v>
      </c>
      <c r="C328" s="1" t="s">
        <v>3</v>
      </c>
      <c r="D328" s="1" t="s">
        <v>7</v>
      </c>
    </row>
    <row r="329" spans="1:4">
      <c r="A329" s="1">
        <v>328</v>
      </c>
      <c r="B329" s="1">
        <v>25.54</v>
      </c>
      <c r="C329" s="1" t="s">
        <v>3</v>
      </c>
      <c r="D329" s="1" t="s">
        <v>10</v>
      </c>
    </row>
    <row r="330" spans="1:4">
      <c r="A330" s="1">
        <v>329</v>
      </c>
      <c r="B330" s="1">
        <v>40.18</v>
      </c>
      <c r="C330" s="1" t="s">
        <v>3</v>
      </c>
      <c r="D330" s="1" t="s">
        <v>10</v>
      </c>
    </row>
    <row r="331" spans="1:4">
      <c r="A331" s="1">
        <v>330</v>
      </c>
      <c r="B331" s="1">
        <v>41.18</v>
      </c>
      <c r="C331" s="1" t="s">
        <v>3</v>
      </c>
      <c r="D331" s="1" t="s">
        <v>8</v>
      </c>
    </row>
    <row r="332" spans="1:4">
      <c r="A332" s="1">
        <v>331</v>
      </c>
      <c r="B332" s="1">
        <v>49.7</v>
      </c>
      <c r="C332" s="1" t="s">
        <v>3</v>
      </c>
      <c r="D332" s="1" t="s">
        <v>6</v>
      </c>
    </row>
    <row r="333" spans="1:4">
      <c r="A333" s="1">
        <v>332</v>
      </c>
      <c r="B333" s="1">
        <v>49.47</v>
      </c>
      <c r="C333" s="1" t="s">
        <v>12</v>
      </c>
      <c r="D333" s="1" t="s">
        <v>10</v>
      </c>
    </row>
    <row r="334" spans="1:4">
      <c r="A334" s="1">
        <v>333</v>
      </c>
      <c r="B334" s="1">
        <v>42.92</v>
      </c>
      <c r="C334" s="1" t="s">
        <v>3</v>
      </c>
      <c r="D334" s="1" t="s">
        <v>9</v>
      </c>
    </row>
    <row r="335" spans="1:4">
      <c r="A335" s="1">
        <v>334</v>
      </c>
      <c r="B335" s="1">
        <v>34.28</v>
      </c>
      <c r="C335" s="1" t="s">
        <v>3</v>
      </c>
      <c r="D335" s="1" t="s">
        <v>7</v>
      </c>
    </row>
    <row r="336" spans="1:4">
      <c r="A336" s="1">
        <v>335</v>
      </c>
      <c r="B336" s="1">
        <v>39.729999999999997</v>
      </c>
      <c r="C336" s="1" t="s">
        <v>3</v>
      </c>
      <c r="D336" s="1" t="s">
        <v>10</v>
      </c>
    </row>
    <row r="337" spans="1:4">
      <c r="A337" s="1">
        <v>336</v>
      </c>
      <c r="B337" s="1">
        <v>26.85</v>
      </c>
      <c r="C337" s="1" t="s">
        <v>3</v>
      </c>
      <c r="D337" s="1" t="s">
        <v>10</v>
      </c>
    </row>
    <row r="338" spans="1:4">
      <c r="A338" s="1">
        <v>337</v>
      </c>
      <c r="B338" s="1">
        <v>24.89</v>
      </c>
      <c r="C338" s="1" t="s">
        <v>3</v>
      </c>
      <c r="D338" s="1" t="s">
        <v>7</v>
      </c>
    </row>
    <row r="339" spans="1:4">
      <c r="A339" s="1">
        <v>338</v>
      </c>
      <c r="B339" s="1">
        <v>46.42</v>
      </c>
      <c r="C339" s="1" t="s">
        <v>5</v>
      </c>
      <c r="D339" s="1" t="s">
        <v>6</v>
      </c>
    </row>
    <row r="340" spans="1:4">
      <c r="A340" s="1">
        <v>339</v>
      </c>
      <c r="B340" s="1">
        <v>37.590000000000003</v>
      </c>
      <c r="C340" s="1" t="s">
        <v>3</v>
      </c>
      <c r="D340" s="1" t="s">
        <v>7</v>
      </c>
    </row>
    <row r="341" spans="1:4">
      <c r="A341" s="1">
        <v>340</v>
      </c>
      <c r="B341" s="1">
        <v>42.59</v>
      </c>
      <c r="C341" s="1" t="s">
        <v>3</v>
      </c>
      <c r="D341" s="1" t="s">
        <v>9</v>
      </c>
    </row>
    <row r="342" spans="1:4">
      <c r="A342" s="1">
        <v>341</v>
      </c>
      <c r="B342" s="1">
        <v>48.09</v>
      </c>
      <c r="C342" s="1" t="s">
        <v>3</v>
      </c>
      <c r="D342" s="1" t="s">
        <v>8</v>
      </c>
    </row>
    <row r="343" spans="1:4">
      <c r="A343" s="1">
        <v>342</v>
      </c>
      <c r="B343" s="1">
        <v>42.71</v>
      </c>
      <c r="C343" s="1" t="s">
        <v>3</v>
      </c>
      <c r="D343" s="1" t="s">
        <v>9</v>
      </c>
    </row>
    <row r="344" spans="1:4">
      <c r="A344" s="1">
        <v>343</v>
      </c>
      <c r="B344" s="1">
        <v>42.2</v>
      </c>
      <c r="C344" s="1" t="s">
        <v>12</v>
      </c>
      <c r="D344" s="1" t="s">
        <v>8</v>
      </c>
    </row>
    <row r="345" spans="1:4">
      <c r="A345" s="1">
        <v>344</v>
      </c>
      <c r="B345" s="1">
        <v>27.18</v>
      </c>
      <c r="C345" s="1" t="s">
        <v>3</v>
      </c>
      <c r="D345" s="1" t="s">
        <v>9</v>
      </c>
    </row>
    <row r="346" spans="1:4">
      <c r="A346" s="1">
        <v>345</v>
      </c>
      <c r="B346" s="1">
        <v>27.18</v>
      </c>
      <c r="C346" s="1" t="s">
        <v>3</v>
      </c>
      <c r="D346" s="1" t="s">
        <v>11</v>
      </c>
    </row>
    <row r="347" spans="1:4">
      <c r="A347" s="1">
        <v>346</v>
      </c>
      <c r="B347" s="1">
        <v>26.09</v>
      </c>
      <c r="C347" s="1" t="s">
        <v>3</v>
      </c>
      <c r="D347" s="1" t="s">
        <v>8</v>
      </c>
    </row>
    <row r="348" spans="1:4">
      <c r="A348" s="1">
        <v>347</v>
      </c>
      <c r="B348" s="1">
        <v>26.09</v>
      </c>
      <c r="C348" s="1" t="s">
        <v>3</v>
      </c>
      <c r="D348" s="1"/>
    </row>
    <row r="349" spans="1:4">
      <c r="A349" s="1">
        <v>348</v>
      </c>
      <c r="B349" s="1">
        <v>49.91</v>
      </c>
      <c r="C349" s="1" t="s">
        <v>3</v>
      </c>
      <c r="D349" s="1" t="s">
        <v>9</v>
      </c>
    </row>
    <row r="350" spans="1:4">
      <c r="A350" s="1">
        <v>349</v>
      </c>
      <c r="B350" s="1">
        <v>47.18</v>
      </c>
      <c r="C350" s="1" t="s">
        <v>3</v>
      </c>
      <c r="D350" s="1" t="s">
        <v>7</v>
      </c>
    </row>
    <row r="351" spans="1:4">
      <c r="A351" s="1">
        <v>350</v>
      </c>
      <c r="B351" s="1">
        <v>40.96</v>
      </c>
      <c r="C351" s="1" t="s">
        <v>3</v>
      </c>
      <c r="D351" s="1" t="s">
        <v>10</v>
      </c>
    </row>
    <row r="352" spans="1:4">
      <c r="A352" s="1">
        <v>351</v>
      </c>
      <c r="B352" s="1">
        <v>30.47</v>
      </c>
      <c r="C352" s="1" t="s">
        <v>3</v>
      </c>
      <c r="D352" s="1" t="s">
        <v>11</v>
      </c>
    </row>
    <row r="353" spans="1:4">
      <c r="A353" s="1">
        <v>352</v>
      </c>
      <c r="B353" s="1">
        <v>48.97</v>
      </c>
      <c r="C353" s="1" t="s">
        <v>5</v>
      </c>
      <c r="D353" s="1" t="s">
        <v>10</v>
      </c>
    </row>
    <row r="354" spans="1:4">
      <c r="A354" s="1">
        <v>353</v>
      </c>
      <c r="B354" s="1">
        <v>43.73</v>
      </c>
      <c r="C354" s="1" t="s">
        <v>12</v>
      </c>
      <c r="D354" s="1" t="s">
        <v>11</v>
      </c>
    </row>
    <row r="355" spans="1:4">
      <c r="A355" s="1">
        <v>354</v>
      </c>
      <c r="B355" s="1">
        <v>46</v>
      </c>
      <c r="C355" s="1" t="s">
        <v>5</v>
      </c>
      <c r="D355" s="1" t="s">
        <v>6</v>
      </c>
    </row>
    <row r="356" spans="1:4">
      <c r="A356" s="1">
        <v>355</v>
      </c>
      <c r="B356" s="1">
        <v>45</v>
      </c>
      <c r="C356" s="1" t="s">
        <v>5</v>
      </c>
      <c r="D356" s="1"/>
    </row>
    <row r="357" spans="1:4">
      <c r="A357" s="1">
        <v>356</v>
      </c>
      <c r="B357" s="1">
        <v>48.53</v>
      </c>
      <c r="C357" s="1" t="s">
        <v>3</v>
      </c>
      <c r="D357" s="1" t="s">
        <v>6</v>
      </c>
    </row>
    <row r="358" spans="1:4">
      <c r="A358" s="1">
        <v>357</v>
      </c>
      <c r="B358" s="1">
        <v>25.24</v>
      </c>
      <c r="C358" s="1" t="s">
        <v>3</v>
      </c>
      <c r="D358" s="1" t="s">
        <v>11</v>
      </c>
    </row>
    <row r="359" spans="1:4">
      <c r="A359" s="1">
        <v>358</v>
      </c>
      <c r="B359" s="1">
        <v>47.09</v>
      </c>
      <c r="C359" s="1" t="s">
        <v>5</v>
      </c>
      <c r="D359" s="1" t="s">
        <v>6</v>
      </c>
    </row>
    <row r="360" spans="1:4">
      <c r="A360" s="1">
        <v>359</v>
      </c>
      <c r="B360" s="1">
        <v>27.8</v>
      </c>
      <c r="C360" s="1" t="s">
        <v>5</v>
      </c>
      <c r="D360" s="1" t="s">
        <v>6</v>
      </c>
    </row>
    <row r="361" spans="1:4">
      <c r="A361" s="1">
        <v>360</v>
      </c>
      <c r="B361" s="1">
        <v>44.07</v>
      </c>
      <c r="C361" s="1" t="s">
        <v>12</v>
      </c>
      <c r="D361" s="1" t="s">
        <v>8</v>
      </c>
    </row>
    <row r="362" spans="1:4">
      <c r="A362" s="1">
        <v>361</v>
      </c>
      <c r="B362" s="1">
        <v>31.33</v>
      </c>
      <c r="C362" s="1"/>
      <c r="D362" s="1" t="s">
        <v>8</v>
      </c>
    </row>
    <row r="363" spans="1:4">
      <c r="A363" s="1">
        <v>362</v>
      </c>
      <c r="B363" s="1">
        <v>37.53</v>
      </c>
      <c r="C363" s="1" t="s">
        <v>3</v>
      </c>
      <c r="D363" s="1" t="s">
        <v>7</v>
      </c>
    </row>
    <row r="364" spans="1:4">
      <c r="A364" s="1">
        <v>363</v>
      </c>
      <c r="B364" s="1">
        <v>48.53</v>
      </c>
      <c r="C364" s="1" t="s">
        <v>3</v>
      </c>
      <c r="D364" s="1" t="s">
        <v>6</v>
      </c>
    </row>
    <row r="365" spans="1:4">
      <c r="A365" s="1">
        <v>364</v>
      </c>
      <c r="B365" s="1">
        <v>40.92</v>
      </c>
      <c r="C365" s="1" t="s">
        <v>5</v>
      </c>
      <c r="D365" s="1" t="s">
        <v>11</v>
      </c>
    </row>
    <row r="366" spans="1:4">
      <c r="A366" s="1">
        <v>365</v>
      </c>
      <c r="B366" s="1">
        <v>25.17</v>
      </c>
      <c r="C366" s="1" t="s">
        <v>3</v>
      </c>
      <c r="D366" s="1" t="s">
        <v>7</v>
      </c>
    </row>
    <row r="367" spans="1:4">
      <c r="A367" s="1">
        <v>366</v>
      </c>
      <c r="B367" s="1">
        <v>34.479999999999997</v>
      </c>
      <c r="C367" s="1" t="s">
        <v>3</v>
      </c>
      <c r="D367" s="1" t="s">
        <v>7</v>
      </c>
    </row>
    <row r="368" spans="1:4">
      <c r="A368" s="1">
        <v>367</v>
      </c>
      <c r="B368" s="1">
        <v>47</v>
      </c>
      <c r="C368" s="1" t="s">
        <v>5</v>
      </c>
      <c r="D368" s="1" t="s">
        <v>6</v>
      </c>
    </row>
    <row r="369" spans="1:4">
      <c r="A369" s="1">
        <v>368</v>
      </c>
      <c r="B369" s="1">
        <v>47.72</v>
      </c>
      <c r="C369" s="1" t="s">
        <v>3</v>
      </c>
      <c r="D369" s="1" t="s">
        <v>8</v>
      </c>
    </row>
    <row r="370" spans="1:4">
      <c r="A370" s="1">
        <v>369</v>
      </c>
      <c r="B370" s="1">
        <v>48.53</v>
      </c>
      <c r="C370" s="1" t="s">
        <v>3</v>
      </c>
      <c r="D370" s="1" t="s">
        <v>6</v>
      </c>
    </row>
    <row r="371" spans="1:4">
      <c r="A371" s="1">
        <v>370</v>
      </c>
      <c r="B371" s="1">
        <v>44.51</v>
      </c>
      <c r="C371" s="1" t="s">
        <v>3</v>
      </c>
      <c r="D371" s="1" t="s">
        <v>10</v>
      </c>
    </row>
    <row r="372" spans="1:4">
      <c r="A372" s="1">
        <v>371</v>
      </c>
      <c r="B372" s="1">
        <v>29.56</v>
      </c>
      <c r="C372" s="1" t="s">
        <v>3</v>
      </c>
      <c r="D372" s="1" t="s">
        <v>8</v>
      </c>
    </row>
    <row r="373" spans="1:4">
      <c r="A373" s="1">
        <v>372</v>
      </c>
      <c r="B373" s="1">
        <v>27.18</v>
      </c>
      <c r="C373" s="1" t="s">
        <v>3</v>
      </c>
      <c r="D373" s="1" t="s">
        <v>9</v>
      </c>
    </row>
    <row r="374" spans="1:4">
      <c r="A374" s="1">
        <v>373</v>
      </c>
      <c r="B374" s="1">
        <v>49.91</v>
      </c>
      <c r="C374" s="1" t="s">
        <v>3</v>
      </c>
      <c r="D374" s="1" t="s">
        <v>9</v>
      </c>
    </row>
    <row r="375" spans="1:4">
      <c r="A375" s="1">
        <v>374</v>
      </c>
      <c r="B375" s="1">
        <v>48.56</v>
      </c>
      <c r="C375" s="1" t="s">
        <v>5</v>
      </c>
      <c r="D375" s="1" t="s">
        <v>6</v>
      </c>
    </row>
    <row r="376" spans="1:4">
      <c r="A376" s="1">
        <v>375</v>
      </c>
      <c r="B376" s="1">
        <v>47</v>
      </c>
      <c r="C376" s="1" t="s">
        <v>5</v>
      </c>
      <c r="D376" s="1" t="s">
        <v>9</v>
      </c>
    </row>
    <row r="377" spans="1:4">
      <c r="A377" s="1">
        <v>376</v>
      </c>
      <c r="B377" s="1">
        <v>47.54</v>
      </c>
      <c r="C377" s="1" t="s">
        <v>3</v>
      </c>
      <c r="D377" s="1" t="s">
        <v>8</v>
      </c>
    </row>
    <row r="378" spans="1:4">
      <c r="A378" s="1">
        <v>377</v>
      </c>
      <c r="B378" s="1">
        <v>42.14</v>
      </c>
      <c r="C378" s="1" t="s">
        <v>5</v>
      </c>
      <c r="D378" s="1" t="s">
        <v>6</v>
      </c>
    </row>
    <row r="379" spans="1:4">
      <c r="A379" s="1">
        <v>378</v>
      </c>
      <c r="B379" s="1">
        <v>48.09</v>
      </c>
      <c r="C379" s="1"/>
      <c r="D379" s="1" t="s">
        <v>8</v>
      </c>
    </row>
    <row r="380" spans="1:4">
      <c r="A380" s="1">
        <v>379</v>
      </c>
      <c r="B380" s="1">
        <v>44.59</v>
      </c>
      <c r="C380" s="1" t="s">
        <v>5</v>
      </c>
      <c r="D380" s="1" t="s">
        <v>6</v>
      </c>
    </row>
    <row r="381" spans="1:4">
      <c r="A381" s="1">
        <v>380</v>
      </c>
      <c r="B381" s="1">
        <v>33.01</v>
      </c>
      <c r="C381" s="1" t="s">
        <v>3</v>
      </c>
      <c r="D381" s="1" t="s">
        <v>10</v>
      </c>
    </row>
    <row r="382" spans="1:4">
      <c r="A382" s="1">
        <v>381</v>
      </c>
      <c r="B382" s="1">
        <v>43.03</v>
      </c>
      <c r="C382" s="1" t="s">
        <v>3</v>
      </c>
      <c r="D382" s="1" t="s">
        <v>7</v>
      </c>
    </row>
    <row r="383" spans="1:4">
      <c r="A383" s="1">
        <v>382</v>
      </c>
      <c r="B383" s="1">
        <v>42.17</v>
      </c>
      <c r="C383" s="1" t="s">
        <v>5</v>
      </c>
      <c r="D383" s="1" t="s">
        <v>6</v>
      </c>
    </row>
    <row r="384" spans="1:4">
      <c r="A384" s="1">
        <v>383</v>
      </c>
      <c r="B384" s="1">
        <v>43.48</v>
      </c>
      <c r="C384" s="1" t="s">
        <v>5</v>
      </c>
      <c r="D384" s="1" t="s">
        <v>6</v>
      </c>
    </row>
    <row r="385" spans="1:4">
      <c r="A385" s="1">
        <v>384</v>
      </c>
      <c r="B385" s="1">
        <v>29.55</v>
      </c>
      <c r="C385" s="1" t="s">
        <v>3</v>
      </c>
      <c r="D385" s="1" t="s">
        <v>8</v>
      </c>
    </row>
    <row r="386" spans="1:4">
      <c r="A386" s="1">
        <v>385</v>
      </c>
      <c r="B386" s="1">
        <v>48.09</v>
      </c>
      <c r="C386" s="1" t="s">
        <v>3</v>
      </c>
      <c r="D386" s="1" t="s">
        <v>8</v>
      </c>
    </row>
    <row r="387" spans="1:4">
      <c r="A387" s="1">
        <v>386</v>
      </c>
      <c r="B387" s="1">
        <v>38.76</v>
      </c>
      <c r="C387" s="1" t="s">
        <v>3</v>
      </c>
      <c r="D387" s="1" t="s">
        <v>11</v>
      </c>
    </row>
    <row r="388" spans="1:4">
      <c r="A388" s="1">
        <v>387</v>
      </c>
      <c r="B388" s="1">
        <v>28.44</v>
      </c>
      <c r="C388" s="1" t="s">
        <v>3</v>
      </c>
      <c r="D388" s="1"/>
    </row>
    <row r="389" spans="1:4">
      <c r="A389" s="1">
        <v>388</v>
      </c>
      <c r="B389" s="1">
        <v>32.96</v>
      </c>
      <c r="C389" s="1" t="s">
        <v>3</v>
      </c>
      <c r="D389" s="1"/>
    </row>
    <row r="390" spans="1:4">
      <c r="A390" s="1">
        <v>389</v>
      </c>
      <c r="B390" s="1">
        <v>35.159999999999997</v>
      </c>
      <c r="C390" s="1" t="s">
        <v>3</v>
      </c>
      <c r="D390" s="1" t="s">
        <v>7</v>
      </c>
    </row>
    <row r="391" spans="1:4">
      <c r="A391" s="1">
        <v>390</v>
      </c>
      <c r="B391" s="1">
        <v>42.92</v>
      </c>
      <c r="C391" s="1" t="s">
        <v>3</v>
      </c>
      <c r="D391" s="1" t="s">
        <v>11</v>
      </c>
    </row>
    <row r="392" spans="1:4">
      <c r="A392" s="1">
        <v>391</v>
      </c>
      <c r="B392" s="1">
        <v>43.69</v>
      </c>
      <c r="C392" s="1" t="s">
        <v>3</v>
      </c>
      <c r="D392" s="1" t="s">
        <v>11</v>
      </c>
    </row>
    <row r="393" spans="1:4">
      <c r="A393" s="1">
        <v>392</v>
      </c>
      <c r="B393" s="1">
        <v>46.51</v>
      </c>
      <c r="C393" s="1" t="s">
        <v>3</v>
      </c>
      <c r="D393" s="1" t="s">
        <v>8</v>
      </c>
    </row>
    <row r="394" spans="1:4">
      <c r="A394" s="1">
        <v>393</v>
      </c>
      <c r="B394" s="1">
        <v>48</v>
      </c>
      <c r="C394" s="1" t="s">
        <v>5</v>
      </c>
      <c r="D394" s="1" t="s">
        <v>9</v>
      </c>
    </row>
    <row r="395" spans="1:4">
      <c r="A395" s="1">
        <v>394</v>
      </c>
      <c r="B395" s="1">
        <v>30.16</v>
      </c>
      <c r="C395" s="1" t="s">
        <v>3</v>
      </c>
      <c r="D395" s="1" t="s">
        <v>8</v>
      </c>
    </row>
    <row r="396" spans="1:4">
      <c r="A396" s="1">
        <v>395</v>
      </c>
      <c r="B396" s="1">
        <v>35.159999999999997</v>
      </c>
      <c r="C396" s="1" t="s">
        <v>3</v>
      </c>
      <c r="D396" s="1" t="s">
        <v>7</v>
      </c>
    </row>
    <row r="397" spans="1:4">
      <c r="A397" s="1">
        <v>396</v>
      </c>
      <c r="B397" s="1">
        <v>33</v>
      </c>
      <c r="C397" s="1" t="s">
        <v>3</v>
      </c>
      <c r="D397" s="1" t="s">
        <v>6</v>
      </c>
    </row>
    <row r="398" spans="1:4">
      <c r="A398" s="1">
        <v>397</v>
      </c>
      <c r="B398" s="1">
        <v>41.06</v>
      </c>
      <c r="C398" s="1" t="s">
        <v>5</v>
      </c>
      <c r="D398" s="1" t="s">
        <v>7</v>
      </c>
    </row>
    <row r="399" spans="1:4">
      <c r="A399" s="1">
        <v>398</v>
      </c>
      <c r="B399" s="1">
        <v>37.53</v>
      </c>
      <c r="C399" s="1" t="s">
        <v>3</v>
      </c>
      <c r="D399" s="1" t="s">
        <v>7</v>
      </c>
    </row>
    <row r="400" spans="1:4">
      <c r="A400" s="1">
        <v>399</v>
      </c>
      <c r="B400" s="1">
        <v>47.46</v>
      </c>
      <c r="C400" s="1" t="s">
        <v>5</v>
      </c>
      <c r="D400" s="1" t="s">
        <v>6</v>
      </c>
    </row>
    <row r="401" spans="1:4">
      <c r="A401" s="1">
        <v>400</v>
      </c>
      <c r="B401" s="1">
        <v>47.13</v>
      </c>
      <c r="C401" s="1" t="s">
        <v>3</v>
      </c>
      <c r="D401" s="1" t="s">
        <v>6</v>
      </c>
    </row>
    <row r="402" spans="1:4">
      <c r="A402" s="1">
        <v>401</v>
      </c>
      <c r="B402" s="1">
        <v>46.13</v>
      </c>
      <c r="C402" s="1" t="s">
        <v>3</v>
      </c>
      <c r="D402" s="1" t="s">
        <v>9</v>
      </c>
    </row>
    <row r="403" spans="1:4">
      <c r="A403" s="1">
        <v>402</v>
      </c>
      <c r="B403" s="1">
        <v>35.619999999999997</v>
      </c>
      <c r="C403" s="1" t="s">
        <v>3</v>
      </c>
      <c r="D403" s="1" t="s">
        <v>8</v>
      </c>
    </row>
    <row r="404" spans="1:4">
      <c r="A404" s="1">
        <v>403</v>
      </c>
      <c r="B404" s="1">
        <v>29.56</v>
      </c>
      <c r="C404" s="1" t="s">
        <v>3</v>
      </c>
      <c r="D404" s="1" t="s">
        <v>8</v>
      </c>
    </row>
    <row r="405" spans="1:4">
      <c r="A405" s="1">
        <v>404</v>
      </c>
      <c r="B405" s="1">
        <v>32.35</v>
      </c>
      <c r="C405" s="1" t="s">
        <v>3</v>
      </c>
      <c r="D405" s="1" t="s">
        <v>8</v>
      </c>
    </row>
    <row r="406" spans="1:4">
      <c r="A406" s="1">
        <v>405</v>
      </c>
      <c r="B406" s="1">
        <v>42.85</v>
      </c>
      <c r="C406" s="1" t="s">
        <v>3</v>
      </c>
      <c r="D406" s="1" t="s">
        <v>10</v>
      </c>
    </row>
    <row r="407" spans="1:4">
      <c r="A407" s="1">
        <v>406</v>
      </c>
      <c r="B407" s="1">
        <v>33.78</v>
      </c>
      <c r="C407" s="1" t="s">
        <v>3</v>
      </c>
      <c r="D407" s="1" t="s">
        <v>8</v>
      </c>
    </row>
    <row r="408" spans="1:4">
      <c r="A408" s="1">
        <v>407</v>
      </c>
      <c r="B408" s="1">
        <v>45.71</v>
      </c>
      <c r="C408" s="1" t="s">
        <v>3</v>
      </c>
      <c r="D408" s="1" t="s">
        <v>6</v>
      </c>
    </row>
    <row r="409" spans="1:4">
      <c r="A409" s="1">
        <v>408</v>
      </c>
      <c r="B409" s="1">
        <v>44.6</v>
      </c>
      <c r="C409" s="1" t="s">
        <v>3</v>
      </c>
      <c r="D409" s="1" t="s">
        <v>8</v>
      </c>
    </row>
    <row r="410" spans="1:4">
      <c r="A410" s="1">
        <v>409</v>
      </c>
      <c r="B410" s="1">
        <v>33.880000000000003</v>
      </c>
      <c r="C410" s="1" t="s">
        <v>3</v>
      </c>
      <c r="D410" s="1" t="s">
        <v>7</v>
      </c>
    </row>
    <row r="411" spans="1:4">
      <c r="A411" s="1">
        <v>410</v>
      </c>
      <c r="B411" s="1">
        <v>43.21</v>
      </c>
      <c r="C411" s="1" t="s">
        <v>5</v>
      </c>
      <c r="D411" s="1" t="s">
        <v>6</v>
      </c>
    </row>
    <row r="412" spans="1:4">
      <c r="A412" s="1">
        <v>411</v>
      </c>
      <c r="B412" s="1">
        <v>40.18</v>
      </c>
      <c r="C412" s="1" t="s">
        <v>5</v>
      </c>
      <c r="D412" s="1" t="s">
        <v>10</v>
      </c>
    </row>
    <row r="413" spans="1:4">
      <c r="A413" s="1">
        <v>412</v>
      </c>
      <c r="B413" s="1">
        <v>48</v>
      </c>
      <c r="C413" s="1" t="s">
        <v>5</v>
      </c>
      <c r="D413" s="1" t="s">
        <v>8</v>
      </c>
    </row>
    <row r="414" spans="1:4">
      <c r="A414" s="1">
        <v>413</v>
      </c>
      <c r="B414" s="1">
        <v>47.73</v>
      </c>
      <c r="C414" s="1" t="s">
        <v>5</v>
      </c>
      <c r="D414" s="1" t="s">
        <v>6</v>
      </c>
    </row>
    <row r="415" spans="1:4">
      <c r="A415" s="1">
        <v>414</v>
      </c>
      <c r="B415" s="1">
        <v>40.96</v>
      </c>
      <c r="C415" s="1" t="s">
        <v>3</v>
      </c>
      <c r="D415" s="1" t="s">
        <v>10</v>
      </c>
    </row>
    <row r="416" spans="1:4">
      <c r="A416" s="1">
        <v>415</v>
      </c>
      <c r="B416" s="1">
        <v>30.01</v>
      </c>
      <c r="C416" s="1" t="s">
        <v>3</v>
      </c>
      <c r="D416" s="1" t="s">
        <v>9</v>
      </c>
    </row>
    <row r="417" spans="1:4">
      <c r="A417" s="1">
        <v>416</v>
      </c>
      <c r="B417" s="1">
        <v>48.53</v>
      </c>
      <c r="C417" s="1" t="s">
        <v>3</v>
      </c>
      <c r="D417" s="1" t="s">
        <v>6</v>
      </c>
    </row>
    <row r="418" spans="1:4">
      <c r="A418" s="1">
        <v>417</v>
      </c>
      <c r="B418" s="1">
        <v>48.53</v>
      </c>
      <c r="C418" s="1" t="s">
        <v>3</v>
      </c>
      <c r="D418" s="1" t="s">
        <v>6</v>
      </c>
    </row>
    <row r="419" spans="1:4">
      <c r="A419" s="1">
        <v>418</v>
      </c>
      <c r="B419" s="1">
        <v>49.66</v>
      </c>
      <c r="C419" s="1" t="s">
        <v>3</v>
      </c>
      <c r="D419" s="1" t="s">
        <v>11</v>
      </c>
    </row>
    <row r="420" spans="1:4">
      <c r="A420" s="1">
        <v>419</v>
      </c>
      <c r="B420" s="1">
        <v>48.93</v>
      </c>
      <c r="C420" s="1" t="s">
        <v>3</v>
      </c>
      <c r="D420" s="1" t="s">
        <v>6</v>
      </c>
    </row>
    <row r="421" spans="1:4">
      <c r="A421" s="1">
        <v>420</v>
      </c>
      <c r="B421" s="1">
        <v>44.57</v>
      </c>
      <c r="C421" s="1" t="s">
        <v>3</v>
      </c>
      <c r="D421" s="1" t="s">
        <v>11</v>
      </c>
    </row>
    <row r="422" spans="1:4">
      <c r="A422" s="1">
        <v>421</v>
      </c>
      <c r="B422" s="1">
        <v>35.619999999999997</v>
      </c>
      <c r="C422" s="1" t="s">
        <v>3</v>
      </c>
      <c r="D422" s="1" t="s">
        <v>8</v>
      </c>
    </row>
    <row r="423" spans="1:4">
      <c r="A423" s="1">
        <v>422</v>
      </c>
      <c r="B423" s="1">
        <v>35.159999999999997</v>
      </c>
      <c r="C423" s="1" t="s">
        <v>3</v>
      </c>
      <c r="D423" s="1" t="s">
        <v>7</v>
      </c>
    </row>
    <row r="424" spans="1:4">
      <c r="A424" s="1">
        <v>423</v>
      </c>
      <c r="B424" s="1">
        <v>27.18</v>
      </c>
      <c r="C424" s="1" t="s">
        <v>3</v>
      </c>
      <c r="D424" s="1" t="s">
        <v>6</v>
      </c>
    </row>
    <row r="425" spans="1:4">
      <c r="A425" s="1">
        <v>424</v>
      </c>
      <c r="B425" s="1">
        <v>37.590000000000003</v>
      </c>
      <c r="C425" s="1" t="s">
        <v>3</v>
      </c>
      <c r="D425" s="1" t="s">
        <v>6</v>
      </c>
    </row>
    <row r="426" spans="1:4">
      <c r="A426" s="1">
        <v>425</v>
      </c>
      <c r="B426" s="1">
        <v>31.33</v>
      </c>
      <c r="C426" s="1" t="s">
        <v>3</v>
      </c>
      <c r="D426" s="1" t="s">
        <v>8</v>
      </c>
    </row>
    <row r="427" spans="1:4">
      <c r="A427" s="1">
        <v>426</v>
      </c>
      <c r="B427" s="1">
        <v>43.68</v>
      </c>
      <c r="C427" s="1" t="s">
        <v>3</v>
      </c>
      <c r="D427" s="1" t="s">
        <v>7</v>
      </c>
    </row>
    <row r="428" spans="1:4">
      <c r="A428" s="1">
        <v>427</v>
      </c>
      <c r="B428" s="1">
        <v>33.979999999999997</v>
      </c>
      <c r="C428" s="1" t="s">
        <v>3</v>
      </c>
      <c r="D428" s="1" t="s">
        <v>10</v>
      </c>
    </row>
    <row r="429" spans="1:4">
      <c r="A429" s="1">
        <v>428</v>
      </c>
      <c r="B429" s="1">
        <v>32</v>
      </c>
      <c r="C429" s="1" t="s">
        <v>5</v>
      </c>
      <c r="D429" s="1" t="s">
        <v>6</v>
      </c>
    </row>
    <row r="430" spans="1:4">
      <c r="A430" s="1">
        <v>429</v>
      </c>
      <c r="B430" s="1">
        <v>40.479999999999997</v>
      </c>
      <c r="C430" s="1" t="s">
        <v>3</v>
      </c>
      <c r="D430" s="1" t="s">
        <v>11</v>
      </c>
    </row>
    <row r="431" spans="1:4">
      <c r="A431" s="1">
        <v>430</v>
      </c>
      <c r="B431" s="1">
        <v>42.92</v>
      </c>
      <c r="C431" s="1" t="s">
        <v>5</v>
      </c>
      <c r="D431" s="1" t="s">
        <v>9</v>
      </c>
    </row>
    <row r="432" spans="1:4">
      <c r="A432" s="1">
        <v>431</v>
      </c>
      <c r="B432" s="1">
        <v>36.130000000000003</v>
      </c>
      <c r="C432" s="1" t="s">
        <v>5</v>
      </c>
      <c r="D432" s="1" t="s">
        <v>6</v>
      </c>
    </row>
    <row r="433" spans="1:4">
      <c r="A433" s="1">
        <v>432</v>
      </c>
      <c r="B433" s="1">
        <v>47.08</v>
      </c>
      <c r="C433" s="1" t="s">
        <v>3</v>
      </c>
      <c r="D433" s="1" t="s">
        <v>8</v>
      </c>
    </row>
    <row r="434" spans="1:4">
      <c r="A434" s="1">
        <v>433</v>
      </c>
      <c r="B434" s="1">
        <v>43.15</v>
      </c>
      <c r="C434" s="1" t="s">
        <v>3</v>
      </c>
      <c r="D434" s="1" t="s">
        <v>10</v>
      </c>
    </row>
    <row r="435" spans="1:4">
      <c r="A435" s="1">
        <v>434</v>
      </c>
      <c r="B435" s="1">
        <v>32.380000000000003</v>
      </c>
      <c r="C435" s="1" t="s">
        <v>3</v>
      </c>
      <c r="D435" s="1" t="s">
        <v>6</v>
      </c>
    </row>
    <row r="436" spans="1:4">
      <c r="A436" s="1">
        <v>435</v>
      </c>
      <c r="B436" s="1">
        <v>45.07</v>
      </c>
      <c r="C436" s="1" t="s">
        <v>5</v>
      </c>
      <c r="D436" s="1" t="s">
        <v>6</v>
      </c>
    </row>
    <row r="437" spans="1:4">
      <c r="A437" s="1">
        <v>436</v>
      </c>
      <c r="B437" s="1">
        <v>27.18</v>
      </c>
      <c r="C437" s="1" t="s">
        <v>3</v>
      </c>
      <c r="D437" s="1" t="s">
        <v>11</v>
      </c>
    </row>
    <row r="438" spans="1:4">
      <c r="A438" s="1">
        <v>437</v>
      </c>
      <c r="B438" s="1">
        <v>48.09</v>
      </c>
      <c r="C438" s="1" t="s">
        <v>3</v>
      </c>
      <c r="D438" s="1" t="s">
        <v>9</v>
      </c>
    </row>
    <row r="439" spans="1:4">
      <c r="A439" s="1">
        <v>438</v>
      </c>
      <c r="B439" s="1">
        <v>42.6</v>
      </c>
      <c r="C439" s="1" t="s">
        <v>5</v>
      </c>
      <c r="D439" s="1" t="s">
        <v>6</v>
      </c>
    </row>
    <row r="440" spans="1:4">
      <c r="A440" s="1">
        <v>439</v>
      </c>
      <c r="B440" s="1">
        <v>40.479999999999997</v>
      </c>
      <c r="C440" s="1" t="s">
        <v>5</v>
      </c>
      <c r="D440" s="1" t="s">
        <v>6</v>
      </c>
    </row>
    <row r="441" spans="1:4">
      <c r="A441" s="1">
        <v>440</v>
      </c>
      <c r="B441" s="1">
        <v>42.18</v>
      </c>
      <c r="C441" s="1" t="s">
        <v>3</v>
      </c>
      <c r="D441" s="1" t="s">
        <v>6</v>
      </c>
    </row>
    <row r="442" spans="1:4">
      <c r="A442" s="1">
        <v>441</v>
      </c>
      <c r="B442" s="1">
        <v>32.35</v>
      </c>
      <c r="C442" s="1"/>
      <c r="D442" s="1" t="s">
        <v>9</v>
      </c>
    </row>
    <row r="443" spans="1:4">
      <c r="A443" s="1">
        <v>442</v>
      </c>
      <c r="B443" s="1">
        <v>40.479999999999997</v>
      </c>
      <c r="C443" s="1" t="s">
        <v>3</v>
      </c>
      <c r="D443" s="1" t="s">
        <v>7</v>
      </c>
    </row>
    <row r="444" spans="1:4">
      <c r="A444" s="1">
        <v>443</v>
      </c>
      <c r="B444" s="1">
        <v>35.159999999999997</v>
      </c>
      <c r="C444" s="1" t="s">
        <v>3</v>
      </c>
      <c r="D444" s="1" t="s">
        <v>7</v>
      </c>
    </row>
    <row r="445" spans="1:4">
      <c r="A445" s="1">
        <v>444</v>
      </c>
      <c r="B445" s="1">
        <v>36.17</v>
      </c>
      <c r="C445" s="1" t="s">
        <v>5</v>
      </c>
      <c r="D445" s="1" t="s">
        <v>6</v>
      </c>
    </row>
    <row r="446" spans="1:4">
      <c r="A446" s="1">
        <v>445</v>
      </c>
      <c r="B446" s="1">
        <v>48.5</v>
      </c>
      <c r="C446" s="1" t="s">
        <v>5</v>
      </c>
      <c r="D446" s="1" t="s">
        <v>6</v>
      </c>
    </row>
    <row r="447" spans="1:4">
      <c r="A447" s="1">
        <v>446</v>
      </c>
      <c r="B447" s="1">
        <v>30.76</v>
      </c>
      <c r="C447" s="1"/>
      <c r="D447" s="1" t="s">
        <v>9</v>
      </c>
    </row>
    <row r="448" spans="1:4">
      <c r="A448" s="1">
        <v>447</v>
      </c>
      <c r="B448" s="1">
        <v>44.9</v>
      </c>
      <c r="C448" s="1" t="s">
        <v>3</v>
      </c>
      <c r="D448" s="1" t="s">
        <v>8</v>
      </c>
    </row>
    <row r="449" spans="1:4">
      <c r="A449" s="1">
        <v>448</v>
      </c>
      <c r="B449" s="1">
        <v>36.700000000000003</v>
      </c>
      <c r="C449" s="1" t="s">
        <v>3</v>
      </c>
      <c r="D449" s="1" t="s">
        <v>7</v>
      </c>
    </row>
    <row r="450" spans="1:4">
      <c r="A450" s="1">
        <v>449</v>
      </c>
      <c r="B450" s="1">
        <v>31.33</v>
      </c>
      <c r="C450" s="1" t="s">
        <v>3</v>
      </c>
      <c r="D450" s="1" t="s">
        <v>8</v>
      </c>
    </row>
    <row r="451" spans="1:4">
      <c r="A451" s="1">
        <v>450</v>
      </c>
      <c r="B451" s="1">
        <v>43.3</v>
      </c>
      <c r="C451" s="1" t="s">
        <v>5</v>
      </c>
      <c r="D451" s="1" t="s">
        <v>6</v>
      </c>
    </row>
    <row r="452" spans="1:4">
      <c r="A452" s="1">
        <v>451</v>
      </c>
      <c r="B452" s="1">
        <v>32.35</v>
      </c>
      <c r="C452" s="1" t="s">
        <v>3</v>
      </c>
      <c r="D452" s="1" t="s">
        <v>9</v>
      </c>
    </row>
    <row r="453" spans="1:4">
      <c r="A453" s="1">
        <v>452</v>
      </c>
      <c r="B453" s="1">
        <v>43.97</v>
      </c>
      <c r="C453" s="1" t="s">
        <v>5</v>
      </c>
      <c r="D453" s="1" t="s">
        <v>6</v>
      </c>
    </row>
    <row r="454" spans="1:4">
      <c r="A454" s="1">
        <v>453</v>
      </c>
      <c r="B454" s="1">
        <v>49.59</v>
      </c>
      <c r="C454" s="1" t="s">
        <v>3</v>
      </c>
      <c r="D454" s="1" t="s">
        <v>7</v>
      </c>
    </row>
    <row r="455" spans="1:4">
      <c r="A455" s="1">
        <v>454</v>
      </c>
      <c r="B455" s="1">
        <v>33.450000000000003</v>
      </c>
      <c r="C455" s="1" t="s">
        <v>3</v>
      </c>
      <c r="D455" s="1" t="s">
        <v>7</v>
      </c>
    </row>
    <row r="456" spans="1:4">
      <c r="A456" s="1">
        <v>455</v>
      </c>
      <c r="B456" s="1">
        <v>48</v>
      </c>
      <c r="C456" s="1" t="s">
        <v>3</v>
      </c>
      <c r="D456" s="1" t="s">
        <v>8</v>
      </c>
    </row>
    <row r="457" spans="1:4">
      <c r="A457" s="1">
        <v>456</v>
      </c>
      <c r="B457" s="1">
        <v>42.92</v>
      </c>
      <c r="C457" s="1" t="s">
        <v>3</v>
      </c>
      <c r="D457" s="1" t="s">
        <v>8</v>
      </c>
    </row>
    <row r="458" spans="1:4">
      <c r="A458" s="1">
        <v>457</v>
      </c>
      <c r="B458" s="1">
        <v>44.64</v>
      </c>
      <c r="C458" s="1" t="s">
        <v>5</v>
      </c>
      <c r="D458" s="1" t="s">
        <v>6</v>
      </c>
    </row>
    <row r="459" spans="1:4">
      <c r="A459" s="1">
        <v>458</v>
      </c>
      <c r="B459" s="1">
        <v>48.32</v>
      </c>
      <c r="C459" s="1" t="s">
        <v>5</v>
      </c>
      <c r="D459" s="1" t="s">
        <v>6</v>
      </c>
    </row>
    <row r="460" spans="1:4">
      <c r="A460" s="1">
        <v>459</v>
      </c>
      <c r="B460" s="1">
        <v>35.43</v>
      </c>
      <c r="C460" s="1" t="s">
        <v>3</v>
      </c>
      <c r="D460" s="1" t="s">
        <v>6</v>
      </c>
    </row>
    <row r="461" spans="1:4">
      <c r="A461" s="1">
        <v>460</v>
      </c>
      <c r="B461" s="1">
        <v>30.74</v>
      </c>
      <c r="C461" s="1" t="s">
        <v>3</v>
      </c>
      <c r="D461" s="1" t="s">
        <v>10</v>
      </c>
    </row>
    <row r="462" spans="1:4">
      <c r="A462" s="1">
        <v>461</v>
      </c>
      <c r="B462" s="1">
        <v>40.479999999999997</v>
      </c>
      <c r="C462" s="1" t="s">
        <v>3</v>
      </c>
      <c r="D462" s="1" t="s">
        <v>7</v>
      </c>
    </row>
    <row r="463" spans="1:4">
      <c r="A463" s="1">
        <v>462</v>
      </c>
      <c r="B463" s="1">
        <v>45.76</v>
      </c>
      <c r="C463" s="1" t="s">
        <v>3</v>
      </c>
      <c r="D463" s="1" t="s">
        <v>7</v>
      </c>
    </row>
    <row r="464" spans="1:4">
      <c r="A464" s="1">
        <v>463</v>
      </c>
      <c r="B464" s="1">
        <v>30.47</v>
      </c>
      <c r="C464" s="1" t="s">
        <v>3</v>
      </c>
      <c r="D464" s="1" t="s">
        <v>11</v>
      </c>
    </row>
    <row r="465" spans="1:4">
      <c r="A465" s="1">
        <v>464</v>
      </c>
      <c r="B465" s="1">
        <v>41.95</v>
      </c>
      <c r="C465" s="1" t="s">
        <v>3</v>
      </c>
      <c r="D465" s="1" t="s">
        <v>8</v>
      </c>
    </row>
    <row r="466" spans="1:4">
      <c r="A466" s="1">
        <v>465</v>
      </c>
      <c r="B466" s="1">
        <v>48</v>
      </c>
      <c r="C466" s="1" t="s">
        <v>5</v>
      </c>
      <c r="D466" s="1" t="s">
        <v>8</v>
      </c>
    </row>
    <row r="467" spans="1:4">
      <c r="A467" s="1">
        <v>466</v>
      </c>
      <c r="B467" s="1">
        <v>46.54</v>
      </c>
      <c r="C467" s="1" t="s">
        <v>3</v>
      </c>
      <c r="D467" s="1" t="s">
        <v>10</v>
      </c>
    </row>
    <row r="468" spans="1:4">
      <c r="A468" s="1">
        <v>467</v>
      </c>
      <c r="B468" s="1">
        <v>24.28</v>
      </c>
      <c r="C468" s="1" t="s">
        <v>3</v>
      </c>
      <c r="D468" s="1" t="s">
        <v>6</v>
      </c>
    </row>
    <row r="469" spans="1:4">
      <c r="A469" s="1">
        <v>468</v>
      </c>
      <c r="B469" s="1">
        <v>47.95</v>
      </c>
      <c r="C469" s="1" t="s">
        <v>5</v>
      </c>
      <c r="D469" s="1" t="s">
        <v>6</v>
      </c>
    </row>
    <row r="470" spans="1:4">
      <c r="A470" s="1">
        <v>469</v>
      </c>
      <c r="B470" s="1">
        <v>48.65</v>
      </c>
      <c r="C470" s="1" t="s">
        <v>5</v>
      </c>
      <c r="D470" s="1" t="s">
        <v>6</v>
      </c>
    </row>
    <row r="471" spans="1:4">
      <c r="A471" s="1">
        <v>470</v>
      </c>
      <c r="B471" s="1">
        <v>24.89</v>
      </c>
      <c r="C471" s="1" t="s">
        <v>3</v>
      </c>
      <c r="D471" s="1" t="s">
        <v>7</v>
      </c>
    </row>
    <row r="472" spans="1:4">
      <c r="A472" s="1">
        <v>471</v>
      </c>
      <c r="B472" s="1">
        <v>49.32</v>
      </c>
      <c r="C472" s="1" t="s">
        <v>5</v>
      </c>
      <c r="D472" s="1" t="s">
        <v>7</v>
      </c>
    </row>
    <row r="473" spans="1:4">
      <c r="A473" s="1">
        <v>472</v>
      </c>
      <c r="B473" s="1">
        <v>33.979999999999997</v>
      </c>
      <c r="C473" s="1" t="s">
        <v>3</v>
      </c>
      <c r="D473" s="1" t="s">
        <v>10</v>
      </c>
    </row>
    <row r="474" spans="1:4">
      <c r="A474" s="1">
        <v>473</v>
      </c>
      <c r="B474" s="1">
        <v>44.86</v>
      </c>
      <c r="C474" s="1" t="s">
        <v>5</v>
      </c>
      <c r="D474" s="1" t="s">
        <v>6</v>
      </c>
    </row>
    <row r="475" spans="1:4">
      <c r="A475" s="1">
        <v>474</v>
      </c>
      <c r="B475" s="1">
        <v>45.47</v>
      </c>
      <c r="C475" s="1" t="s">
        <v>5</v>
      </c>
      <c r="D475" s="1" t="s">
        <v>6</v>
      </c>
    </row>
    <row r="476" spans="1:4">
      <c r="A476" s="1">
        <v>475</v>
      </c>
      <c r="B476" s="1">
        <v>45.21</v>
      </c>
      <c r="C476" s="1" t="s">
        <v>5</v>
      </c>
      <c r="D476" s="1" t="s">
        <v>11</v>
      </c>
    </row>
    <row r="477" spans="1:4">
      <c r="A477" s="1">
        <v>476</v>
      </c>
      <c r="B477" s="1">
        <v>39.67</v>
      </c>
      <c r="C477" s="1" t="s">
        <v>5</v>
      </c>
      <c r="D477" s="1" t="s">
        <v>9</v>
      </c>
    </row>
    <row r="478" spans="1:4">
      <c r="A478" s="1">
        <v>477</v>
      </c>
      <c r="B478" s="1">
        <v>49.32</v>
      </c>
      <c r="C478" s="1" t="s">
        <v>5</v>
      </c>
      <c r="D478" s="1" t="s">
        <v>9</v>
      </c>
    </row>
    <row r="479" spans="1:4">
      <c r="A479" s="1">
        <v>478</v>
      </c>
      <c r="B479" s="1">
        <v>44.57</v>
      </c>
      <c r="C479" s="1" t="s">
        <v>3</v>
      </c>
      <c r="D479" s="1" t="s">
        <v>9</v>
      </c>
    </row>
    <row r="480" spans="1:4">
      <c r="A480" s="1">
        <v>479</v>
      </c>
      <c r="B480" s="1">
        <v>42.85</v>
      </c>
      <c r="C480" s="1"/>
      <c r="D480" s="1" t="s">
        <v>11</v>
      </c>
    </row>
    <row r="481" spans="1:4">
      <c r="A481" s="1">
        <v>480</v>
      </c>
      <c r="B481" s="1">
        <v>40.92</v>
      </c>
      <c r="C481" s="1" t="s">
        <v>5</v>
      </c>
      <c r="D481" s="1" t="s">
        <v>6</v>
      </c>
    </row>
    <row r="482" spans="1:4">
      <c r="A482" s="1">
        <v>481</v>
      </c>
      <c r="B482" s="1">
        <v>46.45</v>
      </c>
      <c r="C482" s="1" t="s">
        <v>5</v>
      </c>
      <c r="D482" s="1" t="s">
        <v>6</v>
      </c>
    </row>
    <row r="483" spans="1:4">
      <c r="A483" s="1">
        <v>482</v>
      </c>
      <c r="B483" s="1">
        <v>47</v>
      </c>
      <c r="C483" s="1" t="s">
        <v>5</v>
      </c>
      <c r="D483" s="1" t="s">
        <v>6</v>
      </c>
    </row>
    <row r="484" spans="1:4">
      <c r="A484" s="1">
        <v>483</v>
      </c>
      <c r="B484" s="1">
        <v>47.18</v>
      </c>
      <c r="C484" s="1" t="s">
        <v>3</v>
      </c>
      <c r="D484" s="1" t="s">
        <v>7</v>
      </c>
    </row>
    <row r="485" spans="1:4">
      <c r="A485" s="1">
        <v>484</v>
      </c>
      <c r="B485" s="1">
        <v>41.26</v>
      </c>
      <c r="C485" s="1" t="s">
        <v>3</v>
      </c>
      <c r="D485" s="1" t="s">
        <v>9</v>
      </c>
    </row>
    <row r="486" spans="1:4">
      <c r="A486" s="1">
        <v>485</v>
      </c>
      <c r="B486" s="1">
        <v>32.35</v>
      </c>
      <c r="C486" s="1" t="s">
        <v>3</v>
      </c>
      <c r="D486" s="1" t="s">
        <v>8</v>
      </c>
    </row>
    <row r="487" spans="1:4">
      <c r="A487" s="1">
        <v>486</v>
      </c>
      <c r="B487" s="1">
        <v>40.18</v>
      </c>
      <c r="C487" s="1" t="s">
        <v>3</v>
      </c>
      <c r="D487" s="1" t="s">
        <v>10</v>
      </c>
    </row>
    <row r="488" spans="1:4">
      <c r="A488" s="1">
        <v>487</v>
      </c>
      <c r="B488" s="1">
        <v>27.18</v>
      </c>
      <c r="C488" s="1" t="s">
        <v>3</v>
      </c>
      <c r="D488" s="1" t="s">
        <v>11</v>
      </c>
    </row>
    <row r="489" spans="1:4">
      <c r="A489" s="1">
        <v>488</v>
      </c>
      <c r="B489" s="1">
        <v>40.619999999999997</v>
      </c>
      <c r="C489" s="1" t="s">
        <v>3</v>
      </c>
      <c r="D489" s="1" t="s">
        <v>9</v>
      </c>
    </row>
    <row r="490" spans="1:4">
      <c r="A490" s="1">
        <v>489</v>
      </c>
      <c r="B490" s="1">
        <v>42.18</v>
      </c>
      <c r="C490" s="1" t="s">
        <v>5</v>
      </c>
      <c r="D490" s="1" t="s">
        <v>6</v>
      </c>
    </row>
    <row r="491" spans="1:4">
      <c r="A491" s="1">
        <v>490</v>
      </c>
      <c r="B491" s="1">
        <v>48.26</v>
      </c>
      <c r="C491" s="1" t="s">
        <v>3</v>
      </c>
      <c r="D491" s="1" t="s">
        <v>7</v>
      </c>
    </row>
    <row r="492" spans="1:4">
      <c r="A492" s="1">
        <v>491</v>
      </c>
      <c r="B492" s="1">
        <v>47.72</v>
      </c>
      <c r="C492" s="1" t="s">
        <v>12</v>
      </c>
      <c r="D492" s="1" t="s">
        <v>6</v>
      </c>
    </row>
    <row r="493" spans="1:4">
      <c r="A493" s="1">
        <v>492</v>
      </c>
      <c r="B493" s="1">
        <v>45.82</v>
      </c>
      <c r="C493" s="1" t="s">
        <v>5</v>
      </c>
      <c r="D493" s="1" t="s">
        <v>6</v>
      </c>
    </row>
    <row r="494" spans="1:4">
      <c r="A494" s="1">
        <v>493</v>
      </c>
      <c r="B494" s="1">
        <v>43.14</v>
      </c>
      <c r="C494" s="1" t="s">
        <v>3</v>
      </c>
      <c r="D494" s="1" t="s">
        <v>6</v>
      </c>
    </row>
    <row r="495" spans="1:4">
      <c r="A495" s="1">
        <v>494</v>
      </c>
      <c r="B495" s="1">
        <v>35.159999999999997</v>
      </c>
      <c r="C495" s="1" t="s">
        <v>3</v>
      </c>
      <c r="D495" s="1" t="s">
        <v>7</v>
      </c>
    </row>
    <row r="496" spans="1:4">
      <c r="A496" s="1">
        <v>495</v>
      </c>
      <c r="B496" s="1">
        <v>44.42</v>
      </c>
      <c r="C496" s="1" t="s">
        <v>3</v>
      </c>
      <c r="D496" s="1" t="s">
        <v>11</v>
      </c>
    </row>
    <row r="497" spans="1:4">
      <c r="A497" s="1">
        <v>496</v>
      </c>
      <c r="B497" s="1">
        <v>45.76</v>
      </c>
      <c r="C497" s="1" t="s">
        <v>5</v>
      </c>
      <c r="D497" s="1" t="s">
        <v>6</v>
      </c>
    </row>
    <row r="498" spans="1:4">
      <c r="A498" s="1">
        <v>497</v>
      </c>
      <c r="B498" s="1">
        <v>41.89</v>
      </c>
      <c r="C498" s="1" t="s">
        <v>5</v>
      </c>
      <c r="D498" s="1" t="s">
        <v>11</v>
      </c>
    </row>
    <row r="499" spans="1:4">
      <c r="A499" s="1">
        <v>498</v>
      </c>
      <c r="B499" s="1">
        <v>30.47</v>
      </c>
      <c r="C499" s="1" t="s">
        <v>3</v>
      </c>
      <c r="D499" s="1" t="s">
        <v>11</v>
      </c>
    </row>
    <row r="500" spans="1:4">
      <c r="A500" s="1">
        <v>499</v>
      </c>
      <c r="B500" s="1">
        <v>24.89</v>
      </c>
      <c r="C500" s="1" t="s">
        <v>3</v>
      </c>
      <c r="D500" s="1" t="s">
        <v>7</v>
      </c>
    </row>
    <row r="501" spans="1:4">
      <c r="A501" s="1">
        <v>500</v>
      </c>
      <c r="B501" s="1">
        <v>43.13</v>
      </c>
      <c r="C501" s="1"/>
      <c r="D501" s="1" t="s">
        <v>7</v>
      </c>
    </row>
    <row r="502" spans="1:4">
      <c r="A502" s="1">
        <v>501</v>
      </c>
      <c r="B502" s="1">
        <v>39.06</v>
      </c>
      <c r="C502" s="1" t="s">
        <v>3</v>
      </c>
      <c r="D502" s="1" t="s">
        <v>10</v>
      </c>
    </row>
    <row r="503" spans="1:4">
      <c r="A503" s="1">
        <v>502</v>
      </c>
      <c r="B503" s="1">
        <v>42.92</v>
      </c>
      <c r="C503" s="1" t="s">
        <v>3</v>
      </c>
      <c r="D503" s="1" t="s">
        <v>9</v>
      </c>
    </row>
    <row r="504" spans="1:4">
      <c r="A504" s="1">
        <v>503</v>
      </c>
      <c r="B504" s="1">
        <v>42.21</v>
      </c>
      <c r="C504" s="1" t="s">
        <v>12</v>
      </c>
      <c r="D504" s="1" t="s">
        <v>9</v>
      </c>
    </row>
    <row r="505" spans="1:4">
      <c r="A505" s="1">
        <v>504</v>
      </c>
      <c r="B505" s="1">
        <v>32.35</v>
      </c>
      <c r="C505" s="1" t="s">
        <v>3</v>
      </c>
      <c r="D505" s="1" t="s">
        <v>9</v>
      </c>
    </row>
    <row r="506" spans="1:4">
      <c r="A506" s="1">
        <v>505</v>
      </c>
      <c r="B506" s="1">
        <v>35.43</v>
      </c>
      <c r="C506" s="1" t="s">
        <v>5</v>
      </c>
      <c r="D506" s="1" t="s">
        <v>10</v>
      </c>
    </row>
    <row r="507" spans="1:4">
      <c r="A507" s="1">
        <v>506</v>
      </c>
      <c r="B507" s="1">
        <v>32.39</v>
      </c>
      <c r="C507" s="1" t="s">
        <v>3</v>
      </c>
      <c r="D507" s="1" t="s">
        <v>11</v>
      </c>
    </row>
    <row r="508" spans="1:4">
      <c r="A508" s="1">
        <v>507</v>
      </c>
      <c r="B508" s="1">
        <v>29.55</v>
      </c>
      <c r="C508" s="1" t="s">
        <v>3</v>
      </c>
      <c r="D508" s="1" t="s">
        <v>11</v>
      </c>
    </row>
    <row r="509" spans="1:4">
      <c r="A509" s="1">
        <v>508</v>
      </c>
      <c r="B509" s="1">
        <v>44</v>
      </c>
      <c r="C509" s="1" t="s">
        <v>5</v>
      </c>
      <c r="D509" s="1" t="s">
        <v>6</v>
      </c>
    </row>
    <row r="510" spans="1:4">
      <c r="A510" s="1">
        <v>509</v>
      </c>
      <c r="B510" s="1">
        <v>40.18</v>
      </c>
      <c r="C510" s="1" t="s">
        <v>3</v>
      </c>
      <c r="D510" s="1" t="s">
        <v>10</v>
      </c>
    </row>
    <row r="511" spans="1:4">
      <c r="A511" s="1">
        <v>510</v>
      </c>
      <c r="B511" s="1">
        <v>32.380000000000003</v>
      </c>
      <c r="C511" s="1" t="s">
        <v>3</v>
      </c>
      <c r="D511" s="1" t="s">
        <v>6</v>
      </c>
    </row>
    <row r="512" spans="1:4">
      <c r="A512" s="1">
        <v>511</v>
      </c>
      <c r="B512" s="1">
        <v>48.09</v>
      </c>
      <c r="C512" s="1" t="s">
        <v>3</v>
      </c>
      <c r="D512" s="1" t="s">
        <v>8</v>
      </c>
    </row>
    <row r="513" spans="1:4">
      <c r="A513" s="1">
        <v>512</v>
      </c>
      <c r="B513" s="1">
        <v>41.11</v>
      </c>
      <c r="C513" s="1" t="s">
        <v>12</v>
      </c>
      <c r="D513" s="1" t="s">
        <v>9</v>
      </c>
    </row>
    <row r="514" spans="1:4">
      <c r="A514" s="1">
        <v>513</v>
      </c>
      <c r="B514" s="1">
        <v>35.71</v>
      </c>
      <c r="C514" s="1" t="s">
        <v>3</v>
      </c>
      <c r="D514" s="1" t="s">
        <v>10</v>
      </c>
    </row>
    <row r="515" spans="1:4">
      <c r="A515" s="1">
        <v>514</v>
      </c>
      <c r="B515" s="1">
        <v>48.09</v>
      </c>
      <c r="C515" s="1" t="s">
        <v>3</v>
      </c>
      <c r="D515" s="1" t="s">
        <v>9</v>
      </c>
    </row>
    <row r="516" spans="1:4">
      <c r="A516" s="1">
        <v>515</v>
      </c>
      <c r="B516" s="1">
        <v>30.74</v>
      </c>
      <c r="C516" s="1" t="s">
        <v>3</v>
      </c>
      <c r="D516" s="1" t="s">
        <v>10</v>
      </c>
    </row>
    <row r="517" spans="1:4">
      <c r="A517" s="1">
        <v>516</v>
      </c>
      <c r="B517" s="1">
        <v>42.71</v>
      </c>
      <c r="C517" s="1" t="s">
        <v>3</v>
      </c>
      <c r="D517" s="1" t="s">
        <v>10</v>
      </c>
    </row>
    <row r="518" spans="1:4">
      <c r="A518" s="1">
        <v>517</v>
      </c>
      <c r="B518" s="1">
        <v>44.86</v>
      </c>
      <c r="C518" s="1" t="s">
        <v>5</v>
      </c>
      <c r="D518" s="1" t="s">
        <v>6</v>
      </c>
    </row>
    <row r="519" spans="1:4">
      <c r="A519" s="1">
        <v>518</v>
      </c>
      <c r="B519" s="1">
        <v>48.09</v>
      </c>
      <c r="C519" s="1" t="s">
        <v>3</v>
      </c>
      <c r="D519" s="1" t="s">
        <v>8</v>
      </c>
    </row>
    <row r="520" spans="1:4">
      <c r="A520" s="1">
        <v>519</v>
      </c>
      <c r="B520" s="1">
        <v>48.09</v>
      </c>
      <c r="C520" s="1" t="s">
        <v>3</v>
      </c>
      <c r="D520" s="1" t="s">
        <v>9</v>
      </c>
    </row>
    <row r="521" spans="1:4">
      <c r="A521" s="1">
        <v>520</v>
      </c>
      <c r="B521" s="1">
        <v>43.51</v>
      </c>
      <c r="C521" s="1" t="s">
        <v>3</v>
      </c>
      <c r="D521" s="1" t="s">
        <v>10</v>
      </c>
    </row>
    <row r="522" spans="1:4">
      <c r="A522" s="1">
        <v>521</v>
      </c>
      <c r="B522" s="1">
        <v>49.09</v>
      </c>
      <c r="C522" s="1" t="s">
        <v>5</v>
      </c>
      <c r="D522" s="1" t="s">
        <v>6</v>
      </c>
    </row>
    <row r="523" spans="1:4">
      <c r="A523" s="1">
        <v>522</v>
      </c>
      <c r="B523" s="1">
        <v>38.770000000000003</v>
      </c>
      <c r="C523" s="1" t="s">
        <v>3</v>
      </c>
      <c r="D523" s="1" t="s">
        <v>8</v>
      </c>
    </row>
    <row r="524" spans="1:4">
      <c r="A524" s="1">
        <v>523</v>
      </c>
      <c r="B524" s="1">
        <v>45</v>
      </c>
      <c r="C524" s="1" t="s">
        <v>5</v>
      </c>
      <c r="D524" s="1" t="s">
        <v>8</v>
      </c>
    </row>
    <row r="525" spans="1:4">
      <c r="A525" s="1">
        <v>524</v>
      </c>
      <c r="B525" s="1">
        <v>46.18</v>
      </c>
      <c r="C525" s="1" t="s">
        <v>5</v>
      </c>
      <c r="D525" s="1" t="s">
        <v>6</v>
      </c>
    </row>
    <row r="526" spans="1:4">
      <c r="A526" s="1">
        <v>525</v>
      </c>
      <c r="B526" s="1">
        <v>27.18</v>
      </c>
      <c r="C526" s="1" t="s">
        <v>3</v>
      </c>
      <c r="D526" s="1" t="s">
        <v>6</v>
      </c>
    </row>
    <row r="527" spans="1:4">
      <c r="A527" s="1">
        <v>526</v>
      </c>
      <c r="B527" s="1">
        <v>43.73</v>
      </c>
      <c r="C527" s="1" t="s">
        <v>3</v>
      </c>
      <c r="D527" s="1" t="s">
        <v>11</v>
      </c>
    </row>
    <row r="528" spans="1:4">
      <c r="A528" s="1">
        <v>527</v>
      </c>
      <c r="B528" s="1">
        <v>40.18</v>
      </c>
      <c r="C528" s="1" t="s">
        <v>3</v>
      </c>
      <c r="D528" s="1" t="s">
        <v>10</v>
      </c>
    </row>
    <row r="529" spans="1:4">
      <c r="A529" s="1">
        <v>528</v>
      </c>
      <c r="B529" s="1">
        <v>36.130000000000003</v>
      </c>
      <c r="C529" s="1" t="s">
        <v>12</v>
      </c>
      <c r="D529" s="1" t="s">
        <v>9</v>
      </c>
    </row>
    <row r="530" spans="1:4">
      <c r="A530" s="1">
        <v>529</v>
      </c>
      <c r="B530" s="1">
        <v>40.18</v>
      </c>
      <c r="C530" s="1" t="s">
        <v>3</v>
      </c>
      <c r="D530" s="1" t="s">
        <v>10</v>
      </c>
    </row>
    <row r="531" spans="1:4">
      <c r="A531" s="1">
        <v>530</v>
      </c>
      <c r="B531" s="1">
        <v>47.91</v>
      </c>
      <c r="C531" s="1" t="s">
        <v>5</v>
      </c>
      <c r="D531" s="1" t="s">
        <v>8</v>
      </c>
    </row>
    <row r="532" spans="1:4">
      <c r="A532" s="1">
        <v>531</v>
      </c>
      <c r="B532" s="1">
        <v>43.13</v>
      </c>
      <c r="C532" s="1"/>
      <c r="D532" s="1" t="s">
        <v>6</v>
      </c>
    </row>
    <row r="533" spans="1:4">
      <c r="A533" s="1">
        <v>532</v>
      </c>
      <c r="B533" s="1">
        <v>46.6</v>
      </c>
      <c r="C533" s="1" t="s">
        <v>5</v>
      </c>
      <c r="D533" s="1" t="s">
        <v>6</v>
      </c>
    </row>
    <row r="534" spans="1:4">
      <c r="A534" s="1">
        <v>533</v>
      </c>
      <c r="B534" s="1">
        <v>40.479999999999997</v>
      </c>
      <c r="C534" s="1" t="s">
        <v>3</v>
      </c>
      <c r="D534" s="1" t="s">
        <v>7</v>
      </c>
    </row>
    <row r="535" spans="1:4">
      <c r="A535" s="1">
        <v>534</v>
      </c>
      <c r="B535" s="1">
        <v>48.89</v>
      </c>
      <c r="C535" s="1" t="s">
        <v>5</v>
      </c>
      <c r="D535" s="1" t="s">
        <v>6</v>
      </c>
    </row>
    <row r="536" spans="1:4">
      <c r="A536" s="1">
        <v>535</v>
      </c>
      <c r="B536" s="1">
        <v>33.659999999999997</v>
      </c>
      <c r="C536" s="1" t="s">
        <v>5</v>
      </c>
      <c r="D536" s="1" t="s">
        <v>10</v>
      </c>
    </row>
    <row r="537" spans="1:4">
      <c r="A537" s="1">
        <v>536</v>
      </c>
      <c r="B537" s="1">
        <v>41.06</v>
      </c>
      <c r="C537" s="1" t="s">
        <v>5</v>
      </c>
      <c r="D537" s="1" t="s">
        <v>9</v>
      </c>
    </row>
    <row r="538" spans="1:4">
      <c r="A538" s="1">
        <v>537</v>
      </c>
      <c r="B538" s="1">
        <v>43.52</v>
      </c>
      <c r="C538" s="1" t="s">
        <v>5</v>
      </c>
      <c r="D538" s="1" t="s">
        <v>6</v>
      </c>
    </row>
    <row r="539" spans="1:4">
      <c r="A539" s="1">
        <v>538</v>
      </c>
      <c r="B539" s="1">
        <v>34.96</v>
      </c>
      <c r="C539" s="1" t="s">
        <v>3</v>
      </c>
      <c r="D539" s="1" t="s">
        <v>8</v>
      </c>
    </row>
    <row r="540" spans="1:4">
      <c r="A540" s="1">
        <v>539</v>
      </c>
      <c r="B540" s="1">
        <v>48.53</v>
      </c>
      <c r="C540" s="1" t="s">
        <v>3</v>
      </c>
      <c r="D540" s="1" t="s">
        <v>6</v>
      </c>
    </row>
    <row r="541" spans="1:4">
      <c r="A541" s="1">
        <v>540</v>
      </c>
      <c r="B541" s="1">
        <v>47.13</v>
      </c>
      <c r="C541" s="1" t="s">
        <v>12</v>
      </c>
      <c r="D541" s="1" t="s">
        <v>9</v>
      </c>
    </row>
    <row r="542" spans="1:4">
      <c r="A542" s="1">
        <v>541</v>
      </c>
      <c r="B542" s="1">
        <v>44.16</v>
      </c>
      <c r="C542" s="1" t="s">
        <v>3</v>
      </c>
      <c r="D542" s="1" t="s">
        <v>6</v>
      </c>
    </row>
    <row r="543" spans="1:4">
      <c r="A543" s="1">
        <v>542</v>
      </c>
      <c r="B543" s="1">
        <v>41.18</v>
      </c>
      <c r="C543" s="1" t="s">
        <v>3</v>
      </c>
      <c r="D543" s="1" t="s">
        <v>8</v>
      </c>
    </row>
    <row r="544" spans="1:4">
      <c r="A544" s="1">
        <v>543</v>
      </c>
      <c r="B544" s="1">
        <v>42.85</v>
      </c>
      <c r="C544" s="1" t="s">
        <v>5</v>
      </c>
      <c r="D544" s="1" t="s">
        <v>10</v>
      </c>
    </row>
    <row r="545" spans="1:4">
      <c r="A545" s="1">
        <v>544</v>
      </c>
      <c r="B545" s="1">
        <v>49.7</v>
      </c>
      <c r="C545" s="1" t="s">
        <v>5</v>
      </c>
      <c r="D545" s="1" t="s">
        <v>6</v>
      </c>
    </row>
    <row r="546" spans="1:4">
      <c r="A546" s="1">
        <v>545</v>
      </c>
      <c r="B546" s="1">
        <v>45.67</v>
      </c>
      <c r="C546" s="1" t="s">
        <v>5</v>
      </c>
      <c r="D546" s="1" t="s">
        <v>6</v>
      </c>
    </row>
    <row r="547" spans="1:4">
      <c r="A547" s="1">
        <v>546</v>
      </c>
      <c r="B547" s="1">
        <v>44.27</v>
      </c>
      <c r="C547" s="1" t="s">
        <v>5</v>
      </c>
      <c r="D547" s="1" t="s">
        <v>6</v>
      </c>
    </row>
    <row r="548" spans="1:4">
      <c r="A548" s="1">
        <v>547</v>
      </c>
      <c r="B548" s="1">
        <v>24.28</v>
      </c>
      <c r="C548" s="1" t="s">
        <v>3</v>
      </c>
      <c r="D548" s="1" t="s">
        <v>7</v>
      </c>
    </row>
    <row r="549" spans="1:4">
      <c r="A549" s="1">
        <v>548</v>
      </c>
      <c r="B549" s="1">
        <v>42.92</v>
      </c>
      <c r="C549" s="1" t="s">
        <v>5</v>
      </c>
      <c r="D549" s="1" t="s">
        <v>9</v>
      </c>
    </row>
    <row r="550" spans="1:4">
      <c r="A550" s="1">
        <v>549</v>
      </c>
      <c r="B550" s="1">
        <v>43</v>
      </c>
      <c r="C550" s="1" t="s">
        <v>5</v>
      </c>
      <c r="D550" s="1" t="s">
        <v>7</v>
      </c>
    </row>
    <row r="551" spans="1:4">
      <c r="A551" s="1">
        <v>550</v>
      </c>
      <c r="B551" s="1">
        <v>42.68</v>
      </c>
      <c r="C551" s="1" t="s">
        <v>5</v>
      </c>
      <c r="D551" s="1" t="s">
        <v>11</v>
      </c>
    </row>
    <row r="552" spans="1:4">
      <c r="A552" s="1">
        <v>551</v>
      </c>
      <c r="B552" s="1">
        <v>40.479999999999997</v>
      </c>
      <c r="C552" s="1" t="s">
        <v>12</v>
      </c>
      <c r="D552" s="1" t="s">
        <v>9</v>
      </c>
    </row>
    <row r="553" spans="1:4">
      <c r="A553" s="1">
        <v>552</v>
      </c>
      <c r="B553" s="1">
        <v>35.78</v>
      </c>
      <c r="C553" s="1" t="s">
        <v>3</v>
      </c>
      <c r="D553" s="1" t="s">
        <v>7</v>
      </c>
    </row>
    <row r="554" spans="1:4">
      <c r="A554" s="1">
        <v>553</v>
      </c>
      <c r="B554" s="1">
        <v>39.67</v>
      </c>
      <c r="C554" s="1" t="s">
        <v>5</v>
      </c>
      <c r="D554" s="1" t="s">
        <v>9</v>
      </c>
    </row>
    <row r="555" spans="1:4">
      <c r="A555" s="1">
        <v>554</v>
      </c>
      <c r="B555" s="1">
        <v>33.9</v>
      </c>
      <c r="C555" s="1" t="s">
        <v>5</v>
      </c>
      <c r="D555" s="1" t="s">
        <v>6</v>
      </c>
    </row>
    <row r="556" spans="1:4">
      <c r="A556" s="1">
        <v>555</v>
      </c>
      <c r="B556" s="1">
        <v>44.9</v>
      </c>
      <c r="C556" s="1" t="s">
        <v>3</v>
      </c>
      <c r="D556" s="1"/>
    </row>
    <row r="557" spans="1:4">
      <c r="A557" s="1">
        <v>556</v>
      </c>
      <c r="B557" s="1">
        <v>48.53</v>
      </c>
      <c r="C557" s="1" t="s">
        <v>3</v>
      </c>
      <c r="D557" s="1" t="s">
        <v>6</v>
      </c>
    </row>
    <row r="558" spans="1:4">
      <c r="A558" s="1">
        <v>557</v>
      </c>
      <c r="B558" s="1">
        <v>35.71</v>
      </c>
      <c r="C558" s="1" t="s">
        <v>3</v>
      </c>
      <c r="D558" s="1" t="s">
        <v>10</v>
      </c>
    </row>
    <row r="559" spans="1:4">
      <c r="A559" s="1">
        <v>558</v>
      </c>
      <c r="B559" s="1">
        <v>49</v>
      </c>
      <c r="C559" s="1" t="s">
        <v>5</v>
      </c>
      <c r="D559" s="1" t="s">
        <v>6</v>
      </c>
    </row>
    <row r="560" spans="1:4">
      <c r="A560" s="1">
        <v>559</v>
      </c>
      <c r="B560" s="1">
        <v>24.42</v>
      </c>
      <c r="C560" s="1" t="s">
        <v>3</v>
      </c>
      <c r="D560" s="1" t="s">
        <v>6</v>
      </c>
    </row>
    <row r="561" spans="1:4">
      <c r="A561" s="1">
        <v>560</v>
      </c>
      <c r="B561" s="1">
        <v>40.479999999999997</v>
      </c>
      <c r="C561" s="1" t="s">
        <v>12</v>
      </c>
      <c r="D561" s="1" t="s">
        <v>9</v>
      </c>
    </row>
    <row r="562" spans="1:4">
      <c r="A562" s="1">
        <v>561</v>
      </c>
      <c r="B562" s="1">
        <v>34.28</v>
      </c>
      <c r="C562" s="1" t="s">
        <v>3</v>
      </c>
      <c r="D562" s="1" t="s">
        <v>7</v>
      </c>
    </row>
    <row r="563" spans="1:4">
      <c r="A563" s="1">
        <v>562</v>
      </c>
      <c r="B563" s="1">
        <v>28.44</v>
      </c>
      <c r="C563" s="1" t="s">
        <v>3</v>
      </c>
      <c r="D563" s="1" t="s">
        <v>8</v>
      </c>
    </row>
    <row r="564" spans="1:4">
      <c r="A564" s="1">
        <v>563</v>
      </c>
      <c r="B564" s="1">
        <v>30.74</v>
      </c>
      <c r="C564" s="1" t="s">
        <v>3</v>
      </c>
      <c r="D564" s="1" t="s">
        <v>10</v>
      </c>
    </row>
    <row r="565" spans="1:4">
      <c r="A565" s="1">
        <v>564</v>
      </c>
      <c r="B565" s="1">
        <v>48.4</v>
      </c>
      <c r="C565" s="1" t="s">
        <v>5</v>
      </c>
      <c r="D565" s="1" t="s">
        <v>6</v>
      </c>
    </row>
    <row r="566" spans="1:4">
      <c r="A566" s="1">
        <v>565</v>
      </c>
      <c r="B566" s="1">
        <v>38.979999999999997</v>
      </c>
      <c r="C566" s="1"/>
      <c r="D566" s="1" t="s">
        <v>9</v>
      </c>
    </row>
    <row r="567" spans="1:4">
      <c r="A567" s="1">
        <v>566</v>
      </c>
      <c r="B567" s="1">
        <v>26.9</v>
      </c>
      <c r="C567" s="1" t="s">
        <v>3</v>
      </c>
      <c r="D567" s="1" t="s">
        <v>7</v>
      </c>
    </row>
    <row r="568" spans="1:4">
      <c r="A568" s="1">
        <v>567</v>
      </c>
      <c r="B568" s="1">
        <v>28.74</v>
      </c>
      <c r="C568" s="1" t="s">
        <v>5</v>
      </c>
      <c r="D568" s="1" t="s">
        <v>9</v>
      </c>
    </row>
    <row r="569" spans="1:4">
      <c r="A569" s="1">
        <v>568</v>
      </c>
      <c r="B569" s="1">
        <v>41.26</v>
      </c>
      <c r="C569" s="1" t="s">
        <v>5</v>
      </c>
      <c r="D569" s="1" t="s">
        <v>6</v>
      </c>
    </row>
    <row r="570" spans="1:4">
      <c r="A570" s="1">
        <v>569</v>
      </c>
      <c r="B570" s="1">
        <v>40.18</v>
      </c>
      <c r="C570" s="1" t="s">
        <v>3</v>
      </c>
      <c r="D570" s="1" t="s">
        <v>10</v>
      </c>
    </row>
    <row r="571" spans="1:4">
      <c r="A571" s="1">
        <v>570</v>
      </c>
      <c r="B571" s="1">
        <v>44.42</v>
      </c>
      <c r="C571" s="1" t="s">
        <v>5</v>
      </c>
      <c r="D571" s="1" t="s">
        <v>11</v>
      </c>
    </row>
    <row r="572" spans="1:4">
      <c r="A572" s="1">
        <v>571</v>
      </c>
      <c r="B572" s="1">
        <v>35.43</v>
      </c>
      <c r="C572" s="1" t="s">
        <v>12</v>
      </c>
      <c r="D572" s="1" t="s">
        <v>11</v>
      </c>
    </row>
    <row r="573" spans="1:4">
      <c r="A573" s="1">
        <v>572</v>
      </c>
      <c r="B573" s="1">
        <v>32.81</v>
      </c>
      <c r="C573" s="1" t="s">
        <v>3</v>
      </c>
      <c r="D573" s="1" t="s">
        <v>11</v>
      </c>
    </row>
    <row r="574" spans="1:4">
      <c r="A574" s="1">
        <v>573</v>
      </c>
      <c r="B574" s="1">
        <v>48.53</v>
      </c>
      <c r="C574" s="1" t="s">
        <v>3</v>
      </c>
      <c r="D574" s="1" t="s">
        <v>6</v>
      </c>
    </row>
    <row r="575" spans="1:4">
      <c r="A575" s="1">
        <v>574</v>
      </c>
      <c r="B575" s="1">
        <v>32.1</v>
      </c>
      <c r="C575" s="1" t="s">
        <v>5</v>
      </c>
      <c r="D575" s="1" t="s">
        <v>9</v>
      </c>
    </row>
    <row r="576" spans="1:4">
      <c r="A576" s="1">
        <v>575</v>
      </c>
      <c r="B576" s="1">
        <v>45.45</v>
      </c>
      <c r="C576" s="1" t="s">
        <v>3</v>
      </c>
      <c r="D576" s="1" t="s">
        <v>7</v>
      </c>
    </row>
    <row r="577" spans="1:4">
      <c r="A577" s="1">
        <v>576</v>
      </c>
      <c r="B577" s="1">
        <v>36.130000000000003</v>
      </c>
      <c r="C577" s="1" t="s">
        <v>3</v>
      </c>
      <c r="D577" s="1" t="s">
        <v>7</v>
      </c>
    </row>
    <row r="578" spans="1:4">
      <c r="A578" s="1">
        <v>577</v>
      </c>
      <c r="B578" s="1">
        <v>27.9</v>
      </c>
      <c r="C578" s="1" t="s">
        <v>5</v>
      </c>
      <c r="D578" s="1"/>
    </row>
    <row r="579" spans="1:4">
      <c r="A579" s="1">
        <v>578</v>
      </c>
      <c r="B579" s="1">
        <v>31.33</v>
      </c>
      <c r="C579" s="1" t="s">
        <v>3</v>
      </c>
      <c r="D579" s="1" t="s">
        <v>8</v>
      </c>
    </row>
    <row r="580" spans="1:4">
      <c r="A580" s="1">
        <v>579</v>
      </c>
      <c r="B580" s="1">
        <v>35.71</v>
      </c>
      <c r="C580" s="1" t="s">
        <v>3</v>
      </c>
      <c r="D580" s="1" t="s">
        <v>10</v>
      </c>
    </row>
    <row r="581" spans="1:4">
      <c r="A581" s="1">
        <v>580</v>
      </c>
      <c r="B581" s="1">
        <v>24.28</v>
      </c>
      <c r="C581" s="1" t="s">
        <v>3</v>
      </c>
      <c r="D581" s="1" t="s">
        <v>9</v>
      </c>
    </row>
    <row r="582" spans="1:4">
      <c r="A582" s="1">
        <v>581</v>
      </c>
      <c r="B582" s="1">
        <v>32.35</v>
      </c>
      <c r="C582" s="1" t="s">
        <v>3</v>
      </c>
      <c r="D582" s="1" t="s">
        <v>9</v>
      </c>
    </row>
    <row r="583" spans="1:4">
      <c r="A583" s="1">
        <v>582</v>
      </c>
      <c r="B583" s="1">
        <v>30.74</v>
      </c>
      <c r="C583" s="1" t="s">
        <v>3</v>
      </c>
      <c r="D583" s="1" t="s">
        <v>10</v>
      </c>
    </row>
    <row r="584" spans="1:4">
      <c r="A584" s="1">
        <v>583</v>
      </c>
      <c r="B584" s="1">
        <v>40.97</v>
      </c>
      <c r="C584" s="1" t="s">
        <v>3</v>
      </c>
      <c r="D584" s="1" t="s">
        <v>6</v>
      </c>
    </row>
    <row r="585" spans="1:4">
      <c r="A585" s="1">
        <v>584</v>
      </c>
      <c r="B585" s="1">
        <v>25.17</v>
      </c>
      <c r="C585" s="1" t="s">
        <v>3</v>
      </c>
      <c r="D585" s="1" t="s">
        <v>6</v>
      </c>
    </row>
    <row r="586" spans="1:4">
      <c r="A586" s="1">
        <v>585</v>
      </c>
      <c r="B586" s="1">
        <v>41</v>
      </c>
      <c r="C586" s="1" t="s">
        <v>5</v>
      </c>
      <c r="D586" s="1" t="s">
        <v>6</v>
      </c>
    </row>
    <row r="587" spans="1:4">
      <c r="A587" s="1">
        <v>586</v>
      </c>
      <c r="B587" s="1">
        <v>28.44</v>
      </c>
      <c r="C587" s="1" t="s">
        <v>3</v>
      </c>
      <c r="D587" s="1" t="s">
        <v>8</v>
      </c>
    </row>
    <row r="588" spans="1:4">
      <c r="A588" s="1">
        <v>587</v>
      </c>
      <c r="B588" s="1">
        <v>46.35</v>
      </c>
      <c r="C588" s="1" t="s">
        <v>3</v>
      </c>
      <c r="D588" s="1" t="s">
        <v>9</v>
      </c>
    </row>
    <row r="589" spans="1:4">
      <c r="A589" s="1">
        <v>588</v>
      </c>
      <c r="B589" s="1">
        <v>35.43</v>
      </c>
      <c r="C589" s="1" t="s">
        <v>3</v>
      </c>
      <c r="D589" s="1" t="s">
        <v>8</v>
      </c>
    </row>
    <row r="590" spans="1:4">
      <c r="A590" s="1">
        <v>589</v>
      </c>
      <c r="B590" s="1">
        <v>32.35</v>
      </c>
      <c r="C590" s="1" t="s">
        <v>3</v>
      </c>
      <c r="D590" s="1" t="s">
        <v>9</v>
      </c>
    </row>
    <row r="591" spans="1:4">
      <c r="A591" s="1">
        <v>590</v>
      </c>
      <c r="B591" s="1">
        <v>33.5</v>
      </c>
      <c r="C591" s="1" t="s">
        <v>5</v>
      </c>
      <c r="D591" s="1" t="s">
        <v>6</v>
      </c>
    </row>
    <row r="592" spans="1:4">
      <c r="A592" s="1">
        <v>591</v>
      </c>
      <c r="B592" s="1">
        <v>40.479999999999997</v>
      </c>
      <c r="C592" s="1" t="s">
        <v>3</v>
      </c>
      <c r="D592" s="1" t="s">
        <v>10</v>
      </c>
    </row>
    <row r="593" spans="1:4">
      <c r="A593" s="1">
        <v>592</v>
      </c>
      <c r="B593" s="1">
        <v>29.56</v>
      </c>
      <c r="C593" s="1" t="s">
        <v>3</v>
      </c>
      <c r="D593" s="1" t="s">
        <v>11</v>
      </c>
    </row>
    <row r="594" spans="1:4">
      <c r="A594" s="1">
        <v>593</v>
      </c>
      <c r="B594" s="1">
        <v>48.98</v>
      </c>
      <c r="C594" s="1" t="s">
        <v>5</v>
      </c>
      <c r="D594" s="1"/>
    </row>
    <row r="595" spans="1:4">
      <c r="A595" s="1">
        <v>594</v>
      </c>
      <c r="B595" s="1">
        <v>45.48</v>
      </c>
      <c r="C595" s="1" t="s">
        <v>3</v>
      </c>
      <c r="D595" s="1" t="s">
        <v>6</v>
      </c>
    </row>
    <row r="596" spans="1:4">
      <c r="A596" s="1">
        <v>595</v>
      </c>
      <c r="B596" s="1">
        <v>29.56</v>
      </c>
      <c r="C596" s="1" t="s">
        <v>3</v>
      </c>
      <c r="D596" s="1" t="s">
        <v>11</v>
      </c>
    </row>
    <row r="597" spans="1:4">
      <c r="A597" s="1">
        <v>596</v>
      </c>
      <c r="B597" s="1">
        <v>45.68</v>
      </c>
      <c r="C597" s="1" t="s">
        <v>5</v>
      </c>
      <c r="D597" s="1" t="s">
        <v>6</v>
      </c>
    </row>
    <row r="598" spans="1:4">
      <c r="A598" s="1">
        <v>597</v>
      </c>
      <c r="B598" s="1">
        <v>35.71</v>
      </c>
      <c r="C598" s="1" t="s">
        <v>3</v>
      </c>
      <c r="D598" s="1" t="s">
        <v>10</v>
      </c>
    </row>
    <row r="599" spans="1:4">
      <c r="A599" s="1">
        <v>598</v>
      </c>
      <c r="B599" s="1">
        <v>33.659999999999997</v>
      </c>
      <c r="C599" s="1" t="s">
        <v>3</v>
      </c>
      <c r="D599" s="1" t="s">
        <v>6</v>
      </c>
    </row>
    <row r="600" spans="1:4">
      <c r="A600" s="1">
        <v>599</v>
      </c>
      <c r="B600" s="1">
        <v>49.84</v>
      </c>
      <c r="C600" s="1" t="s">
        <v>5</v>
      </c>
      <c r="D600" s="1" t="s">
        <v>6</v>
      </c>
    </row>
    <row r="601" spans="1:4">
      <c r="A601" s="1">
        <v>600</v>
      </c>
      <c r="B601" s="1">
        <v>41.26</v>
      </c>
      <c r="C601" s="1" t="s">
        <v>5</v>
      </c>
      <c r="D601" s="1" t="s">
        <v>9</v>
      </c>
    </row>
    <row r="602" spans="1:4">
      <c r="A602" s="1">
        <v>601</v>
      </c>
      <c r="B602" s="1">
        <v>42.53</v>
      </c>
      <c r="C602" s="1" t="s">
        <v>5</v>
      </c>
      <c r="D602" s="1" t="s">
        <v>6</v>
      </c>
    </row>
    <row r="603" spans="1:4">
      <c r="A603" s="1">
        <v>602</v>
      </c>
      <c r="B603" s="1">
        <v>28.74</v>
      </c>
      <c r="C603" s="1" t="s">
        <v>3</v>
      </c>
      <c r="D603" s="1" t="s">
        <v>8</v>
      </c>
    </row>
    <row r="604" spans="1:4">
      <c r="A604" s="1">
        <v>603</v>
      </c>
      <c r="B604" s="1">
        <v>36.96</v>
      </c>
      <c r="C604" s="1" t="s">
        <v>3</v>
      </c>
      <c r="D604" s="1" t="s">
        <v>8</v>
      </c>
    </row>
    <row r="605" spans="1:4">
      <c r="A605" s="1">
        <v>604</v>
      </c>
      <c r="B605" s="1">
        <v>26.09</v>
      </c>
      <c r="C605" s="1" t="s">
        <v>3</v>
      </c>
      <c r="D605" s="1" t="s">
        <v>8</v>
      </c>
    </row>
  </sheetData>
  <sortState xmlns:xlrd2="http://schemas.microsoft.com/office/spreadsheetml/2017/richdata2" ref="A2:D605">
    <sortCondition ref="A2:A605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014D-BF55-4CED-A858-1E84BFC144C9}">
  <dimension ref="A1:E11"/>
  <sheetViews>
    <sheetView workbookViewId="0"/>
  </sheetViews>
  <sheetFormatPr defaultRowHeight="17.399999999999999"/>
  <cols>
    <col min="1" max="1" width="16.5" style="2" customWidth="1"/>
    <col min="2" max="2" width="12.3984375" style="2" customWidth="1"/>
    <col min="3" max="3" width="11.3984375" style="2" customWidth="1"/>
    <col min="4" max="4" width="8.8984375" style="2" customWidth="1"/>
    <col min="5" max="5" width="16.5" style="2" customWidth="1"/>
  </cols>
  <sheetData>
    <row r="1" spans="1: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</row>
    <row r="2" spans="1:5">
      <c r="A2" s="2" t="s">
        <v>74</v>
      </c>
      <c r="B2" s="4">
        <v>50.002878048780488</v>
      </c>
      <c r="C2" s="4">
        <v>45.963999999999999</v>
      </c>
      <c r="D2" s="2">
        <v>130</v>
      </c>
      <c r="E2" s="2" t="s">
        <v>75</v>
      </c>
    </row>
    <row r="3" spans="1:5">
      <c r="A3" s="2" t="s">
        <v>76</v>
      </c>
      <c r="B3" s="4">
        <v>62.593390243902448</v>
      </c>
      <c r="C3" s="4">
        <v>26.463000000000001</v>
      </c>
      <c r="D3" s="2">
        <v>440</v>
      </c>
      <c r="E3" s="2" t="s">
        <v>75</v>
      </c>
    </row>
    <row r="4" spans="1:5">
      <c r="A4" s="2" t="s">
        <v>77</v>
      </c>
      <c r="B4" s="4">
        <v>56.368317073170736</v>
      </c>
      <c r="C4" s="4">
        <v>24.329000000000001</v>
      </c>
      <c r="D4" s="2">
        <v>3070</v>
      </c>
      <c r="E4" s="2" t="s">
        <v>75</v>
      </c>
    </row>
    <row r="5" spans="1:5">
      <c r="A5" s="2" t="s">
        <v>78</v>
      </c>
      <c r="B5" s="4">
        <v>71.995585365853671</v>
      </c>
      <c r="C5" s="4">
        <v>14.03</v>
      </c>
      <c r="D5" s="2">
        <v>940</v>
      </c>
      <c r="E5" s="2" t="s">
        <v>75</v>
      </c>
    </row>
    <row r="6" spans="1:5">
      <c r="A6" s="2" t="s">
        <v>79</v>
      </c>
      <c r="B6" s="4">
        <v>62.758170731707331</v>
      </c>
      <c r="C6" s="4">
        <v>32.034999999999997</v>
      </c>
      <c r="D6" s="2">
        <v>490</v>
      </c>
      <c r="E6" s="2" t="s">
        <v>75</v>
      </c>
    </row>
    <row r="7" spans="1:5">
      <c r="A7" s="2" t="s">
        <v>80</v>
      </c>
      <c r="B7" s="4">
        <v>74.299731707317093</v>
      </c>
      <c r="C7" s="4">
        <v>24.132000000000001</v>
      </c>
      <c r="D7" s="2">
        <v>5810</v>
      </c>
      <c r="E7" s="2" t="s">
        <v>75</v>
      </c>
    </row>
    <row r="8" spans="1:5">
      <c r="A8" s="2" t="s">
        <v>81</v>
      </c>
      <c r="B8" s="4">
        <v>76.636585365853662</v>
      </c>
      <c r="C8" s="4">
        <v>14.4</v>
      </c>
      <c r="D8" s="2">
        <v>36070</v>
      </c>
      <c r="E8" s="2" t="s">
        <v>82</v>
      </c>
    </row>
    <row r="9" spans="1:5">
      <c r="A9" s="2" t="s">
        <v>83</v>
      </c>
      <c r="B9" s="4">
        <v>77.926829268292693</v>
      </c>
      <c r="C9" s="4">
        <v>9.3000000000000007</v>
      </c>
      <c r="D9" s="2">
        <v>26210</v>
      </c>
      <c r="E9" s="2" t="s">
        <v>82</v>
      </c>
    </row>
    <row r="10" spans="1:5">
      <c r="A10" s="2" t="s">
        <v>84</v>
      </c>
      <c r="B10" s="4">
        <v>79.680487804878055</v>
      </c>
      <c r="C10" s="4">
        <v>10.9</v>
      </c>
      <c r="D10" s="2">
        <v>43460</v>
      </c>
      <c r="E10" s="2" t="s">
        <v>82</v>
      </c>
    </row>
    <row r="11" spans="1:5">
      <c r="A11" s="2" t="s">
        <v>85</v>
      </c>
      <c r="B11" s="4">
        <v>81.076097560975626</v>
      </c>
      <c r="C11" s="4">
        <v>9.4</v>
      </c>
      <c r="D11" s="2">
        <v>36230</v>
      </c>
      <c r="E11" s="2" t="s">
        <v>82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911E-8442-4853-B417-AB56824F0EFE}">
  <dimension ref="A1:C501"/>
  <sheetViews>
    <sheetView workbookViewId="0"/>
  </sheetViews>
  <sheetFormatPr defaultRowHeight="17.399999999999999"/>
  <cols>
    <col min="1" max="1" width="10" style="2" customWidth="1"/>
    <col min="2" max="2" width="12.8984375" style="2" customWidth="1"/>
    <col min="3" max="3" width="17" style="2" customWidth="1"/>
  </cols>
  <sheetData>
    <row r="1" spans="1:3">
      <c r="A1" s="2" t="s">
        <v>86</v>
      </c>
      <c r="B1" s="2" t="s">
        <v>87</v>
      </c>
      <c r="C1" s="2" t="s">
        <v>88</v>
      </c>
    </row>
    <row r="2" spans="1:3">
      <c r="A2" s="2">
        <v>1</v>
      </c>
      <c r="B2" s="2" t="s">
        <v>89</v>
      </c>
      <c r="C2" s="2" t="s">
        <v>90</v>
      </c>
    </row>
    <row r="3" spans="1:3">
      <c r="A3" s="2">
        <v>2</v>
      </c>
      <c r="B3" s="2" t="s">
        <v>89</v>
      </c>
      <c r="C3" s="2" t="s">
        <v>91</v>
      </c>
    </row>
    <row r="4" spans="1:3">
      <c r="A4" s="2">
        <v>3</v>
      </c>
      <c r="B4" s="2" t="s">
        <v>92</v>
      </c>
      <c r="C4" s="2" t="s">
        <v>93</v>
      </c>
    </row>
    <row r="5" spans="1:3">
      <c r="A5" s="2">
        <v>4</v>
      </c>
      <c r="B5" s="2" t="s">
        <v>92</v>
      </c>
      <c r="C5" s="2" t="s">
        <v>94</v>
      </c>
    </row>
    <row r="6" spans="1:3">
      <c r="A6" s="2">
        <v>5</v>
      </c>
      <c r="B6" s="2" t="s">
        <v>92</v>
      </c>
      <c r="C6" s="2" t="s">
        <v>91</v>
      </c>
    </row>
    <row r="7" spans="1:3">
      <c r="A7" s="2">
        <v>6</v>
      </c>
      <c r="B7" s="2" t="s">
        <v>92</v>
      </c>
      <c r="C7" s="2" t="s">
        <v>95</v>
      </c>
    </row>
    <row r="8" spans="1:3">
      <c r="A8" s="2">
        <v>7</v>
      </c>
      <c r="B8" s="2" t="s">
        <v>96</v>
      </c>
      <c r="C8" s="2" t="s">
        <v>90</v>
      </c>
    </row>
    <row r="9" spans="1:3">
      <c r="A9" s="2">
        <v>8</v>
      </c>
      <c r="B9" s="2" t="s">
        <v>97</v>
      </c>
      <c r="C9" s="2" t="s">
        <v>93</v>
      </c>
    </row>
    <row r="10" spans="1:3">
      <c r="A10" s="2">
        <v>9</v>
      </c>
      <c r="B10" s="2" t="s">
        <v>97</v>
      </c>
      <c r="C10" s="2" t="s">
        <v>91</v>
      </c>
    </row>
    <row r="11" spans="1:3">
      <c r="A11" s="2">
        <v>10</v>
      </c>
      <c r="B11" s="2" t="s">
        <v>97</v>
      </c>
      <c r="C11" s="2" t="s">
        <v>94</v>
      </c>
    </row>
    <row r="12" spans="1:3">
      <c r="A12" s="2">
        <v>11</v>
      </c>
      <c r="B12" s="2" t="s">
        <v>89</v>
      </c>
      <c r="C12" s="2" t="s">
        <v>90</v>
      </c>
    </row>
    <row r="13" spans="1:3">
      <c r="A13" s="2">
        <v>12</v>
      </c>
      <c r="B13" s="2" t="s">
        <v>97</v>
      </c>
      <c r="C13" s="2" t="s">
        <v>98</v>
      </c>
    </row>
    <row r="14" spans="1:3">
      <c r="A14" s="2">
        <v>13</v>
      </c>
      <c r="B14" s="2" t="s">
        <v>92</v>
      </c>
      <c r="C14" s="2" t="s">
        <v>95</v>
      </c>
    </row>
    <row r="15" spans="1:3">
      <c r="A15" s="2">
        <v>14</v>
      </c>
      <c r="B15" s="2" t="s">
        <v>96</v>
      </c>
      <c r="C15" s="2" t="s">
        <v>93</v>
      </c>
    </row>
    <row r="16" spans="1:3">
      <c r="A16" s="2">
        <v>15</v>
      </c>
      <c r="B16" s="2" t="s">
        <v>92</v>
      </c>
      <c r="C16" s="2" t="s">
        <v>94</v>
      </c>
    </row>
    <row r="17" spans="1:3">
      <c r="A17" s="2">
        <v>16</v>
      </c>
      <c r="B17" s="2" t="s">
        <v>92</v>
      </c>
      <c r="C17" s="2" t="s">
        <v>95</v>
      </c>
    </row>
    <row r="18" spans="1:3">
      <c r="A18" s="2">
        <v>17</v>
      </c>
      <c r="B18" s="2" t="s">
        <v>97</v>
      </c>
      <c r="C18" s="2" t="s">
        <v>90</v>
      </c>
    </row>
    <row r="19" spans="1:3">
      <c r="A19" s="2">
        <v>18</v>
      </c>
      <c r="B19" s="2" t="s">
        <v>97</v>
      </c>
      <c r="C19" s="2" t="s">
        <v>94</v>
      </c>
    </row>
    <row r="20" spans="1:3">
      <c r="A20" s="2">
        <v>19</v>
      </c>
      <c r="B20" s="2" t="s">
        <v>92</v>
      </c>
      <c r="C20" s="2" t="s">
        <v>98</v>
      </c>
    </row>
    <row r="21" spans="1:3">
      <c r="A21" s="2">
        <v>20</v>
      </c>
      <c r="B21" s="2" t="s">
        <v>89</v>
      </c>
      <c r="C21" s="2" t="s">
        <v>90</v>
      </c>
    </row>
    <row r="22" spans="1:3">
      <c r="A22" s="2">
        <v>21</v>
      </c>
      <c r="B22" s="2" t="s">
        <v>89</v>
      </c>
      <c r="C22" s="2" t="s">
        <v>93</v>
      </c>
    </row>
    <row r="23" spans="1:3">
      <c r="A23" s="2">
        <v>22</v>
      </c>
      <c r="B23" s="2" t="s">
        <v>97</v>
      </c>
      <c r="C23" s="2" t="s">
        <v>94</v>
      </c>
    </row>
    <row r="24" spans="1:3">
      <c r="A24" s="2">
        <v>23</v>
      </c>
      <c r="B24" s="2" t="s">
        <v>97</v>
      </c>
      <c r="C24" s="2" t="s">
        <v>93</v>
      </c>
    </row>
    <row r="25" spans="1:3">
      <c r="A25" s="2">
        <v>24</v>
      </c>
      <c r="B25" s="2" t="s">
        <v>97</v>
      </c>
      <c r="C25" s="2" t="s">
        <v>94</v>
      </c>
    </row>
    <row r="26" spans="1:3">
      <c r="A26" s="2">
        <v>25</v>
      </c>
      <c r="B26" s="2" t="s">
        <v>97</v>
      </c>
      <c r="C26" s="2" t="s">
        <v>98</v>
      </c>
    </row>
    <row r="27" spans="1:3">
      <c r="A27" s="2">
        <v>26</v>
      </c>
      <c r="B27" s="2" t="s">
        <v>89</v>
      </c>
      <c r="C27" s="2" t="s">
        <v>94</v>
      </c>
    </row>
    <row r="28" spans="1:3">
      <c r="A28" s="2">
        <v>27</v>
      </c>
      <c r="B28" s="2" t="s">
        <v>97</v>
      </c>
      <c r="C28" s="2" t="s">
        <v>94</v>
      </c>
    </row>
    <row r="29" spans="1:3">
      <c r="A29" s="2">
        <v>28</v>
      </c>
      <c r="B29" s="2" t="s">
        <v>96</v>
      </c>
      <c r="C29" s="2" t="s">
        <v>93</v>
      </c>
    </row>
    <row r="30" spans="1:3">
      <c r="A30" s="2">
        <v>29</v>
      </c>
      <c r="B30" s="2" t="s">
        <v>89</v>
      </c>
      <c r="C30" s="2" t="s">
        <v>98</v>
      </c>
    </row>
    <row r="31" spans="1:3">
      <c r="A31" s="2">
        <v>30</v>
      </c>
      <c r="B31" s="2" t="s">
        <v>96</v>
      </c>
      <c r="C31" s="2" t="s">
        <v>95</v>
      </c>
    </row>
    <row r="32" spans="1:3">
      <c r="A32" s="2">
        <v>31</v>
      </c>
      <c r="B32" s="2" t="s">
        <v>97</v>
      </c>
      <c r="C32" s="2" t="s">
        <v>91</v>
      </c>
    </row>
    <row r="33" spans="1:3">
      <c r="A33" s="2">
        <v>32</v>
      </c>
      <c r="B33" s="2" t="s">
        <v>97</v>
      </c>
      <c r="C33" s="2" t="s">
        <v>91</v>
      </c>
    </row>
    <row r="34" spans="1:3">
      <c r="A34" s="2">
        <v>33</v>
      </c>
      <c r="B34" s="2" t="s">
        <v>97</v>
      </c>
      <c r="C34" s="2" t="s">
        <v>90</v>
      </c>
    </row>
    <row r="35" spans="1:3">
      <c r="A35" s="2">
        <v>34</v>
      </c>
      <c r="B35" s="2" t="s">
        <v>97</v>
      </c>
      <c r="C35" s="2" t="s">
        <v>91</v>
      </c>
    </row>
    <row r="36" spans="1:3">
      <c r="A36" s="2">
        <v>35</v>
      </c>
      <c r="B36" s="2" t="s">
        <v>96</v>
      </c>
      <c r="C36" s="2" t="s">
        <v>98</v>
      </c>
    </row>
    <row r="37" spans="1:3">
      <c r="A37" s="2">
        <v>36</v>
      </c>
      <c r="B37" s="2" t="s">
        <v>97</v>
      </c>
      <c r="C37" s="2" t="s">
        <v>98</v>
      </c>
    </row>
    <row r="38" spans="1:3">
      <c r="A38" s="2">
        <v>37</v>
      </c>
      <c r="B38" s="2" t="s">
        <v>92</v>
      </c>
      <c r="C38" s="2" t="s">
        <v>94</v>
      </c>
    </row>
    <row r="39" spans="1:3">
      <c r="A39" s="2">
        <v>38</v>
      </c>
      <c r="B39" s="2" t="s">
        <v>92</v>
      </c>
      <c r="C39" s="2" t="s">
        <v>98</v>
      </c>
    </row>
    <row r="40" spans="1:3">
      <c r="A40" s="2">
        <v>39</v>
      </c>
      <c r="B40" s="2" t="s">
        <v>97</v>
      </c>
      <c r="C40" s="2" t="s">
        <v>95</v>
      </c>
    </row>
    <row r="41" spans="1:3">
      <c r="A41" s="2">
        <v>40</v>
      </c>
      <c r="B41" s="2" t="s">
        <v>89</v>
      </c>
      <c r="C41" s="2" t="s">
        <v>93</v>
      </c>
    </row>
    <row r="42" spans="1:3">
      <c r="A42" s="2">
        <v>41</v>
      </c>
      <c r="B42" s="2" t="s">
        <v>97</v>
      </c>
      <c r="C42" s="2" t="s">
        <v>98</v>
      </c>
    </row>
    <row r="43" spans="1:3">
      <c r="A43" s="2">
        <v>42</v>
      </c>
      <c r="B43" s="2" t="s">
        <v>92</v>
      </c>
      <c r="C43" s="2" t="s">
        <v>95</v>
      </c>
    </row>
    <row r="44" spans="1:3">
      <c r="A44" s="2">
        <v>43</v>
      </c>
      <c r="B44" s="2" t="s">
        <v>96</v>
      </c>
      <c r="C44" s="2" t="s">
        <v>90</v>
      </c>
    </row>
    <row r="45" spans="1:3">
      <c r="A45" s="2">
        <v>44</v>
      </c>
      <c r="B45" s="2" t="s">
        <v>96</v>
      </c>
      <c r="C45" s="2" t="s">
        <v>90</v>
      </c>
    </row>
    <row r="46" spans="1:3">
      <c r="A46" s="2">
        <v>45</v>
      </c>
      <c r="B46" s="2" t="s">
        <v>96</v>
      </c>
      <c r="C46" s="2" t="s">
        <v>95</v>
      </c>
    </row>
    <row r="47" spans="1:3">
      <c r="A47" s="2">
        <v>46</v>
      </c>
      <c r="B47" s="2" t="s">
        <v>97</v>
      </c>
      <c r="C47" s="2" t="s">
        <v>90</v>
      </c>
    </row>
    <row r="48" spans="1:3">
      <c r="A48" s="2">
        <v>47</v>
      </c>
      <c r="B48" s="2" t="s">
        <v>97</v>
      </c>
      <c r="C48" s="2" t="s">
        <v>95</v>
      </c>
    </row>
    <row r="49" spans="1:3">
      <c r="A49" s="2">
        <v>48</v>
      </c>
      <c r="B49" s="2" t="s">
        <v>92</v>
      </c>
      <c r="C49" s="2" t="s">
        <v>95</v>
      </c>
    </row>
    <row r="50" spans="1:3">
      <c r="A50" s="2">
        <v>49</v>
      </c>
      <c r="B50" s="2" t="s">
        <v>96</v>
      </c>
      <c r="C50" s="2" t="s">
        <v>94</v>
      </c>
    </row>
    <row r="51" spans="1:3">
      <c r="A51" s="2">
        <v>50</v>
      </c>
      <c r="B51" s="2" t="s">
        <v>92</v>
      </c>
      <c r="C51" s="2" t="s">
        <v>95</v>
      </c>
    </row>
    <row r="52" spans="1:3">
      <c r="A52" s="2">
        <v>51</v>
      </c>
      <c r="B52" s="2" t="s">
        <v>92</v>
      </c>
      <c r="C52" s="2" t="s">
        <v>94</v>
      </c>
    </row>
    <row r="53" spans="1:3">
      <c r="A53" s="2">
        <v>52</v>
      </c>
      <c r="B53" s="2" t="s">
        <v>89</v>
      </c>
      <c r="C53" s="2" t="s">
        <v>98</v>
      </c>
    </row>
    <row r="54" spans="1:3">
      <c r="A54" s="2">
        <v>53</v>
      </c>
      <c r="B54" s="2" t="s">
        <v>96</v>
      </c>
      <c r="C54" s="2" t="s">
        <v>94</v>
      </c>
    </row>
    <row r="55" spans="1:3">
      <c r="A55" s="2">
        <v>54</v>
      </c>
      <c r="B55" s="2" t="s">
        <v>89</v>
      </c>
      <c r="C55" s="2" t="s">
        <v>98</v>
      </c>
    </row>
    <row r="56" spans="1:3">
      <c r="A56" s="2">
        <v>55</v>
      </c>
      <c r="B56" s="2" t="s">
        <v>97</v>
      </c>
      <c r="C56" s="2" t="s">
        <v>90</v>
      </c>
    </row>
    <row r="57" spans="1:3">
      <c r="A57" s="2">
        <v>56</v>
      </c>
      <c r="B57" s="2" t="s">
        <v>96</v>
      </c>
      <c r="C57" s="2" t="s">
        <v>93</v>
      </c>
    </row>
    <row r="58" spans="1:3">
      <c r="A58" s="2">
        <v>57</v>
      </c>
      <c r="B58" s="2" t="s">
        <v>92</v>
      </c>
      <c r="C58" s="2" t="s">
        <v>98</v>
      </c>
    </row>
    <row r="59" spans="1:3">
      <c r="A59" s="2">
        <v>58</v>
      </c>
      <c r="B59" s="2" t="s">
        <v>89</v>
      </c>
      <c r="C59" s="2" t="s">
        <v>91</v>
      </c>
    </row>
    <row r="60" spans="1:3">
      <c r="A60" s="2">
        <v>59</v>
      </c>
      <c r="B60" s="2" t="s">
        <v>89</v>
      </c>
      <c r="C60" s="2" t="s">
        <v>90</v>
      </c>
    </row>
    <row r="61" spans="1:3">
      <c r="A61" s="2">
        <v>60</v>
      </c>
      <c r="B61" s="2" t="s">
        <v>97</v>
      </c>
      <c r="C61" s="2" t="s">
        <v>91</v>
      </c>
    </row>
    <row r="62" spans="1:3">
      <c r="A62" s="2">
        <v>61</v>
      </c>
      <c r="B62" s="2" t="s">
        <v>89</v>
      </c>
      <c r="C62" s="2" t="s">
        <v>95</v>
      </c>
    </row>
    <row r="63" spans="1:3">
      <c r="A63" s="2">
        <v>62</v>
      </c>
      <c r="B63" s="2" t="s">
        <v>96</v>
      </c>
      <c r="C63" s="2" t="s">
        <v>93</v>
      </c>
    </row>
    <row r="64" spans="1:3">
      <c r="A64" s="2">
        <v>63</v>
      </c>
      <c r="B64" s="2" t="s">
        <v>97</v>
      </c>
      <c r="C64" s="2" t="s">
        <v>94</v>
      </c>
    </row>
    <row r="65" spans="1:3">
      <c r="A65" s="2">
        <v>64</v>
      </c>
      <c r="B65" s="2" t="s">
        <v>97</v>
      </c>
      <c r="C65" s="2" t="s">
        <v>94</v>
      </c>
    </row>
    <row r="66" spans="1:3">
      <c r="A66" s="2">
        <v>65</v>
      </c>
      <c r="B66" s="2" t="s">
        <v>96</v>
      </c>
      <c r="C66" s="2" t="s">
        <v>90</v>
      </c>
    </row>
    <row r="67" spans="1:3">
      <c r="A67" s="2">
        <v>66</v>
      </c>
      <c r="B67" s="2" t="s">
        <v>92</v>
      </c>
      <c r="C67" s="2" t="s">
        <v>93</v>
      </c>
    </row>
    <row r="68" spans="1:3">
      <c r="A68" s="2">
        <v>67</v>
      </c>
      <c r="B68" s="2" t="s">
        <v>97</v>
      </c>
      <c r="C68" s="2" t="s">
        <v>94</v>
      </c>
    </row>
    <row r="69" spans="1:3">
      <c r="A69" s="2">
        <v>68</v>
      </c>
      <c r="B69" s="2" t="s">
        <v>89</v>
      </c>
      <c r="C69" s="2" t="s">
        <v>90</v>
      </c>
    </row>
    <row r="70" spans="1:3">
      <c r="A70" s="2">
        <v>69</v>
      </c>
      <c r="B70" s="2" t="s">
        <v>92</v>
      </c>
      <c r="C70" s="2" t="s">
        <v>98</v>
      </c>
    </row>
    <row r="71" spans="1:3">
      <c r="A71" s="2">
        <v>70</v>
      </c>
      <c r="B71" s="2" t="s">
        <v>97</v>
      </c>
      <c r="C71" s="2" t="s">
        <v>94</v>
      </c>
    </row>
    <row r="72" spans="1:3">
      <c r="A72" s="2">
        <v>71</v>
      </c>
      <c r="B72" s="2" t="s">
        <v>89</v>
      </c>
      <c r="C72" s="2" t="s">
        <v>93</v>
      </c>
    </row>
    <row r="73" spans="1:3">
      <c r="A73" s="2">
        <v>72</v>
      </c>
      <c r="B73" s="2" t="s">
        <v>89</v>
      </c>
      <c r="C73" s="2" t="s">
        <v>94</v>
      </c>
    </row>
    <row r="74" spans="1:3">
      <c r="A74" s="2">
        <v>73</v>
      </c>
      <c r="B74" s="2" t="s">
        <v>92</v>
      </c>
      <c r="C74" s="2" t="s">
        <v>90</v>
      </c>
    </row>
    <row r="75" spans="1:3">
      <c r="A75" s="2">
        <v>74</v>
      </c>
      <c r="B75" s="2" t="s">
        <v>96</v>
      </c>
      <c r="C75" s="2" t="s">
        <v>98</v>
      </c>
    </row>
    <row r="76" spans="1:3">
      <c r="A76" s="2">
        <v>75</v>
      </c>
      <c r="B76" s="2" t="s">
        <v>92</v>
      </c>
      <c r="C76" s="2" t="s">
        <v>91</v>
      </c>
    </row>
    <row r="77" spans="1:3">
      <c r="A77" s="2">
        <v>76</v>
      </c>
      <c r="B77" s="2" t="s">
        <v>96</v>
      </c>
      <c r="C77" s="2" t="s">
        <v>94</v>
      </c>
    </row>
    <row r="78" spans="1:3">
      <c r="A78" s="2">
        <v>77</v>
      </c>
      <c r="B78" s="2" t="s">
        <v>96</v>
      </c>
      <c r="C78" s="2" t="s">
        <v>98</v>
      </c>
    </row>
    <row r="79" spans="1:3">
      <c r="A79" s="2">
        <v>78</v>
      </c>
      <c r="B79" s="2" t="s">
        <v>97</v>
      </c>
      <c r="C79" s="2" t="s">
        <v>90</v>
      </c>
    </row>
    <row r="80" spans="1:3">
      <c r="A80" s="2">
        <v>79</v>
      </c>
      <c r="B80" s="2" t="s">
        <v>97</v>
      </c>
      <c r="C80" s="2" t="s">
        <v>93</v>
      </c>
    </row>
    <row r="81" spans="1:3">
      <c r="A81" s="2">
        <v>80</v>
      </c>
      <c r="B81" s="2" t="s">
        <v>96</v>
      </c>
      <c r="C81" s="2" t="s">
        <v>94</v>
      </c>
    </row>
    <row r="82" spans="1:3">
      <c r="A82" s="2">
        <v>81</v>
      </c>
      <c r="B82" s="2" t="s">
        <v>96</v>
      </c>
      <c r="C82" s="2" t="s">
        <v>93</v>
      </c>
    </row>
    <row r="83" spans="1:3">
      <c r="A83" s="2">
        <v>82</v>
      </c>
      <c r="B83" s="2" t="s">
        <v>89</v>
      </c>
      <c r="C83" s="2" t="s">
        <v>95</v>
      </c>
    </row>
    <row r="84" spans="1:3">
      <c r="A84" s="2">
        <v>83</v>
      </c>
      <c r="B84" s="2" t="s">
        <v>97</v>
      </c>
      <c r="C84" s="2" t="s">
        <v>91</v>
      </c>
    </row>
    <row r="85" spans="1:3">
      <c r="A85" s="2">
        <v>84</v>
      </c>
      <c r="B85" s="2" t="s">
        <v>89</v>
      </c>
      <c r="C85" s="2" t="s">
        <v>94</v>
      </c>
    </row>
    <row r="86" spans="1:3">
      <c r="A86" s="2">
        <v>85</v>
      </c>
      <c r="B86" s="2" t="s">
        <v>89</v>
      </c>
      <c r="C86" s="2" t="s">
        <v>95</v>
      </c>
    </row>
    <row r="87" spans="1:3">
      <c r="A87" s="2">
        <v>86</v>
      </c>
      <c r="B87" s="2" t="s">
        <v>96</v>
      </c>
      <c r="C87" s="2" t="s">
        <v>93</v>
      </c>
    </row>
    <row r="88" spans="1:3">
      <c r="A88" s="2">
        <v>87</v>
      </c>
      <c r="B88" s="2" t="s">
        <v>97</v>
      </c>
      <c r="C88" s="2" t="s">
        <v>93</v>
      </c>
    </row>
    <row r="89" spans="1:3">
      <c r="A89" s="2">
        <v>88</v>
      </c>
      <c r="B89" s="2" t="s">
        <v>96</v>
      </c>
      <c r="C89" s="2" t="s">
        <v>94</v>
      </c>
    </row>
    <row r="90" spans="1:3">
      <c r="A90" s="2">
        <v>89</v>
      </c>
      <c r="B90" s="2" t="s">
        <v>96</v>
      </c>
      <c r="C90" s="2" t="s">
        <v>91</v>
      </c>
    </row>
    <row r="91" spans="1:3">
      <c r="A91" s="2">
        <v>90</v>
      </c>
      <c r="B91" s="2" t="s">
        <v>96</v>
      </c>
      <c r="C91" s="2" t="s">
        <v>91</v>
      </c>
    </row>
    <row r="92" spans="1:3">
      <c r="A92" s="2">
        <v>91</v>
      </c>
      <c r="B92" s="2" t="s">
        <v>96</v>
      </c>
      <c r="C92" s="2" t="s">
        <v>91</v>
      </c>
    </row>
    <row r="93" spans="1:3">
      <c r="A93" s="2">
        <v>92</v>
      </c>
      <c r="B93" s="2" t="s">
        <v>92</v>
      </c>
      <c r="C93" s="2" t="s">
        <v>98</v>
      </c>
    </row>
    <row r="94" spans="1:3">
      <c r="A94" s="2">
        <v>93</v>
      </c>
      <c r="B94" s="2" t="s">
        <v>97</v>
      </c>
      <c r="C94" s="2" t="s">
        <v>90</v>
      </c>
    </row>
    <row r="95" spans="1:3">
      <c r="A95" s="2">
        <v>94</v>
      </c>
      <c r="B95" s="2" t="s">
        <v>96</v>
      </c>
      <c r="C95" s="2" t="s">
        <v>90</v>
      </c>
    </row>
    <row r="96" spans="1:3">
      <c r="A96" s="2">
        <v>95</v>
      </c>
      <c r="B96" s="2" t="s">
        <v>92</v>
      </c>
      <c r="C96" s="2" t="s">
        <v>95</v>
      </c>
    </row>
    <row r="97" spans="1:3">
      <c r="A97" s="2">
        <v>96</v>
      </c>
      <c r="B97" s="2" t="s">
        <v>96</v>
      </c>
      <c r="C97" s="2" t="s">
        <v>95</v>
      </c>
    </row>
    <row r="98" spans="1:3">
      <c r="A98" s="2">
        <v>97</v>
      </c>
      <c r="B98" s="2" t="s">
        <v>89</v>
      </c>
      <c r="C98" s="2" t="s">
        <v>98</v>
      </c>
    </row>
    <row r="99" spans="1:3">
      <c r="A99" s="2">
        <v>98</v>
      </c>
      <c r="B99" s="2" t="s">
        <v>89</v>
      </c>
      <c r="C99" s="2" t="s">
        <v>93</v>
      </c>
    </row>
    <row r="100" spans="1:3">
      <c r="A100" s="2">
        <v>99</v>
      </c>
      <c r="B100" s="2" t="s">
        <v>89</v>
      </c>
      <c r="C100" s="2" t="s">
        <v>95</v>
      </c>
    </row>
    <row r="101" spans="1:3">
      <c r="A101" s="2">
        <v>100</v>
      </c>
      <c r="B101" s="2" t="s">
        <v>92</v>
      </c>
      <c r="C101" s="2" t="s">
        <v>93</v>
      </c>
    </row>
    <row r="102" spans="1:3">
      <c r="A102" s="2">
        <v>101</v>
      </c>
      <c r="B102" s="2" t="s">
        <v>96</v>
      </c>
      <c r="C102" s="2" t="s">
        <v>93</v>
      </c>
    </row>
    <row r="103" spans="1:3">
      <c r="A103" s="2">
        <v>102</v>
      </c>
      <c r="B103" s="2" t="s">
        <v>92</v>
      </c>
      <c r="C103" s="2" t="s">
        <v>98</v>
      </c>
    </row>
    <row r="104" spans="1:3">
      <c r="A104" s="2">
        <v>103</v>
      </c>
      <c r="B104" s="2" t="s">
        <v>89</v>
      </c>
      <c r="C104" s="2" t="s">
        <v>93</v>
      </c>
    </row>
    <row r="105" spans="1:3">
      <c r="A105" s="2">
        <v>104</v>
      </c>
      <c r="B105" s="2" t="s">
        <v>97</v>
      </c>
      <c r="C105" s="2" t="s">
        <v>91</v>
      </c>
    </row>
    <row r="106" spans="1:3">
      <c r="A106" s="2">
        <v>105</v>
      </c>
      <c r="B106" s="2" t="s">
        <v>92</v>
      </c>
      <c r="C106" s="2" t="s">
        <v>91</v>
      </c>
    </row>
    <row r="107" spans="1:3">
      <c r="A107" s="2">
        <v>106</v>
      </c>
      <c r="B107" s="2" t="s">
        <v>92</v>
      </c>
      <c r="C107" s="2" t="s">
        <v>93</v>
      </c>
    </row>
    <row r="108" spans="1:3">
      <c r="A108" s="2">
        <v>107</v>
      </c>
      <c r="B108" s="2" t="s">
        <v>89</v>
      </c>
      <c r="C108" s="2" t="s">
        <v>91</v>
      </c>
    </row>
    <row r="109" spans="1:3">
      <c r="A109" s="2">
        <v>108</v>
      </c>
      <c r="B109" s="2" t="s">
        <v>96</v>
      </c>
      <c r="C109" s="2" t="s">
        <v>95</v>
      </c>
    </row>
    <row r="110" spans="1:3">
      <c r="A110" s="2">
        <v>109</v>
      </c>
      <c r="B110" s="2" t="s">
        <v>96</v>
      </c>
      <c r="C110" s="2" t="s">
        <v>98</v>
      </c>
    </row>
    <row r="111" spans="1:3">
      <c r="A111" s="2">
        <v>110</v>
      </c>
      <c r="B111" s="2" t="s">
        <v>92</v>
      </c>
      <c r="C111" s="2" t="s">
        <v>98</v>
      </c>
    </row>
    <row r="112" spans="1:3">
      <c r="A112" s="2">
        <v>111</v>
      </c>
      <c r="B112" s="2" t="s">
        <v>97</v>
      </c>
      <c r="C112" s="2" t="s">
        <v>90</v>
      </c>
    </row>
    <row r="113" spans="1:3">
      <c r="A113" s="2">
        <v>112</v>
      </c>
      <c r="B113" s="2" t="s">
        <v>96</v>
      </c>
      <c r="C113" s="2" t="s">
        <v>93</v>
      </c>
    </row>
    <row r="114" spans="1:3">
      <c r="A114" s="2">
        <v>113</v>
      </c>
      <c r="B114" s="2" t="s">
        <v>92</v>
      </c>
      <c r="C114" s="2" t="s">
        <v>93</v>
      </c>
    </row>
    <row r="115" spans="1:3">
      <c r="A115" s="2">
        <v>114</v>
      </c>
      <c r="B115" s="2" t="s">
        <v>92</v>
      </c>
      <c r="C115" s="2" t="s">
        <v>93</v>
      </c>
    </row>
    <row r="116" spans="1:3">
      <c r="A116" s="2">
        <v>115</v>
      </c>
      <c r="B116" s="2" t="s">
        <v>89</v>
      </c>
      <c r="C116" s="2" t="s">
        <v>95</v>
      </c>
    </row>
    <row r="117" spans="1:3">
      <c r="A117" s="2">
        <v>116</v>
      </c>
      <c r="B117" s="2" t="s">
        <v>96</v>
      </c>
      <c r="C117" s="2" t="s">
        <v>91</v>
      </c>
    </row>
    <row r="118" spans="1:3">
      <c r="A118" s="2">
        <v>117</v>
      </c>
      <c r="B118" s="2" t="s">
        <v>96</v>
      </c>
      <c r="C118" s="2" t="s">
        <v>90</v>
      </c>
    </row>
    <row r="119" spans="1:3">
      <c r="A119" s="2">
        <v>118</v>
      </c>
      <c r="B119" s="2" t="s">
        <v>97</v>
      </c>
      <c r="C119" s="2" t="s">
        <v>90</v>
      </c>
    </row>
    <row r="120" spans="1:3">
      <c r="A120" s="2">
        <v>119</v>
      </c>
      <c r="B120" s="2" t="s">
        <v>92</v>
      </c>
      <c r="C120" s="2" t="s">
        <v>90</v>
      </c>
    </row>
    <row r="121" spans="1:3">
      <c r="A121" s="2">
        <v>120</v>
      </c>
      <c r="B121" s="2" t="s">
        <v>97</v>
      </c>
      <c r="C121" s="2" t="s">
        <v>91</v>
      </c>
    </row>
    <row r="122" spans="1:3">
      <c r="A122" s="2">
        <v>121</v>
      </c>
      <c r="B122" s="2" t="s">
        <v>92</v>
      </c>
      <c r="C122" s="2" t="s">
        <v>95</v>
      </c>
    </row>
    <row r="123" spans="1:3">
      <c r="A123" s="2">
        <v>122</v>
      </c>
      <c r="B123" s="2" t="s">
        <v>92</v>
      </c>
      <c r="C123" s="2" t="s">
        <v>94</v>
      </c>
    </row>
    <row r="124" spans="1:3">
      <c r="A124" s="2">
        <v>123</v>
      </c>
      <c r="B124" s="2" t="s">
        <v>89</v>
      </c>
      <c r="C124" s="2" t="s">
        <v>95</v>
      </c>
    </row>
    <row r="125" spans="1:3">
      <c r="A125" s="2">
        <v>124</v>
      </c>
      <c r="B125" s="2" t="s">
        <v>97</v>
      </c>
      <c r="C125" s="2" t="s">
        <v>95</v>
      </c>
    </row>
    <row r="126" spans="1:3">
      <c r="A126" s="2">
        <v>125</v>
      </c>
      <c r="B126" s="2" t="s">
        <v>89</v>
      </c>
      <c r="C126" s="2" t="s">
        <v>93</v>
      </c>
    </row>
    <row r="127" spans="1:3">
      <c r="A127" s="2">
        <v>126</v>
      </c>
      <c r="B127" s="2" t="s">
        <v>96</v>
      </c>
      <c r="C127" s="2" t="s">
        <v>93</v>
      </c>
    </row>
    <row r="128" spans="1:3">
      <c r="A128" s="2">
        <v>127</v>
      </c>
      <c r="B128" s="2" t="s">
        <v>92</v>
      </c>
      <c r="C128" s="2" t="s">
        <v>98</v>
      </c>
    </row>
    <row r="129" spans="1:3">
      <c r="A129" s="2">
        <v>128</v>
      </c>
      <c r="B129" s="2" t="s">
        <v>97</v>
      </c>
      <c r="C129" s="2" t="s">
        <v>95</v>
      </c>
    </row>
    <row r="130" spans="1:3">
      <c r="A130" s="2">
        <v>129</v>
      </c>
      <c r="B130" s="2" t="s">
        <v>89</v>
      </c>
      <c r="C130" s="2" t="s">
        <v>98</v>
      </c>
    </row>
    <row r="131" spans="1:3">
      <c r="A131" s="2">
        <v>130</v>
      </c>
      <c r="B131" s="2" t="s">
        <v>96</v>
      </c>
      <c r="C131" s="2" t="s">
        <v>94</v>
      </c>
    </row>
    <row r="132" spans="1:3">
      <c r="A132" s="2">
        <v>131</v>
      </c>
      <c r="B132" s="2" t="s">
        <v>97</v>
      </c>
      <c r="C132" s="2" t="s">
        <v>93</v>
      </c>
    </row>
    <row r="133" spans="1:3">
      <c r="A133" s="2">
        <v>132</v>
      </c>
      <c r="B133" s="2" t="s">
        <v>89</v>
      </c>
      <c r="C133" s="2" t="s">
        <v>93</v>
      </c>
    </row>
    <row r="134" spans="1:3">
      <c r="A134" s="2">
        <v>133</v>
      </c>
      <c r="B134" s="2" t="s">
        <v>96</v>
      </c>
      <c r="C134" s="2" t="s">
        <v>91</v>
      </c>
    </row>
    <row r="135" spans="1:3">
      <c r="A135" s="2">
        <v>134</v>
      </c>
      <c r="B135" s="2" t="s">
        <v>97</v>
      </c>
      <c r="C135" s="2" t="s">
        <v>91</v>
      </c>
    </row>
    <row r="136" spans="1:3">
      <c r="A136" s="2">
        <v>135</v>
      </c>
      <c r="B136" s="2" t="s">
        <v>89</v>
      </c>
      <c r="C136" s="2" t="s">
        <v>95</v>
      </c>
    </row>
    <row r="137" spans="1:3">
      <c r="A137" s="2">
        <v>136</v>
      </c>
      <c r="B137" s="2" t="s">
        <v>89</v>
      </c>
      <c r="C137" s="2" t="s">
        <v>91</v>
      </c>
    </row>
    <row r="138" spans="1:3">
      <c r="A138" s="2">
        <v>137</v>
      </c>
      <c r="B138" s="2" t="s">
        <v>89</v>
      </c>
      <c r="C138" s="2" t="s">
        <v>90</v>
      </c>
    </row>
    <row r="139" spans="1:3">
      <c r="A139" s="2">
        <v>138</v>
      </c>
      <c r="B139" s="2" t="s">
        <v>92</v>
      </c>
      <c r="C139" s="2" t="s">
        <v>95</v>
      </c>
    </row>
    <row r="140" spans="1:3">
      <c r="A140" s="2">
        <v>139</v>
      </c>
      <c r="B140" s="2" t="s">
        <v>89</v>
      </c>
      <c r="C140" s="2" t="s">
        <v>98</v>
      </c>
    </row>
    <row r="141" spans="1:3">
      <c r="A141" s="2">
        <v>140</v>
      </c>
      <c r="B141" s="2" t="s">
        <v>96</v>
      </c>
      <c r="C141" s="2" t="s">
        <v>93</v>
      </c>
    </row>
    <row r="142" spans="1:3">
      <c r="A142" s="2">
        <v>141</v>
      </c>
      <c r="B142" s="2" t="s">
        <v>92</v>
      </c>
      <c r="C142" s="2" t="s">
        <v>95</v>
      </c>
    </row>
    <row r="143" spans="1:3">
      <c r="A143" s="2">
        <v>142</v>
      </c>
      <c r="B143" s="2" t="s">
        <v>97</v>
      </c>
      <c r="C143" s="2" t="s">
        <v>98</v>
      </c>
    </row>
    <row r="144" spans="1:3">
      <c r="A144" s="2">
        <v>143</v>
      </c>
      <c r="B144" s="2" t="s">
        <v>92</v>
      </c>
      <c r="C144" s="2" t="s">
        <v>93</v>
      </c>
    </row>
    <row r="145" spans="1:3">
      <c r="A145" s="2">
        <v>144</v>
      </c>
      <c r="B145" s="2" t="s">
        <v>97</v>
      </c>
      <c r="C145" s="2" t="s">
        <v>98</v>
      </c>
    </row>
    <row r="146" spans="1:3">
      <c r="A146" s="2">
        <v>145</v>
      </c>
      <c r="B146" s="2" t="s">
        <v>89</v>
      </c>
      <c r="C146" s="2" t="s">
        <v>94</v>
      </c>
    </row>
    <row r="147" spans="1:3">
      <c r="A147" s="2">
        <v>146</v>
      </c>
      <c r="B147" s="2" t="s">
        <v>97</v>
      </c>
      <c r="C147" s="2" t="s">
        <v>93</v>
      </c>
    </row>
    <row r="148" spans="1:3">
      <c r="A148" s="2">
        <v>147</v>
      </c>
      <c r="B148" s="2" t="s">
        <v>97</v>
      </c>
      <c r="C148" s="2" t="s">
        <v>93</v>
      </c>
    </row>
    <row r="149" spans="1:3">
      <c r="A149" s="2">
        <v>148</v>
      </c>
      <c r="B149" s="2" t="s">
        <v>97</v>
      </c>
      <c r="C149" s="2" t="s">
        <v>95</v>
      </c>
    </row>
    <row r="150" spans="1:3">
      <c r="A150" s="2">
        <v>149</v>
      </c>
      <c r="B150" s="2" t="s">
        <v>96</v>
      </c>
      <c r="C150" s="2" t="s">
        <v>90</v>
      </c>
    </row>
    <row r="151" spans="1:3">
      <c r="A151" s="2">
        <v>150</v>
      </c>
      <c r="B151" s="2" t="s">
        <v>97</v>
      </c>
      <c r="C151" s="2" t="s">
        <v>90</v>
      </c>
    </row>
    <row r="152" spans="1:3">
      <c r="A152" s="2">
        <v>151</v>
      </c>
      <c r="B152" s="2" t="s">
        <v>97</v>
      </c>
      <c r="C152" s="2" t="s">
        <v>90</v>
      </c>
    </row>
    <row r="153" spans="1:3">
      <c r="A153" s="2">
        <v>152</v>
      </c>
      <c r="B153" s="2" t="s">
        <v>89</v>
      </c>
      <c r="C153" s="2" t="s">
        <v>91</v>
      </c>
    </row>
    <row r="154" spans="1:3">
      <c r="A154" s="2">
        <v>153</v>
      </c>
      <c r="B154" s="2" t="s">
        <v>89</v>
      </c>
      <c r="C154" s="2" t="s">
        <v>90</v>
      </c>
    </row>
    <row r="155" spans="1:3">
      <c r="A155" s="2">
        <v>154</v>
      </c>
      <c r="B155" s="2" t="s">
        <v>97</v>
      </c>
      <c r="C155" s="2" t="s">
        <v>91</v>
      </c>
    </row>
    <row r="156" spans="1:3">
      <c r="A156" s="2">
        <v>155</v>
      </c>
      <c r="B156" s="2" t="s">
        <v>96</v>
      </c>
      <c r="C156" s="2" t="s">
        <v>90</v>
      </c>
    </row>
    <row r="157" spans="1:3">
      <c r="A157" s="2">
        <v>156</v>
      </c>
      <c r="B157" s="2" t="s">
        <v>92</v>
      </c>
      <c r="C157" s="2" t="s">
        <v>93</v>
      </c>
    </row>
    <row r="158" spans="1:3">
      <c r="A158" s="2">
        <v>157</v>
      </c>
      <c r="B158" s="2" t="s">
        <v>92</v>
      </c>
      <c r="C158" s="2" t="s">
        <v>94</v>
      </c>
    </row>
    <row r="159" spans="1:3">
      <c r="A159" s="2">
        <v>158</v>
      </c>
      <c r="B159" s="2" t="s">
        <v>89</v>
      </c>
      <c r="C159" s="2" t="s">
        <v>94</v>
      </c>
    </row>
    <row r="160" spans="1:3">
      <c r="A160" s="2">
        <v>159</v>
      </c>
      <c r="B160" s="2" t="s">
        <v>97</v>
      </c>
      <c r="C160" s="2" t="s">
        <v>94</v>
      </c>
    </row>
    <row r="161" spans="1:3">
      <c r="A161" s="2">
        <v>160</v>
      </c>
      <c r="B161" s="2" t="s">
        <v>92</v>
      </c>
      <c r="C161" s="2" t="s">
        <v>90</v>
      </c>
    </row>
    <row r="162" spans="1:3">
      <c r="A162" s="2">
        <v>161</v>
      </c>
      <c r="B162" s="2" t="s">
        <v>92</v>
      </c>
      <c r="C162" s="2" t="s">
        <v>93</v>
      </c>
    </row>
    <row r="163" spans="1:3">
      <c r="A163" s="2">
        <v>162</v>
      </c>
      <c r="B163" s="2" t="s">
        <v>92</v>
      </c>
      <c r="C163" s="2" t="s">
        <v>95</v>
      </c>
    </row>
    <row r="164" spans="1:3">
      <c r="A164" s="2">
        <v>163</v>
      </c>
      <c r="B164" s="2" t="s">
        <v>89</v>
      </c>
      <c r="C164" s="2" t="s">
        <v>95</v>
      </c>
    </row>
    <row r="165" spans="1:3">
      <c r="A165" s="2">
        <v>164</v>
      </c>
      <c r="B165" s="2" t="s">
        <v>96</v>
      </c>
      <c r="C165" s="2" t="s">
        <v>94</v>
      </c>
    </row>
    <row r="166" spans="1:3">
      <c r="A166" s="2">
        <v>165</v>
      </c>
      <c r="B166" s="2" t="s">
        <v>92</v>
      </c>
      <c r="C166" s="2" t="s">
        <v>91</v>
      </c>
    </row>
    <row r="167" spans="1:3">
      <c r="A167" s="2">
        <v>166</v>
      </c>
      <c r="B167" s="2" t="s">
        <v>96</v>
      </c>
      <c r="C167" s="2" t="s">
        <v>94</v>
      </c>
    </row>
    <row r="168" spans="1:3">
      <c r="A168" s="2">
        <v>167</v>
      </c>
      <c r="B168" s="2" t="s">
        <v>97</v>
      </c>
      <c r="C168" s="2" t="s">
        <v>91</v>
      </c>
    </row>
    <row r="169" spans="1:3">
      <c r="A169" s="2">
        <v>168</v>
      </c>
      <c r="B169" s="2" t="s">
        <v>96</v>
      </c>
      <c r="C169" s="2" t="s">
        <v>94</v>
      </c>
    </row>
    <row r="170" spans="1:3">
      <c r="A170" s="2">
        <v>169</v>
      </c>
      <c r="B170" s="2" t="s">
        <v>92</v>
      </c>
      <c r="C170" s="2" t="s">
        <v>95</v>
      </c>
    </row>
    <row r="171" spans="1:3">
      <c r="A171" s="2">
        <v>170</v>
      </c>
      <c r="B171" s="2" t="s">
        <v>89</v>
      </c>
      <c r="C171" s="2" t="s">
        <v>93</v>
      </c>
    </row>
    <row r="172" spans="1:3">
      <c r="A172" s="2">
        <v>171</v>
      </c>
      <c r="B172" s="2" t="s">
        <v>97</v>
      </c>
      <c r="C172" s="2" t="s">
        <v>91</v>
      </c>
    </row>
    <row r="173" spans="1:3">
      <c r="A173" s="2">
        <v>172</v>
      </c>
      <c r="B173" s="2" t="s">
        <v>89</v>
      </c>
      <c r="C173" s="2" t="s">
        <v>91</v>
      </c>
    </row>
    <row r="174" spans="1:3">
      <c r="A174" s="2">
        <v>173</v>
      </c>
      <c r="B174" s="2" t="s">
        <v>96</v>
      </c>
      <c r="C174" s="2" t="s">
        <v>94</v>
      </c>
    </row>
    <row r="175" spans="1:3">
      <c r="A175" s="2">
        <v>174</v>
      </c>
      <c r="B175" s="2" t="s">
        <v>96</v>
      </c>
      <c r="C175" s="2" t="s">
        <v>90</v>
      </c>
    </row>
    <row r="176" spans="1:3">
      <c r="A176" s="2">
        <v>175</v>
      </c>
      <c r="B176" s="2" t="s">
        <v>89</v>
      </c>
      <c r="C176" s="2" t="s">
        <v>94</v>
      </c>
    </row>
    <row r="177" spans="1:3">
      <c r="A177" s="2">
        <v>176</v>
      </c>
      <c r="B177" s="2" t="s">
        <v>96</v>
      </c>
      <c r="C177" s="2" t="s">
        <v>93</v>
      </c>
    </row>
    <row r="178" spans="1:3">
      <c r="A178" s="2">
        <v>177</v>
      </c>
      <c r="B178" s="2" t="s">
        <v>89</v>
      </c>
      <c r="C178" s="2" t="s">
        <v>98</v>
      </c>
    </row>
    <row r="179" spans="1:3">
      <c r="A179" s="2">
        <v>178</v>
      </c>
      <c r="B179" s="2" t="s">
        <v>96</v>
      </c>
      <c r="C179" s="2" t="s">
        <v>94</v>
      </c>
    </row>
    <row r="180" spans="1:3">
      <c r="A180" s="2">
        <v>179</v>
      </c>
      <c r="B180" s="2" t="s">
        <v>92</v>
      </c>
      <c r="C180" s="2" t="s">
        <v>98</v>
      </c>
    </row>
    <row r="181" spans="1:3">
      <c r="A181" s="2">
        <v>180</v>
      </c>
      <c r="B181" s="2" t="s">
        <v>97</v>
      </c>
      <c r="C181" s="2" t="s">
        <v>93</v>
      </c>
    </row>
    <row r="182" spans="1:3">
      <c r="A182" s="2">
        <v>181</v>
      </c>
      <c r="B182" s="2" t="s">
        <v>97</v>
      </c>
      <c r="C182" s="2" t="s">
        <v>98</v>
      </c>
    </row>
    <row r="183" spans="1:3">
      <c r="A183" s="2">
        <v>182</v>
      </c>
      <c r="B183" s="2" t="s">
        <v>89</v>
      </c>
      <c r="C183" s="2" t="s">
        <v>93</v>
      </c>
    </row>
    <row r="184" spans="1:3">
      <c r="A184" s="2">
        <v>183</v>
      </c>
      <c r="B184" s="2" t="s">
        <v>97</v>
      </c>
      <c r="C184" s="2" t="s">
        <v>98</v>
      </c>
    </row>
    <row r="185" spans="1:3">
      <c r="A185" s="2">
        <v>184</v>
      </c>
      <c r="B185" s="2" t="s">
        <v>96</v>
      </c>
      <c r="C185" s="2" t="s">
        <v>93</v>
      </c>
    </row>
    <row r="186" spans="1:3">
      <c r="A186" s="2">
        <v>185</v>
      </c>
      <c r="B186" s="2" t="s">
        <v>97</v>
      </c>
      <c r="C186" s="2" t="s">
        <v>91</v>
      </c>
    </row>
    <row r="187" spans="1:3">
      <c r="A187" s="2">
        <v>186</v>
      </c>
      <c r="B187" s="2" t="s">
        <v>92</v>
      </c>
      <c r="C187" s="2" t="s">
        <v>94</v>
      </c>
    </row>
    <row r="188" spans="1:3">
      <c r="A188" s="2">
        <v>187</v>
      </c>
      <c r="B188" s="2" t="s">
        <v>97</v>
      </c>
      <c r="C188" s="2" t="s">
        <v>93</v>
      </c>
    </row>
    <row r="189" spans="1:3">
      <c r="A189" s="2">
        <v>188</v>
      </c>
      <c r="B189" s="2" t="s">
        <v>92</v>
      </c>
      <c r="C189" s="2" t="s">
        <v>98</v>
      </c>
    </row>
    <row r="190" spans="1:3">
      <c r="A190" s="2">
        <v>189</v>
      </c>
      <c r="B190" s="2" t="s">
        <v>92</v>
      </c>
      <c r="C190" s="2" t="s">
        <v>94</v>
      </c>
    </row>
    <row r="191" spans="1:3">
      <c r="A191" s="2">
        <v>190</v>
      </c>
      <c r="B191" s="2" t="s">
        <v>92</v>
      </c>
      <c r="C191" s="2" t="s">
        <v>98</v>
      </c>
    </row>
    <row r="192" spans="1:3">
      <c r="A192" s="2">
        <v>191</v>
      </c>
      <c r="B192" s="2" t="s">
        <v>92</v>
      </c>
      <c r="C192" s="2" t="s">
        <v>91</v>
      </c>
    </row>
    <row r="193" spans="1:3">
      <c r="A193" s="2">
        <v>192</v>
      </c>
      <c r="B193" s="2" t="s">
        <v>96</v>
      </c>
      <c r="C193" s="2" t="s">
        <v>95</v>
      </c>
    </row>
    <row r="194" spans="1:3">
      <c r="A194" s="2">
        <v>193</v>
      </c>
      <c r="B194" s="2" t="s">
        <v>97</v>
      </c>
      <c r="C194" s="2" t="s">
        <v>90</v>
      </c>
    </row>
    <row r="195" spans="1:3">
      <c r="A195" s="2">
        <v>194</v>
      </c>
      <c r="B195" s="2" t="s">
        <v>96</v>
      </c>
      <c r="C195" s="2" t="s">
        <v>95</v>
      </c>
    </row>
    <row r="196" spans="1:3">
      <c r="A196" s="2">
        <v>195</v>
      </c>
      <c r="B196" s="2" t="s">
        <v>92</v>
      </c>
      <c r="C196" s="2" t="s">
        <v>93</v>
      </c>
    </row>
    <row r="197" spans="1:3">
      <c r="A197" s="2">
        <v>196</v>
      </c>
      <c r="B197" s="2" t="s">
        <v>97</v>
      </c>
      <c r="C197" s="2" t="s">
        <v>90</v>
      </c>
    </row>
    <row r="198" spans="1:3">
      <c r="A198" s="2">
        <v>197</v>
      </c>
      <c r="B198" s="2" t="s">
        <v>92</v>
      </c>
      <c r="C198" s="2" t="s">
        <v>90</v>
      </c>
    </row>
    <row r="199" spans="1:3">
      <c r="A199" s="2">
        <v>198</v>
      </c>
      <c r="B199" s="2" t="s">
        <v>97</v>
      </c>
      <c r="C199" s="2" t="s">
        <v>94</v>
      </c>
    </row>
    <row r="200" spans="1:3">
      <c r="A200" s="2">
        <v>199</v>
      </c>
      <c r="B200" s="2" t="s">
        <v>97</v>
      </c>
      <c r="C200" s="2" t="s">
        <v>94</v>
      </c>
    </row>
    <row r="201" spans="1:3">
      <c r="A201" s="2">
        <v>200</v>
      </c>
      <c r="B201" s="2" t="s">
        <v>96</v>
      </c>
      <c r="C201" s="2" t="s">
        <v>93</v>
      </c>
    </row>
    <row r="202" spans="1:3">
      <c r="A202" s="2">
        <v>201</v>
      </c>
      <c r="B202" s="2" t="s">
        <v>97</v>
      </c>
      <c r="C202" s="2" t="s">
        <v>95</v>
      </c>
    </row>
    <row r="203" spans="1:3">
      <c r="A203" s="2">
        <v>202</v>
      </c>
      <c r="B203" s="2" t="s">
        <v>96</v>
      </c>
      <c r="C203" s="2" t="s">
        <v>93</v>
      </c>
    </row>
    <row r="204" spans="1:3">
      <c r="A204" s="2">
        <v>203</v>
      </c>
      <c r="B204" s="2" t="s">
        <v>96</v>
      </c>
      <c r="C204" s="2" t="s">
        <v>93</v>
      </c>
    </row>
    <row r="205" spans="1:3">
      <c r="A205" s="2">
        <v>204</v>
      </c>
      <c r="B205" s="2" t="s">
        <v>92</v>
      </c>
      <c r="C205" s="2" t="s">
        <v>93</v>
      </c>
    </row>
    <row r="206" spans="1:3">
      <c r="A206" s="2">
        <v>205</v>
      </c>
      <c r="B206" s="2" t="s">
        <v>97</v>
      </c>
      <c r="C206" s="2" t="s">
        <v>94</v>
      </c>
    </row>
    <row r="207" spans="1:3">
      <c r="A207" s="2">
        <v>206</v>
      </c>
      <c r="B207" s="2" t="s">
        <v>96</v>
      </c>
      <c r="C207" s="2" t="s">
        <v>91</v>
      </c>
    </row>
    <row r="208" spans="1:3">
      <c r="A208" s="2">
        <v>207</v>
      </c>
      <c r="B208" s="2" t="s">
        <v>92</v>
      </c>
      <c r="C208" s="2" t="s">
        <v>98</v>
      </c>
    </row>
    <row r="209" spans="1:3">
      <c r="A209" s="2">
        <v>208</v>
      </c>
      <c r="B209" s="2" t="s">
        <v>89</v>
      </c>
      <c r="C209" s="2" t="s">
        <v>95</v>
      </c>
    </row>
    <row r="210" spans="1:3">
      <c r="A210" s="2">
        <v>209</v>
      </c>
      <c r="B210" s="2" t="s">
        <v>89</v>
      </c>
      <c r="C210" s="2" t="s">
        <v>95</v>
      </c>
    </row>
    <row r="211" spans="1:3">
      <c r="A211" s="2">
        <v>210</v>
      </c>
      <c r="B211" s="2" t="s">
        <v>96</v>
      </c>
      <c r="C211" s="2" t="s">
        <v>94</v>
      </c>
    </row>
    <row r="212" spans="1:3">
      <c r="A212" s="2">
        <v>211</v>
      </c>
      <c r="B212" s="2" t="s">
        <v>96</v>
      </c>
      <c r="C212" s="2" t="s">
        <v>95</v>
      </c>
    </row>
    <row r="213" spans="1:3">
      <c r="A213" s="2">
        <v>212</v>
      </c>
      <c r="B213" s="2" t="s">
        <v>89</v>
      </c>
      <c r="C213" s="2" t="s">
        <v>91</v>
      </c>
    </row>
    <row r="214" spans="1:3">
      <c r="A214" s="2">
        <v>213</v>
      </c>
      <c r="B214" s="2" t="s">
        <v>97</v>
      </c>
      <c r="C214" s="2" t="s">
        <v>90</v>
      </c>
    </row>
    <row r="215" spans="1:3">
      <c r="A215" s="2">
        <v>214</v>
      </c>
      <c r="B215" s="2" t="s">
        <v>97</v>
      </c>
      <c r="C215" s="2" t="s">
        <v>93</v>
      </c>
    </row>
    <row r="216" spans="1:3">
      <c r="A216" s="2">
        <v>215</v>
      </c>
      <c r="B216" s="2" t="s">
        <v>92</v>
      </c>
      <c r="C216" s="2" t="s">
        <v>93</v>
      </c>
    </row>
    <row r="217" spans="1:3">
      <c r="A217" s="2">
        <v>216</v>
      </c>
      <c r="B217" s="2" t="s">
        <v>89</v>
      </c>
      <c r="C217" s="2" t="s">
        <v>93</v>
      </c>
    </row>
    <row r="218" spans="1:3">
      <c r="A218" s="2">
        <v>217</v>
      </c>
      <c r="B218" s="2" t="s">
        <v>96</v>
      </c>
      <c r="C218" s="2" t="s">
        <v>90</v>
      </c>
    </row>
    <row r="219" spans="1:3">
      <c r="A219" s="2">
        <v>218</v>
      </c>
      <c r="B219" s="2" t="s">
        <v>92</v>
      </c>
      <c r="C219" s="2" t="s">
        <v>91</v>
      </c>
    </row>
    <row r="220" spans="1:3">
      <c r="A220" s="2">
        <v>219</v>
      </c>
      <c r="B220" s="2" t="s">
        <v>97</v>
      </c>
      <c r="C220" s="2" t="s">
        <v>94</v>
      </c>
    </row>
    <row r="221" spans="1:3">
      <c r="A221" s="2">
        <v>220</v>
      </c>
      <c r="B221" s="2" t="s">
        <v>96</v>
      </c>
      <c r="C221" s="2" t="s">
        <v>94</v>
      </c>
    </row>
    <row r="222" spans="1:3">
      <c r="A222" s="2">
        <v>221</v>
      </c>
      <c r="B222" s="2" t="s">
        <v>96</v>
      </c>
      <c r="C222" s="2" t="s">
        <v>95</v>
      </c>
    </row>
    <row r="223" spans="1:3">
      <c r="A223" s="2">
        <v>222</v>
      </c>
      <c r="B223" s="2" t="s">
        <v>96</v>
      </c>
      <c r="C223" s="2" t="s">
        <v>98</v>
      </c>
    </row>
    <row r="224" spans="1:3">
      <c r="A224" s="2">
        <v>223</v>
      </c>
      <c r="B224" s="2" t="s">
        <v>96</v>
      </c>
      <c r="C224" s="2" t="s">
        <v>93</v>
      </c>
    </row>
    <row r="225" spans="1:3">
      <c r="A225" s="2">
        <v>224</v>
      </c>
      <c r="B225" s="2" t="s">
        <v>97</v>
      </c>
      <c r="C225" s="2" t="s">
        <v>94</v>
      </c>
    </row>
    <row r="226" spans="1:3">
      <c r="A226" s="2">
        <v>225</v>
      </c>
      <c r="B226" s="2" t="s">
        <v>97</v>
      </c>
      <c r="C226" s="2" t="s">
        <v>90</v>
      </c>
    </row>
    <row r="227" spans="1:3">
      <c r="A227" s="2">
        <v>226</v>
      </c>
      <c r="B227" s="2" t="s">
        <v>97</v>
      </c>
      <c r="C227" s="2" t="s">
        <v>91</v>
      </c>
    </row>
    <row r="228" spans="1:3">
      <c r="A228" s="2">
        <v>227</v>
      </c>
      <c r="B228" s="2" t="s">
        <v>97</v>
      </c>
      <c r="C228" s="2" t="s">
        <v>98</v>
      </c>
    </row>
    <row r="229" spans="1:3">
      <c r="A229" s="2">
        <v>228</v>
      </c>
      <c r="B229" s="2" t="s">
        <v>96</v>
      </c>
      <c r="C229" s="2" t="s">
        <v>90</v>
      </c>
    </row>
    <row r="230" spans="1:3">
      <c r="A230" s="2">
        <v>229</v>
      </c>
      <c r="B230" s="2" t="s">
        <v>92</v>
      </c>
      <c r="C230" s="2" t="s">
        <v>90</v>
      </c>
    </row>
    <row r="231" spans="1:3">
      <c r="A231" s="2">
        <v>230</v>
      </c>
      <c r="B231" s="2" t="s">
        <v>96</v>
      </c>
      <c r="C231" s="2" t="s">
        <v>98</v>
      </c>
    </row>
    <row r="232" spans="1:3">
      <c r="A232" s="2">
        <v>231</v>
      </c>
      <c r="B232" s="2" t="s">
        <v>97</v>
      </c>
      <c r="C232" s="2" t="s">
        <v>93</v>
      </c>
    </row>
    <row r="233" spans="1:3">
      <c r="A233" s="2">
        <v>232</v>
      </c>
      <c r="B233" s="2" t="s">
        <v>92</v>
      </c>
      <c r="C233" s="2" t="s">
        <v>90</v>
      </c>
    </row>
    <row r="234" spans="1:3">
      <c r="A234" s="2">
        <v>233</v>
      </c>
      <c r="B234" s="2" t="s">
        <v>89</v>
      </c>
      <c r="C234" s="2" t="s">
        <v>95</v>
      </c>
    </row>
    <row r="235" spans="1:3">
      <c r="A235" s="2">
        <v>234</v>
      </c>
      <c r="B235" s="2" t="s">
        <v>97</v>
      </c>
      <c r="C235" s="2" t="s">
        <v>94</v>
      </c>
    </row>
    <row r="236" spans="1:3">
      <c r="A236" s="2">
        <v>235</v>
      </c>
      <c r="B236" s="2" t="s">
        <v>96</v>
      </c>
      <c r="C236" s="2" t="s">
        <v>95</v>
      </c>
    </row>
    <row r="237" spans="1:3">
      <c r="A237" s="2">
        <v>236</v>
      </c>
      <c r="B237" s="2" t="s">
        <v>92</v>
      </c>
      <c r="C237" s="2" t="s">
        <v>94</v>
      </c>
    </row>
    <row r="238" spans="1:3">
      <c r="A238" s="2">
        <v>237</v>
      </c>
      <c r="B238" s="2" t="s">
        <v>92</v>
      </c>
      <c r="C238" s="2" t="s">
        <v>95</v>
      </c>
    </row>
    <row r="239" spans="1:3">
      <c r="A239" s="2">
        <v>238</v>
      </c>
      <c r="B239" s="2" t="s">
        <v>96</v>
      </c>
      <c r="C239" s="2" t="s">
        <v>94</v>
      </c>
    </row>
    <row r="240" spans="1:3">
      <c r="A240" s="2">
        <v>239</v>
      </c>
      <c r="B240" s="2" t="s">
        <v>89</v>
      </c>
      <c r="C240" s="2" t="s">
        <v>93</v>
      </c>
    </row>
    <row r="241" spans="1:3">
      <c r="A241" s="2">
        <v>240</v>
      </c>
      <c r="B241" s="2" t="s">
        <v>96</v>
      </c>
      <c r="C241" s="2" t="s">
        <v>95</v>
      </c>
    </row>
    <row r="242" spans="1:3">
      <c r="A242" s="2">
        <v>241</v>
      </c>
      <c r="B242" s="2" t="s">
        <v>89</v>
      </c>
      <c r="C242" s="2" t="s">
        <v>95</v>
      </c>
    </row>
    <row r="243" spans="1:3">
      <c r="A243" s="2">
        <v>242</v>
      </c>
      <c r="B243" s="2" t="s">
        <v>97</v>
      </c>
      <c r="C243" s="2" t="s">
        <v>94</v>
      </c>
    </row>
    <row r="244" spans="1:3">
      <c r="A244" s="2">
        <v>243</v>
      </c>
      <c r="B244" s="2" t="s">
        <v>89</v>
      </c>
      <c r="C244" s="2" t="s">
        <v>91</v>
      </c>
    </row>
    <row r="245" spans="1:3">
      <c r="A245" s="2">
        <v>244</v>
      </c>
      <c r="B245" s="2" t="s">
        <v>96</v>
      </c>
      <c r="C245" s="2" t="s">
        <v>94</v>
      </c>
    </row>
    <row r="246" spans="1:3">
      <c r="A246" s="2">
        <v>245</v>
      </c>
      <c r="B246" s="2" t="s">
        <v>89</v>
      </c>
      <c r="C246" s="2" t="s">
        <v>93</v>
      </c>
    </row>
    <row r="247" spans="1:3">
      <c r="A247" s="2">
        <v>246</v>
      </c>
      <c r="B247" s="2" t="s">
        <v>97</v>
      </c>
      <c r="C247" s="2" t="s">
        <v>98</v>
      </c>
    </row>
    <row r="248" spans="1:3">
      <c r="A248" s="2">
        <v>247</v>
      </c>
      <c r="B248" s="2" t="s">
        <v>96</v>
      </c>
      <c r="C248" s="2" t="s">
        <v>90</v>
      </c>
    </row>
    <row r="249" spans="1:3">
      <c r="A249" s="2">
        <v>248</v>
      </c>
      <c r="B249" s="2" t="s">
        <v>96</v>
      </c>
      <c r="C249" s="2" t="s">
        <v>91</v>
      </c>
    </row>
    <row r="250" spans="1:3">
      <c r="A250" s="2">
        <v>249</v>
      </c>
      <c r="B250" s="2" t="s">
        <v>97</v>
      </c>
      <c r="C250" s="2" t="s">
        <v>93</v>
      </c>
    </row>
    <row r="251" spans="1:3">
      <c r="A251" s="2">
        <v>250</v>
      </c>
      <c r="B251" s="2" t="s">
        <v>97</v>
      </c>
      <c r="C251" s="2" t="s">
        <v>93</v>
      </c>
    </row>
    <row r="252" spans="1:3">
      <c r="A252" s="2">
        <v>251</v>
      </c>
      <c r="B252" s="2" t="s">
        <v>96</v>
      </c>
      <c r="C252" s="2" t="s">
        <v>98</v>
      </c>
    </row>
    <row r="253" spans="1:3">
      <c r="A253" s="2">
        <v>252</v>
      </c>
      <c r="B253" s="2" t="s">
        <v>92</v>
      </c>
      <c r="C253" s="2" t="s">
        <v>95</v>
      </c>
    </row>
    <row r="254" spans="1:3">
      <c r="A254" s="2">
        <v>253</v>
      </c>
      <c r="B254" s="2" t="s">
        <v>97</v>
      </c>
      <c r="C254" s="2" t="s">
        <v>90</v>
      </c>
    </row>
    <row r="255" spans="1:3">
      <c r="A255" s="2">
        <v>254</v>
      </c>
      <c r="B255" s="2" t="s">
        <v>96</v>
      </c>
      <c r="C255" s="2" t="s">
        <v>98</v>
      </c>
    </row>
    <row r="256" spans="1:3">
      <c r="A256" s="2">
        <v>255</v>
      </c>
      <c r="B256" s="2" t="s">
        <v>96</v>
      </c>
      <c r="C256" s="2" t="s">
        <v>90</v>
      </c>
    </row>
    <row r="257" spans="1:3">
      <c r="A257" s="2">
        <v>256</v>
      </c>
      <c r="B257" s="2" t="s">
        <v>92</v>
      </c>
      <c r="C257" s="2" t="s">
        <v>90</v>
      </c>
    </row>
    <row r="258" spans="1:3">
      <c r="A258" s="2">
        <v>257</v>
      </c>
      <c r="B258" s="2" t="s">
        <v>89</v>
      </c>
      <c r="C258" s="2" t="s">
        <v>95</v>
      </c>
    </row>
    <row r="259" spans="1:3">
      <c r="A259" s="2">
        <v>258</v>
      </c>
      <c r="B259" s="2" t="s">
        <v>89</v>
      </c>
      <c r="C259" s="2" t="s">
        <v>94</v>
      </c>
    </row>
    <row r="260" spans="1:3">
      <c r="A260" s="2">
        <v>259</v>
      </c>
      <c r="B260" s="2" t="s">
        <v>96</v>
      </c>
      <c r="C260" s="2" t="s">
        <v>94</v>
      </c>
    </row>
    <row r="261" spans="1:3">
      <c r="A261" s="2">
        <v>260</v>
      </c>
      <c r="B261" s="2" t="s">
        <v>97</v>
      </c>
      <c r="C261" s="2" t="s">
        <v>93</v>
      </c>
    </row>
    <row r="262" spans="1:3">
      <c r="A262" s="2">
        <v>261</v>
      </c>
      <c r="B262" s="2" t="s">
        <v>96</v>
      </c>
      <c r="C262" s="2" t="s">
        <v>93</v>
      </c>
    </row>
    <row r="263" spans="1:3">
      <c r="A263" s="2">
        <v>262</v>
      </c>
      <c r="B263" s="2" t="s">
        <v>89</v>
      </c>
      <c r="C263" s="2" t="s">
        <v>95</v>
      </c>
    </row>
    <row r="264" spans="1:3">
      <c r="A264" s="2">
        <v>263</v>
      </c>
      <c r="B264" s="2" t="s">
        <v>89</v>
      </c>
      <c r="C264" s="2" t="s">
        <v>95</v>
      </c>
    </row>
    <row r="265" spans="1:3">
      <c r="A265" s="2">
        <v>264</v>
      </c>
      <c r="B265" s="2" t="s">
        <v>96</v>
      </c>
      <c r="C265" s="2" t="s">
        <v>91</v>
      </c>
    </row>
    <row r="266" spans="1:3">
      <c r="A266" s="2">
        <v>265</v>
      </c>
      <c r="B266" s="2" t="s">
        <v>97</v>
      </c>
      <c r="C266" s="2" t="s">
        <v>91</v>
      </c>
    </row>
    <row r="267" spans="1:3">
      <c r="A267" s="2">
        <v>266</v>
      </c>
      <c r="B267" s="2" t="s">
        <v>96</v>
      </c>
      <c r="C267" s="2" t="s">
        <v>91</v>
      </c>
    </row>
    <row r="268" spans="1:3">
      <c r="A268" s="2">
        <v>267</v>
      </c>
      <c r="B268" s="2" t="s">
        <v>92</v>
      </c>
      <c r="C268" s="2" t="s">
        <v>90</v>
      </c>
    </row>
    <row r="269" spans="1:3">
      <c r="A269" s="2">
        <v>268</v>
      </c>
      <c r="B269" s="2" t="s">
        <v>97</v>
      </c>
      <c r="C269" s="2" t="s">
        <v>90</v>
      </c>
    </row>
    <row r="270" spans="1:3">
      <c r="A270" s="2">
        <v>269</v>
      </c>
      <c r="B270" s="2" t="s">
        <v>96</v>
      </c>
      <c r="C270" s="2" t="s">
        <v>95</v>
      </c>
    </row>
    <row r="271" spans="1:3">
      <c r="A271" s="2">
        <v>270</v>
      </c>
      <c r="B271" s="2" t="s">
        <v>96</v>
      </c>
      <c r="C271" s="2" t="s">
        <v>95</v>
      </c>
    </row>
    <row r="272" spans="1:3">
      <c r="A272" s="2">
        <v>271</v>
      </c>
      <c r="B272" s="2" t="s">
        <v>97</v>
      </c>
      <c r="C272" s="2" t="s">
        <v>90</v>
      </c>
    </row>
    <row r="273" spans="1:3">
      <c r="A273" s="2">
        <v>272</v>
      </c>
      <c r="B273" s="2" t="s">
        <v>96</v>
      </c>
      <c r="C273" s="2" t="s">
        <v>91</v>
      </c>
    </row>
    <row r="274" spans="1:3">
      <c r="A274" s="2">
        <v>273</v>
      </c>
      <c r="B274" s="2" t="s">
        <v>92</v>
      </c>
      <c r="C274" s="2" t="s">
        <v>91</v>
      </c>
    </row>
    <row r="275" spans="1:3">
      <c r="A275" s="2">
        <v>274</v>
      </c>
      <c r="B275" s="2" t="s">
        <v>96</v>
      </c>
      <c r="C275" s="2" t="s">
        <v>93</v>
      </c>
    </row>
    <row r="276" spans="1:3">
      <c r="A276" s="2">
        <v>275</v>
      </c>
      <c r="B276" s="2" t="s">
        <v>96</v>
      </c>
      <c r="C276" s="2" t="s">
        <v>91</v>
      </c>
    </row>
    <row r="277" spans="1:3">
      <c r="A277" s="2">
        <v>276</v>
      </c>
      <c r="B277" s="2" t="s">
        <v>92</v>
      </c>
      <c r="C277" s="2" t="s">
        <v>93</v>
      </c>
    </row>
    <row r="278" spans="1:3">
      <c r="A278" s="2">
        <v>277</v>
      </c>
      <c r="B278" s="2" t="s">
        <v>97</v>
      </c>
      <c r="C278" s="2" t="s">
        <v>98</v>
      </c>
    </row>
    <row r="279" spans="1:3">
      <c r="A279" s="2">
        <v>278</v>
      </c>
      <c r="B279" s="2" t="s">
        <v>96</v>
      </c>
      <c r="C279" s="2" t="s">
        <v>95</v>
      </c>
    </row>
    <row r="280" spans="1:3">
      <c r="A280" s="2">
        <v>279</v>
      </c>
      <c r="B280" s="2" t="s">
        <v>89</v>
      </c>
      <c r="C280" s="2" t="s">
        <v>98</v>
      </c>
    </row>
    <row r="281" spans="1:3">
      <c r="A281" s="2">
        <v>280</v>
      </c>
      <c r="B281" s="2" t="s">
        <v>97</v>
      </c>
      <c r="C281" s="2" t="s">
        <v>94</v>
      </c>
    </row>
    <row r="282" spans="1:3">
      <c r="A282" s="2">
        <v>281</v>
      </c>
      <c r="B282" s="2" t="s">
        <v>97</v>
      </c>
      <c r="C282" s="2" t="s">
        <v>90</v>
      </c>
    </row>
    <row r="283" spans="1:3">
      <c r="A283" s="2">
        <v>282</v>
      </c>
      <c r="B283" s="2" t="s">
        <v>96</v>
      </c>
      <c r="C283" s="2" t="s">
        <v>90</v>
      </c>
    </row>
    <row r="284" spans="1:3">
      <c r="A284" s="2">
        <v>283</v>
      </c>
      <c r="B284" s="2" t="s">
        <v>89</v>
      </c>
      <c r="C284" s="2" t="s">
        <v>91</v>
      </c>
    </row>
    <row r="285" spans="1:3">
      <c r="A285" s="2">
        <v>284</v>
      </c>
      <c r="B285" s="2" t="s">
        <v>97</v>
      </c>
      <c r="C285" s="2" t="s">
        <v>95</v>
      </c>
    </row>
    <row r="286" spans="1:3">
      <c r="A286" s="2">
        <v>285</v>
      </c>
      <c r="B286" s="2" t="s">
        <v>97</v>
      </c>
      <c r="C286" s="2" t="s">
        <v>98</v>
      </c>
    </row>
    <row r="287" spans="1:3">
      <c r="A287" s="2">
        <v>286</v>
      </c>
      <c r="B287" s="2" t="s">
        <v>89</v>
      </c>
      <c r="C287" s="2" t="s">
        <v>95</v>
      </c>
    </row>
    <row r="288" spans="1:3">
      <c r="A288" s="2">
        <v>287</v>
      </c>
      <c r="B288" s="2" t="s">
        <v>89</v>
      </c>
      <c r="C288" s="2" t="s">
        <v>93</v>
      </c>
    </row>
    <row r="289" spans="1:3">
      <c r="A289" s="2">
        <v>288</v>
      </c>
      <c r="B289" s="2" t="s">
        <v>97</v>
      </c>
      <c r="C289" s="2" t="s">
        <v>98</v>
      </c>
    </row>
    <row r="290" spans="1:3">
      <c r="A290" s="2">
        <v>289</v>
      </c>
      <c r="B290" s="2" t="s">
        <v>96</v>
      </c>
      <c r="C290" s="2" t="s">
        <v>91</v>
      </c>
    </row>
    <row r="291" spans="1:3">
      <c r="A291" s="2">
        <v>290</v>
      </c>
      <c r="B291" s="2" t="s">
        <v>97</v>
      </c>
      <c r="C291" s="2" t="s">
        <v>98</v>
      </c>
    </row>
    <row r="292" spans="1:3">
      <c r="A292" s="2">
        <v>291</v>
      </c>
      <c r="B292" s="2" t="s">
        <v>96</v>
      </c>
      <c r="C292" s="2" t="s">
        <v>93</v>
      </c>
    </row>
    <row r="293" spans="1:3">
      <c r="A293" s="2">
        <v>292</v>
      </c>
      <c r="B293" s="2" t="s">
        <v>92</v>
      </c>
      <c r="C293" s="2" t="s">
        <v>90</v>
      </c>
    </row>
    <row r="294" spans="1:3">
      <c r="A294" s="2">
        <v>293</v>
      </c>
      <c r="B294" s="2" t="s">
        <v>89</v>
      </c>
      <c r="C294" s="2" t="s">
        <v>95</v>
      </c>
    </row>
    <row r="295" spans="1:3">
      <c r="A295" s="2">
        <v>294</v>
      </c>
      <c r="B295" s="2" t="s">
        <v>92</v>
      </c>
      <c r="C295" s="2" t="s">
        <v>91</v>
      </c>
    </row>
    <row r="296" spans="1:3">
      <c r="A296" s="2">
        <v>295</v>
      </c>
      <c r="B296" s="2" t="s">
        <v>96</v>
      </c>
      <c r="C296" s="2" t="s">
        <v>90</v>
      </c>
    </row>
    <row r="297" spans="1:3">
      <c r="A297" s="2">
        <v>296</v>
      </c>
      <c r="B297" s="2" t="s">
        <v>89</v>
      </c>
      <c r="C297" s="2" t="s">
        <v>98</v>
      </c>
    </row>
    <row r="298" spans="1:3">
      <c r="A298" s="2">
        <v>297</v>
      </c>
      <c r="B298" s="2" t="s">
        <v>89</v>
      </c>
      <c r="C298" s="2" t="s">
        <v>95</v>
      </c>
    </row>
    <row r="299" spans="1:3">
      <c r="A299" s="2">
        <v>298</v>
      </c>
      <c r="B299" s="2" t="s">
        <v>92</v>
      </c>
      <c r="C299" s="2" t="s">
        <v>95</v>
      </c>
    </row>
    <row r="300" spans="1:3">
      <c r="A300" s="2">
        <v>299</v>
      </c>
      <c r="B300" s="2" t="s">
        <v>97</v>
      </c>
      <c r="C300" s="2" t="s">
        <v>94</v>
      </c>
    </row>
    <row r="301" spans="1:3">
      <c r="A301" s="2">
        <v>300</v>
      </c>
      <c r="B301" s="2" t="s">
        <v>96</v>
      </c>
      <c r="C301" s="2" t="s">
        <v>94</v>
      </c>
    </row>
    <row r="302" spans="1:3">
      <c r="A302" s="2">
        <v>301</v>
      </c>
      <c r="B302" s="2" t="s">
        <v>97</v>
      </c>
      <c r="C302" s="2" t="s">
        <v>94</v>
      </c>
    </row>
    <row r="303" spans="1:3">
      <c r="A303" s="2">
        <v>302</v>
      </c>
      <c r="B303" s="2" t="s">
        <v>89</v>
      </c>
      <c r="C303" s="2" t="s">
        <v>94</v>
      </c>
    </row>
    <row r="304" spans="1:3">
      <c r="A304" s="2">
        <v>303</v>
      </c>
      <c r="B304" s="2" t="s">
        <v>89</v>
      </c>
      <c r="C304" s="2" t="s">
        <v>93</v>
      </c>
    </row>
    <row r="305" spans="1:3">
      <c r="A305" s="2">
        <v>304</v>
      </c>
      <c r="B305" s="2" t="s">
        <v>89</v>
      </c>
      <c r="C305" s="2" t="s">
        <v>91</v>
      </c>
    </row>
    <row r="306" spans="1:3">
      <c r="A306" s="2">
        <v>305</v>
      </c>
      <c r="B306" s="2" t="s">
        <v>96</v>
      </c>
      <c r="C306" s="2" t="s">
        <v>91</v>
      </c>
    </row>
    <row r="307" spans="1:3">
      <c r="A307" s="2">
        <v>306</v>
      </c>
      <c r="B307" s="2" t="s">
        <v>96</v>
      </c>
      <c r="C307" s="2" t="s">
        <v>98</v>
      </c>
    </row>
    <row r="308" spans="1:3">
      <c r="A308" s="2">
        <v>307</v>
      </c>
      <c r="B308" s="2" t="s">
        <v>96</v>
      </c>
      <c r="C308" s="2" t="s">
        <v>90</v>
      </c>
    </row>
    <row r="309" spans="1:3">
      <c r="A309" s="2">
        <v>308</v>
      </c>
      <c r="B309" s="2" t="s">
        <v>92</v>
      </c>
      <c r="C309" s="2" t="s">
        <v>94</v>
      </c>
    </row>
    <row r="310" spans="1:3">
      <c r="A310" s="2">
        <v>309</v>
      </c>
      <c r="B310" s="2" t="s">
        <v>97</v>
      </c>
      <c r="C310" s="2" t="s">
        <v>91</v>
      </c>
    </row>
    <row r="311" spans="1:3">
      <c r="A311" s="2">
        <v>310</v>
      </c>
      <c r="B311" s="2" t="s">
        <v>97</v>
      </c>
      <c r="C311" s="2" t="s">
        <v>94</v>
      </c>
    </row>
    <row r="312" spans="1:3">
      <c r="A312" s="2">
        <v>311</v>
      </c>
      <c r="B312" s="2" t="s">
        <v>92</v>
      </c>
      <c r="C312" s="2" t="s">
        <v>91</v>
      </c>
    </row>
    <row r="313" spans="1:3">
      <c r="A313" s="2">
        <v>312</v>
      </c>
      <c r="B313" s="2" t="s">
        <v>96</v>
      </c>
      <c r="C313" s="2" t="s">
        <v>93</v>
      </c>
    </row>
    <row r="314" spans="1:3">
      <c r="A314" s="2">
        <v>313</v>
      </c>
      <c r="B314" s="2" t="s">
        <v>97</v>
      </c>
      <c r="C314" s="2" t="s">
        <v>93</v>
      </c>
    </row>
    <row r="315" spans="1:3">
      <c r="A315" s="2">
        <v>314</v>
      </c>
      <c r="B315" s="2" t="s">
        <v>96</v>
      </c>
      <c r="C315" s="2" t="s">
        <v>91</v>
      </c>
    </row>
    <row r="316" spans="1:3">
      <c r="A316" s="2">
        <v>315</v>
      </c>
      <c r="B316" s="2" t="s">
        <v>97</v>
      </c>
      <c r="C316" s="2" t="s">
        <v>98</v>
      </c>
    </row>
    <row r="317" spans="1:3">
      <c r="A317" s="2">
        <v>316</v>
      </c>
      <c r="B317" s="2" t="s">
        <v>92</v>
      </c>
      <c r="C317" s="2" t="s">
        <v>98</v>
      </c>
    </row>
    <row r="318" spans="1:3">
      <c r="A318" s="2">
        <v>317</v>
      </c>
      <c r="B318" s="2" t="s">
        <v>97</v>
      </c>
      <c r="C318" s="2" t="s">
        <v>93</v>
      </c>
    </row>
    <row r="319" spans="1:3">
      <c r="A319" s="2">
        <v>318</v>
      </c>
      <c r="B319" s="2" t="s">
        <v>96</v>
      </c>
      <c r="C319" s="2" t="s">
        <v>90</v>
      </c>
    </row>
    <row r="320" spans="1:3">
      <c r="A320" s="2">
        <v>319</v>
      </c>
      <c r="B320" s="2" t="s">
        <v>97</v>
      </c>
      <c r="C320" s="2" t="s">
        <v>90</v>
      </c>
    </row>
    <row r="321" spans="1:3">
      <c r="A321" s="2">
        <v>320</v>
      </c>
      <c r="B321" s="2" t="s">
        <v>97</v>
      </c>
      <c r="C321" s="2" t="s">
        <v>95</v>
      </c>
    </row>
    <row r="322" spans="1:3">
      <c r="A322" s="2">
        <v>321</v>
      </c>
      <c r="B322" s="2" t="s">
        <v>89</v>
      </c>
      <c r="C322" s="2" t="s">
        <v>94</v>
      </c>
    </row>
    <row r="323" spans="1:3">
      <c r="A323" s="2">
        <v>322</v>
      </c>
      <c r="B323" s="2" t="s">
        <v>92</v>
      </c>
      <c r="C323" s="2" t="s">
        <v>93</v>
      </c>
    </row>
    <row r="324" spans="1:3">
      <c r="A324" s="2">
        <v>323</v>
      </c>
      <c r="B324" s="2" t="s">
        <v>92</v>
      </c>
      <c r="C324" s="2" t="s">
        <v>90</v>
      </c>
    </row>
    <row r="325" spans="1:3">
      <c r="A325" s="2">
        <v>324</v>
      </c>
      <c r="B325" s="2" t="s">
        <v>89</v>
      </c>
      <c r="C325" s="2" t="s">
        <v>98</v>
      </c>
    </row>
    <row r="326" spans="1:3">
      <c r="A326" s="2">
        <v>325</v>
      </c>
      <c r="B326" s="2" t="s">
        <v>89</v>
      </c>
      <c r="C326" s="2" t="s">
        <v>95</v>
      </c>
    </row>
    <row r="327" spans="1:3">
      <c r="A327" s="2">
        <v>326</v>
      </c>
      <c r="B327" s="2" t="s">
        <v>89</v>
      </c>
      <c r="C327" s="2" t="s">
        <v>95</v>
      </c>
    </row>
    <row r="328" spans="1:3">
      <c r="A328" s="2">
        <v>327</v>
      </c>
      <c r="B328" s="2" t="s">
        <v>96</v>
      </c>
      <c r="C328" s="2" t="s">
        <v>91</v>
      </c>
    </row>
    <row r="329" spans="1:3">
      <c r="A329" s="2">
        <v>328</v>
      </c>
      <c r="B329" s="2" t="s">
        <v>92</v>
      </c>
      <c r="C329" s="2" t="s">
        <v>95</v>
      </c>
    </row>
    <row r="330" spans="1:3">
      <c r="A330" s="2">
        <v>329</v>
      </c>
      <c r="B330" s="2" t="s">
        <v>89</v>
      </c>
      <c r="C330" s="2" t="s">
        <v>95</v>
      </c>
    </row>
    <row r="331" spans="1:3">
      <c r="A331" s="2">
        <v>330</v>
      </c>
      <c r="B331" s="2" t="s">
        <v>89</v>
      </c>
      <c r="C331" s="2" t="s">
        <v>95</v>
      </c>
    </row>
    <row r="332" spans="1:3">
      <c r="A332" s="2">
        <v>331</v>
      </c>
      <c r="B332" s="2" t="s">
        <v>89</v>
      </c>
      <c r="C332" s="2" t="s">
        <v>91</v>
      </c>
    </row>
    <row r="333" spans="1:3">
      <c r="A333" s="2">
        <v>332</v>
      </c>
      <c r="B333" s="2" t="s">
        <v>92</v>
      </c>
      <c r="C333" s="2" t="s">
        <v>98</v>
      </c>
    </row>
    <row r="334" spans="1:3">
      <c r="A334" s="2">
        <v>333</v>
      </c>
      <c r="B334" s="2" t="s">
        <v>92</v>
      </c>
      <c r="C334" s="2" t="s">
        <v>91</v>
      </c>
    </row>
    <row r="335" spans="1:3">
      <c r="A335" s="2">
        <v>334</v>
      </c>
      <c r="B335" s="2" t="s">
        <v>89</v>
      </c>
      <c r="C335" s="2" t="s">
        <v>91</v>
      </c>
    </row>
    <row r="336" spans="1:3">
      <c r="A336" s="2">
        <v>335</v>
      </c>
      <c r="B336" s="2" t="s">
        <v>92</v>
      </c>
      <c r="C336" s="2" t="s">
        <v>98</v>
      </c>
    </row>
    <row r="337" spans="1:3">
      <c r="A337" s="2">
        <v>336</v>
      </c>
      <c r="B337" s="2" t="s">
        <v>92</v>
      </c>
      <c r="C337" s="2" t="s">
        <v>91</v>
      </c>
    </row>
    <row r="338" spans="1:3">
      <c r="A338" s="2">
        <v>337</v>
      </c>
      <c r="B338" s="2" t="s">
        <v>96</v>
      </c>
      <c r="C338" s="2" t="s">
        <v>95</v>
      </c>
    </row>
    <row r="339" spans="1:3">
      <c r="A339" s="2">
        <v>338</v>
      </c>
      <c r="B339" s="2" t="s">
        <v>89</v>
      </c>
      <c r="C339" s="2" t="s">
        <v>90</v>
      </c>
    </row>
    <row r="340" spans="1:3">
      <c r="A340" s="2">
        <v>339</v>
      </c>
      <c r="B340" s="2" t="s">
        <v>89</v>
      </c>
      <c r="C340" s="2" t="s">
        <v>98</v>
      </c>
    </row>
    <row r="341" spans="1:3">
      <c r="A341" s="2">
        <v>340</v>
      </c>
      <c r="B341" s="2" t="s">
        <v>97</v>
      </c>
      <c r="C341" s="2" t="s">
        <v>98</v>
      </c>
    </row>
    <row r="342" spans="1:3">
      <c r="A342" s="2">
        <v>341</v>
      </c>
      <c r="B342" s="2" t="s">
        <v>97</v>
      </c>
      <c r="C342" s="2" t="s">
        <v>91</v>
      </c>
    </row>
    <row r="343" spans="1:3">
      <c r="A343" s="2">
        <v>342</v>
      </c>
      <c r="B343" s="2" t="s">
        <v>96</v>
      </c>
      <c r="C343" s="2" t="s">
        <v>91</v>
      </c>
    </row>
    <row r="344" spans="1:3">
      <c r="A344" s="2">
        <v>343</v>
      </c>
      <c r="B344" s="2" t="s">
        <v>89</v>
      </c>
      <c r="C344" s="2" t="s">
        <v>94</v>
      </c>
    </row>
    <row r="345" spans="1:3">
      <c r="A345" s="2">
        <v>344</v>
      </c>
      <c r="B345" s="2" t="s">
        <v>96</v>
      </c>
      <c r="C345" s="2" t="s">
        <v>95</v>
      </c>
    </row>
    <row r="346" spans="1:3">
      <c r="A346" s="2">
        <v>345</v>
      </c>
      <c r="B346" s="2" t="s">
        <v>89</v>
      </c>
      <c r="C346" s="2" t="s">
        <v>95</v>
      </c>
    </row>
    <row r="347" spans="1:3">
      <c r="A347" s="2">
        <v>346</v>
      </c>
      <c r="B347" s="2" t="s">
        <v>92</v>
      </c>
      <c r="C347" s="2" t="s">
        <v>93</v>
      </c>
    </row>
    <row r="348" spans="1:3">
      <c r="A348" s="2">
        <v>347</v>
      </c>
      <c r="B348" s="2" t="s">
        <v>96</v>
      </c>
      <c r="C348" s="2" t="s">
        <v>91</v>
      </c>
    </row>
    <row r="349" spans="1:3">
      <c r="A349" s="2">
        <v>348</v>
      </c>
      <c r="B349" s="2" t="s">
        <v>96</v>
      </c>
      <c r="C349" s="2" t="s">
        <v>91</v>
      </c>
    </row>
    <row r="350" spans="1:3">
      <c r="A350" s="2">
        <v>349</v>
      </c>
      <c r="B350" s="2" t="s">
        <v>92</v>
      </c>
      <c r="C350" s="2" t="s">
        <v>95</v>
      </c>
    </row>
    <row r="351" spans="1:3">
      <c r="A351" s="2">
        <v>350</v>
      </c>
      <c r="B351" s="2" t="s">
        <v>96</v>
      </c>
      <c r="C351" s="2" t="s">
        <v>93</v>
      </c>
    </row>
    <row r="352" spans="1:3">
      <c r="A352" s="2">
        <v>351</v>
      </c>
      <c r="B352" s="2" t="s">
        <v>97</v>
      </c>
      <c r="C352" s="2" t="s">
        <v>93</v>
      </c>
    </row>
    <row r="353" spans="1:3">
      <c r="A353" s="2">
        <v>352</v>
      </c>
      <c r="B353" s="2" t="s">
        <v>96</v>
      </c>
      <c r="C353" s="2" t="s">
        <v>91</v>
      </c>
    </row>
    <row r="354" spans="1:3">
      <c r="A354" s="2">
        <v>353</v>
      </c>
      <c r="B354" s="2" t="s">
        <v>97</v>
      </c>
      <c r="C354" s="2" t="s">
        <v>94</v>
      </c>
    </row>
    <row r="355" spans="1:3">
      <c r="A355" s="2">
        <v>354</v>
      </c>
      <c r="B355" s="2" t="s">
        <v>96</v>
      </c>
      <c r="C355" s="2" t="s">
        <v>90</v>
      </c>
    </row>
    <row r="356" spans="1:3">
      <c r="A356" s="2">
        <v>355</v>
      </c>
      <c r="B356" s="2" t="s">
        <v>96</v>
      </c>
      <c r="C356" s="2" t="s">
        <v>95</v>
      </c>
    </row>
    <row r="357" spans="1:3">
      <c r="A357" s="2">
        <v>356</v>
      </c>
      <c r="B357" s="2" t="s">
        <v>96</v>
      </c>
      <c r="C357" s="2" t="s">
        <v>90</v>
      </c>
    </row>
    <row r="358" spans="1:3">
      <c r="A358" s="2">
        <v>357</v>
      </c>
      <c r="B358" s="2" t="s">
        <v>96</v>
      </c>
      <c r="C358" s="2" t="s">
        <v>95</v>
      </c>
    </row>
    <row r="359" spans="1:3">
      <c r="A359" s="2">
        <v>358</v>
      </c>
      <c r="B359" s="2" t="s">
        <v>96</v>
      </c>
      <c r="C359" s="2" t="s">
        <v>91</v>
      </c>
    </row>
    <row r="360" spans="1:3">
      <c r="A360" s="2">
        <v>359</v>
      </c>
      <c r="B360" s="2" t="s">
        <v>96</v>
      </c>
      <c r="C360" s="2" t="s">
        <v>94</v>
      </c>
    </row>
    <row r="361" spans="1:3">
      <c r="A361" s="2">
        <v>360</v>
      </c>
      <c r="B361" s="2" t="s">
        <v>97</v>
      </c>
      <c r="C361" s="2" t="s">
        <v>95</v>
      </c>
    </row>
    <row r="362" spans="1:3">
      <c r="A362" s="2">
        <v>361</v>
      </c>
      <c r="B362" s="2" t="s">
        <v>92</v>
      </c>
      <c r="C362" s="2" t="s">
        <v>90</v>
      </c>
    </row>
    <row r="363" spans="1:3">
      <c r="A363" s="2">
        <v>362</v>
      </c>
      <c r="B363" s="2" t="s">
        <v>92</v>
      </c>
      <c r="C363" s="2" t="s">
        <v>93</v>
      </c>
    </row>
    <row r="364" spans="1:3">
      <c r="A364" s="2">
        <v>363</v>
      </c>
      <c r="B364" s="2" t="s">
        <v>89</v>
      </c>
      <c r="C364" s="2" t="s">
        <v>90</v>
      </c>
    </row>
    <row r="365" spans="1:3">
      <c r="A365" s="2">
        <v>364</v>
      </c>
      <c r="B365" s="2" t="s">
        <v>92</v>
      </c>
      <c r="C365" s="2" t="s">
        <v>90</v>
      </c>
    </row>
    <row r="366" spans="1:3">
      <c r="A366" s="2">
        <v>365</v>
      </c>
      <c r="B366" s="2" t="s">
        <v>92</v>
      </c>
      <c r="C366" s="2" t="s">
        <v>90</v>
      </c>
    </row>
    <row r="367" spans="1:3">
      <c r="A367" s="2">
        <v>366</v>
      </c>
      <c r="B367" s="2" t="s">
        <v>96</v>
      </c>
      <c r="C367" s="2" t="s">
        <v>98</v>
      </c>
    </row>
    <row r="368" spans="1:3">
      <c r="A368" s="2">
        <v>367</v>
      </c>
      <c r="B368" s="2" t="s">
        <v>96</v>
      </c>
      <c r="C368" s="2" t="s">
        <v>94</v>
      </c>
    </row>
    <row r="369" spans="1:3">
      <c r="A369" s="2">
        <v>368</v>
      </c>
      <c r="B369" s="2" t="s">
        <v>97</v>
      </c>
      <c r="C369" s="2" t="s">
        <v>94</v>
      </c>
    </row>
    <row r="370" spans="1:3">
      <c r="A370" s="2">
        <v>369</v>
      </c>
      <c r="B370" s="2" t="s">
        <v>92</v>
      </c>
      <c r="C370" s="2" t="s">
        <v>94</v>
      </c>
    </row>
    <row r="371" spans="1:3">
      <c r="A371" s="2">
        <v>370</v>
      </c>
      <c r="B371" s="2" t="s">
        <v>96</v>
      </c>
      <c r="C371" s="2" t="s">
        <v>90</v>
      </c>
    </row>
    <row r="372" spans="1:3">
      <c r="A372" s="2">
        <v>371</v>
      </c>
      <c r="B372" s="2" t="s">
        <v>96</v>
      </c>
      <c r="C372" s="2" t="s">
        <v>98</v>
      </c>
    </row>
    <row r="373" spans="1:3">
      <c r="A373" s="2">
        <v>372</v>
      </c>
      <c r="B373" s="2" t="s">
        <v>97</v>
      </c>
      <c r="C373" s="2" t="s">
        <v>90</v>
      </c>
    </row>
    <row r="374" spans="1:3">
      <c r="A374" s="2">
        <v>373</v>
      </c>
      <c r="B374" s="2" t="s">
        <v>92</v>
      </c>
      <c r="C374" s="2" t="s">
        <v>94</v>
      </c>
    </row>
    <row r="375" spans="1:3">
      <c r="A375" s="2">
        <v>374</v>
      </c>
      <c r="B375" s="2" t="s">
        <v>97</v>
      </c>
      <c r="C375" s="2" t="s">
        <v>93</v>
      </c>
    </row>
    <row r="376" spans="1:3">
      <c r="A376" s="2">
        <v>375</v>
      </c>
      <c r="B376" s="2" t="s">
        <v>96</v>
      </c>
      <c r="C376" s="2" t="s">
        <v>95</v>
      </c>
    </row>
    <row r="377" spans="1:3">
      <c r="A377" s="2">
        <v>376</v>
      </c>
      <c r="B377" s="2" t="s">
        <v>97</v>
      </c>
      <c r="C377" s="2" t="s">
        <v>93</v>
      </c>
    </row>
    <row r="378" spans="1:3">
      <c r="A378" s="2">
        <v>377</v>
      </c>
      <c r="B378" s="2" t="s">
        <v>89</v>
      </c>
      <c r="C378" s="2" t="s">
        <v>90</v>
      </c>
    </row>
    <row r="379" spans="1:3">
      <c r="A379" s="2">
        <v>378</v>
      </c>
      <c r="B379" s="2" t="s">
        <v>92</v>
      </c>
      <c r="C379" s="2" t="s">
        <v>91</v>
      </c>
    </row>
    <row r="380" spans="1:3">
      <c r="A380" s="2">
        <v>379</v>
      </c>
      <c r="B380" s="2" t="s">
        <v>89</v>
      </c>
      <c r="C380" s="2" t="s">
        <v>98</v>
      </c>
    </row>
    <row r="381" spans="1:3">
      <c r="A381" s="2">
        <v>380</v>
      </c>
      <c r="B381" s="2" t="s">
        <v>97</v>
      </c>
      <c r="C381" s="2" t="s">
        <v>95</v>
      </c>
    </row>
    <row r="382" spans="1:3">
      <c r="A382" s="2">
        <v>381</v>
      </c>
      <c r="B382" s="2" t="s">
        <v>96</v>
      </c>
      <c r="C382" s="2" t="s">
        <v>91</v>
      </c>
    </row>
    <row r="383" spans="1:3">
      <c r="A383" s="2">
        <v>382</v>
      </c>
      <c r="B383" s="2" t="s">
        <v>97</v>
      </c>
      <c r="C383" s="2" t="s">
        <v>90</v>
      </c>
    </row>
    <row r="384" spans="1:3">
      <c r="A384" s="2">
        <v>383</v>
      </c>
      <c r="B384" s="2" t="s">
        <v>97</v>
      </c>
      <c r="C384" s="2" t="s">
        <v>98</v>
      </c>
    </row>
    <row r="385" spans="1:3">
      <c r="A385" s="2">
        <v>384</v>
      </c>
      <c r="B385" s="2" t="s">
        <v>97</v>
      </c>
      <c r="C385" s="2" t="s">
        <v>90</v>
      </c>
    </row>
    <row r="386" spans="1:3">
      <c r="A386" s="2">
        <v>385</v>
      </c>
      <c r="B386" s="2" t="s">
        <v>96</v>
      </c>
      <c r="C386" s="2" t="s">
        <v>90</v>
      </c>
    </row>
    <row r="387" spans="1:3">
      <c r="A387" s="2">
        <v>386</v>
      </c>
      <c r="B387" s="2" t="s">
        <v>97</v>
      </c>
      <c r="C387" s="2" t="s">
        <v>91</v>
      </c>
    </row>
    <row r="388" spans="1:3">
      <c r="A388" s="2">
        <v>387</v>
      </c>
      <c r="B388" s="2" t="s">
        <v>97</v>
      </c>
      <c r="C388" s="2" t="s">
        <v>91</v>
      </c>
    </row>
    <row r="389" spans="1:3">
      <c r="A389" s="2">
        <v>388</v>
      </c>
      <c r="B389" s="2" t="s">
        <v>96</v>
      </c>
      <c r="C389" s="2" t="s">
        <v>94</v>
      </c>
    </row>
    <row r="390" spans="1:3">
      <c r="A390" s="2">
        <v>389</v>
      </c>
      <c r="B390" s="2" t="s">
        <v>89</v>
      </c>
      <c r="C390" s="2" t="s">
        <v>93</v>
      </c>
    </row>
    <row r="391" spans="1:3">
      <c r="A391" s="2">
        <v>390</v>
      </c>
      <c r="B391" s="2" t="s">
        <v>97</v>
      </c>
      <c r="C391" s="2" t="s">
        <v>93</v>
      </c>
    </row>
    <row r="392" spans="1:3">
      <c r="A392" s="2">
        <v>391</v>
      </c>
      <c r="B392" s="2" t="s">
        <v>97</v>
      </c>
      <c r="C392" s="2" t="s">
        <v>90</v>
      </c>
    </row>
    <row r="393" spans="1:3">
      <c r="A393" s="2">
        <v>392</v>
      </c>
      <c r="B393" s="2" t="s">
        <v>97</v>
      </c>
      <c r="C393" s="2" t="s">
        <v>93</v>
      </c>
    </row>
    <row r="394" spans="1:3">
      <c r="A394" s="2">
        <v>393</v>
      </c>
      <c r="B394" s="2" t="s">
        <v>96</v>
      </c>
      <c r="C394" s="2" t="s">
        <v>94</v>
      </c>
    </row>
    <row r="395" spans="1:3">
      <c r="A395" s="2">
        <v>394</v>
      </c>
      <c r="B395" s="2" t="s">
        <v>92</v>
      </c>
      <c r="C395" s="2" t="s">
        <v>95</v>
      </c>
    </row>
    <row r="396" spans="1:3">
      <c r="A396" s="2">
        <v>395</v>
      </c>
      <c r="B396" s="2" t="s">
        <v>92</v>
      </c>
      <c r="C396" s="2" t="s">
        <v>90</v>
      </c>
    </row>
    <row r="397" spans="1:3">
      <c r="A397" s="2">
        <v>396</v>
      </c>
      <c r="B397" s="2" t="s">
        <v>92</v>
      </c>
      <c r="C397" s="2" t="s">
        <v>93</v>
      </c>
    </row>
    <row r="398" spans="1:3">
      <c r="A398" s="2">
        <v>397</v>
      </c>
      <c r="B398" s="2" t="s">
        <v>89</v>
      </c>
      <c r="C398" s="2" t="s">
        <v>91</v>
      </c>
    </row>
    <row r="399" spans="1:3">
      <c r="A399" s="2">
        <v>398</v>
      </c>
      <c r="B399" s="2" t="s">
        <v>97</v>
      </c>
      <c r="C399" s="2" t="s">
        <v>90</v>
      </c>
    </row>
    <row r="400" spans="1:3">
      <c r="A400" s="2">
        <v>399</v>
      </c>
      <c r="B400" s="2" t="s">
        <v>97</v>
      </c>
      <c r="C400" s="2" t="s">
        <v>93</v>
      </c>
    </row>
    <row r="401" spans="1:3">
      <c r="A401" s="2">
        <v>400</v>
      </c>
      <c r="B401" s="2" t="s">
        <v>97</v>
      </c>
      <c r="C401" s="2" t="s">
        <v>98</v>
      </c>
    </row>
    <row r="402" spans="1:3">
      <c r="A402" s="2">
        <v>401</v>
      </c>
      <c r="B402" s="2" t="s">
        <v>97</v>
      </c>
      <c r="C402" s="2" t="s">
        <v>98</v>
      </c>
    </row>
    <row r="403" spans="1:3">
      <c r="A403" s="2">
        <v>402</v>
      </c>
      <c r="B403" s="2" t="s">
        <v>97</v>
      </c>
      <c r="C403" s="2" t="s">
        <v>90</v>
      </c>
    </row>
    <row r="404" spans="1:3">
      <c r="A404" s="2">
        <v>403</v>
      </c>
      <c r="B404" s="2" t="s">
        <v>97</v>
      </c>
      <c r="C404" s="2" t="s">
        <v>94</v>
      </c>
    </row>
    <row r="405" spans="1:3">
      <c r="A405" s="2">
        <v>404</v>
      </c>
      <c r="B405" s="2" t="s">
        <v>97</v>
      </c>
      <c r="C405" s="2" t="s">
        <v>94</v>
      </c>
    </row>
    <row r="406" spans="1:3">
      <c r="A406" s="2">
        <v>405</v>
      </c>
      <c r="B406" s="2" t="s">
        <v>96</v>
      </c>
      <c r="C406" s="2" t="s">
        <v>95</v>
      </c>
    </row>
    <row r="407" spans="1:3">
      <c r="A407" s="2">
        <v>406</v>
      </c>
      <c r="B407" s="2" t="s">
        <v>97</v>
      </c>
      <c r="C407" s="2" t="s">
        <v>91</v>
      </c>
    </row>
    <row r="408" spans="1:3">
      <c r="A408" s="2">
        <v>407</v>
      </c>
      <c r="B408" s="2" t="s">
        <v>89</v>
      </c>
      <c r="C408" s="2" t="s">
        <v>91</v>
      </c>
    </row>
    <row r="409" spans="1:3">
      <c r="A409" s="2">
        <v>408</v>
      </c>
      <c r="B409" s="2" t="s">
        <v>97</v>
      </c>
      <c r="C409" s="2" t="s">
        <v>94</v>
      </c>
    </row>
    <row r="410" spans="1:3">
      <c r="A410" s="2">
        <v>409</v>
      </c>
      <c r="B410" s="2" t="s">
        <v>97</v>
      </c>
      <c r="C410" s="2" t="s">
        <v>95</v>
      </c>
    </row>
    <row r="411" spans="1:3">
      <c r="A411" s="2">
        <v>410</v>
      </c>
      <c r="B411" s="2" t="s">
        <v>89</v>
      </c>
      <c r="C411" s="2" t="s">
        <v>94</v>
      </c>
    </row>
    <row r="412" spans="1:3">
      <c r="A412" s="2">
        <v>411</v>
      </c>
      <c r="B412" s="2" t="s">
        <v>89</v>
      </c>
      <c r="C412" s="2" t="s">
        <v>91</v>
      </c>
    </row>
    <row r="413" spans="1:3">
      <c r="A413" s="2">
        <v>412</v>
      </c>
      <c r="B413" s="2" t="s">
        <v>96</v>
      </c>
      <c r="C413" s="2" t="s">
        <v>91</v>
      </c>
    </row>
    <row r="414" spans="1:3">
      <c r="A414" s="2">
        <v>413</v>
      </c>
      <c r="B414" s="2" t="s">
        <v>89</v>
      </c>
      <c r="C414" s="2" t="s">
        <v>94</v>
      </c>
    </row>
    <row r="415" spans="1:3">
      <c r="A415" s="2">
        <v>414</v>
      </c>
      <c r="B415" s="2" t="s">
        <v>96</v>
      </c>
      <c r="C415" s="2" t="s">
        <v>94</v>
      </c>
    </row>
    <row r="416" spans="1:3">
      <c r="A416" s="2">
        <v>415</v>
      </c>
      <c r="B416" s="2" t="s">
        <v>92</v>
      </c>
      <c r="C416" s="2" t="s">
        <v>95</v>
      </c>
    </row>
    <row r="417" spans="1:3">
      <c r="A417" s="2">
        <v>416</v>
      </c>
      <c r="B417" s="2" t="s">
        <v>89</v>
      </c>
      <c r="C417" s="2" t="s">
        <v>91</v>
      </c>
    </row>
    <row r="418" spans="1:3">
      <c r="A418" s="2">
        <v>417</v>
      </c>
      <c r="B418" s="2" t="s">
        <v>96</v>
      </c>
      <c r="C418" s="2" t="s">
        <v>94</v>
      </c>
    </row>
    <row r="419" spans="1:3">
      <c r="A419" s="2">
        <v>418</v>
      </c>
      <c r="B419" s="2" t="s">
        <v>97</v>
      </c>
      <c r="C419" s="2" t="s">
        <v>93</v>
      </c>
    </row>
    <row r="420" spans="1:3">
      <c r="A420" s="2">
        <v>419</v>
      </c>
      <c r="B420" s="2" t="s">
        <v>92</v>
      </c>
      <c r="C420" s="2" t="s">
        <v>90</v>
      </c>
    </row>
    <row r="421" spans="1:3">
      <c r="A421" s="2">
        <v>420</v>
      </c>
      <c r="B421" s="2" t="s">
        <v>89</v>
      </c>
      <c r="C421" s="2" t="s">
        <v>90</v>
      </c>
    </row>
    <row r="422" spans="1:3">
      <c r="A422" s="2">
        <v>421</v>
      </c>
      <c r="B422" s="2" t="s">
        <v>97</v>
      </c>
      <c r="C422" s="2" t="s">
        <v>93</v>
      </c>
    </row>
    <row r="423" spans="1:3">
      <c r="A423" s="2">
        <v>422</v>
      </c>
      <c r="B423" s="2" t="s">
        <v>96</v>
      </c>
      <c r="C423" s="2" t="s">
        <v>98</v>
      </c>
    </row>
    <row r="424" spans="1:3">
      <c r="A424" s="2">
        <v>423</v>
      </c>
      <c r="B424" s="2" t="s">
        <v>96</v>
      </c>
      <c r="C424" s="2" t="s">
        <v>94</v>
      </c>
    </row>
    <row r="425" spans="1:3">
      <c r="A425" s="2">
        <v>424</v>
      </c>
      <c r="B425" s="2" t="s">
        <v>89</v>
      </c>
      <c r="C425" s="2" t="s">
        <v>95</v>
      </c>
    </row>
    <row r="426" spans="1:3">
      <c r="A426" s="2">
        <v>425</v>
      </c>
      <c r="B426" s="2" t="s">
        <v>96</v>
      </c>
      <c r="C426" s="2" t="s">
        <v>94</v>
      </c>
    </row>
    <row r="427" spans="1:3">
      <c r="A427" s="2">
        <v>426</v>
      </c>
      <c r="B427" s="2" t="s">
        <v>92</v>
      </c>
      <c r="C427" s="2" t="s">
        <v>94</v>
      </c>
    </row>
    <row r="428" spans="1:3">
      <c r="A428" s="2">
        <v>427</v>
      </c>
      <c r="B428" s="2" t="s">
        <v>89</v>
      </c>
      <c r="C428" s="2" t="s">
        <v>95</v>
      </c>
    </row>
    <row r="429" spans="1:3">
      <c r="A429" s="2">
        <v>428</v>
      </c>
      <c r="B429" s="2" t="s">
        <v>97</v>
      </c>
      <c r="C429" s="2" t="s">
        <v>94</v>
      </c>
    </row>
    <row r="430" spans="1:3">
      <c r="A430" s="2">
        <v>429</v>
      </c>
      <c r="B430" s="2" t="s">
        <v>96</v>
      </c>
      <c r="C430" s="2" t="s">
        <v>95</v>
      </c>
    </row>
    <row r="431" spans="1:3">
      <c r="A431" s="2">
        <v>430</v>
      </c>
      <c r="B431" s="2" t="s">
        <v>89</v>
      </c>
      <c r="C431" s="2" t="s">
        <v>91</v>
      </c>
    </row>
    <row r="432" spans="1:3">
      <c r="A432" s="2">
        <v>431</v>
      </c>
      <c r="B432" s="2" t="s">
        <v>89</v>
      </c>
      <c r="C432" s="2" t="s">
        <v>90</v>
      </c>
    </row>
    <row r="433" spans="1:3">
      <c r="A433" s="2">
        <v>432</v>
      </c>
      <c r="B433" s="2" t="s">
        <v>92</v>
      </c>
      <c r="C433" s="2" t="s">
        <v>95</v>
      </c>
    </row>
    <row r="434" spans="1:3">
      <c r="A434" s="2">
        <v>433</v>
      </c>
      <c r="B434" s="2" t="s">
        <v>97</v>
      </c>
      <c r="C434" s="2" t="s">
        <v>90</v>
      </c>
    </row>
    <row r="435" spans="1:3">
      <c r="A435" s="2">
        <v>434</v>
      </c>
      <c r="B435" s="2" t="s">
        <v>92</v>
      </c>
      <c r="C435" s="2" t="s">
        <v>90</v>
      </c>
    </row>
    <row r="436" spans="1:3">
      <c r="A436" s="2">
        <v>435</v>
      </c>
      <c r="B436" s="2" t="s">
        <v>92</v>
      </c>
      <c r="C436" s="2" t="s">
        <v>91</v>
      </c>
    </row>
    <row r="437" spans="1:3">
      <c r="A437" s="2">
        <v>436</v>
      </c>
      <c r="B437" s="2" t="s">
        <v>97</v>
      </c>
      <c r="C437" s="2" t="s">
        <v>98</v>
      </c>
    </row>
    <row r="438" spans="1:3">
      <c r="A438" s="2">
        <v>437</v>
      </c>
      <c r="B438" s="2" t="s">
        <v>92</v>
      </c>
      <c r="C438" s="2" t="s">
        <v>93</v>
      </c>
    </row>
    <row r="439" spans="1:3">
      <c r="A439" s="2">
        <v>438</v>
      </c>
      <c r="B439" s="2" t="s">
        <v>89</v>
      </c>
      <c r="C439" s="2" t="s">
        <v>93</v>
      </c>
    </row>
    <row r="440" spans="1:3">
      <c r="A440" s="2">
        <v>439</v>
      </c>
      <c r="B440" s="2" t="s">
        <v>89</v>
      </c>
      <c r="C440" s="2" t="s">
        <v>90</v>
      </c>
    </row>
    <row r="441" spans="1:3">
      <c r="A441" s="2">
        <v>440</v>
      </c>
      <c r="B441" s="2" t="s">
        <v>96</v>
      </c>
      <c r="C441" s="2" t="s">
        <v>93</v>
      </c>
    </row>
    <row r="442" spans="1:3">
      <c r="A442" s="2">
        <v>441</v>
      </c>
      <c r="B442" s="2" t="s">
        <v>97</v>
      </c>
      <c r="C442" s="2" t="s">
        <v>98</v>
      </c>
    </row>
    <row r="443" spans="1:3">
      <c r="A443" s="2">
        <v>442</v>
      </c>
      <c r="B443" s="2" t="s">
        <v>97</v>
      </c>
      <c r="C443" s="2" t="s">
        <v>91</v>
      </c>
    </row>
    <row r="444" spans="1:3">
      <c r="A444" s="2">
        <v>443</v>
      </c>
      <c r="B444" s="2" t="s">
        <v>89</v>
      </c>
      <c r="C444" s="2" t="s">
        <v>95</v>
      </c>
    </row>
    <row r="445" spans="1:3">
      <c r="A445" s="2">
        <v>444</v>
      </c>
      <c r="B445" s="2" t="s">
        <v>97</v>
      </c>
      <c r="C445" s="2" t="s">
        <v>94</v>
      </c>
    </row>
    <row r="446" spans="1:3">
      <c r="A446" s="2">
        <v>445</v>
      </c>
      <c r="B446" s="2" t="s">
        <v>89</v>
      </c>
      <c r="C446" s="2" t="s">
        <v>91</v>
      </c>
    </row>
    <row r="447" spans="1:3">
      <c r="A447" s="2">
        <v>446</v>
      </c>
      <c r="B447" s="2" t="s">
        <v>92</v>
      </c>
      <c r="C447" s="2" t="s">
        <v>91</v>
      </c>
    </row>
    <row r="448" spans="1:3">
      <c r="A448" s="2">
        <v>447</v>
      </c>
      <c r="B448" s="2" t="s">
        <v>97</v>
      </c>
      <c r="C448" s="2" t="s">
        <v>94</v>
      </c>
    </row>
    <row r="449" spans="1:3">
      <c r="A449" s="2">
        <v>448</v>
      </c>
      <c r="B449" s="2" t="s">
        <v>97</v>
      </c>
      <c r="C449" s="2" t="s">
        <v>90</v>
      </c>
    </row>
    <row r="450" spans="1:3">
      <c r="A450" s="2">
        <v>449</v>
      </c>
      <c r="B450" s="2" t="s">
        <v>97</v>
      </c>
      <c r="C450" s="2" t="s">
        <v>90</v>
      </c>
    </row>
    <row r="451" spans="1:3">
      <c r="A451" s="2">
        <v>450</v>
      </c>
      <c r="B451" s="2" t="s">
        <v>96</v>
      </c>
      <c r="C451" s="2" t="s">
        <v>94</v>
      </c>
    </row>
    <row r="452" spans="1:3">
      <c r="A452" s="2">
        <v>451</v>
      </c>
      <c r="B452" s="2" t="s">
        <v>89</v>
      </c>
      <c r="C452" s="2" t="s">
        <v>98</v>
      </c>
    </row>
    <row r="453" spans="1:3">
      <c r="A453" s="2">
        <v>452</v>
      </c>
      <c r="B453" s="2" t="s">
        <v>89</v>
      </c>
      <c r="C453" s="2" t="s">
        <v>91</v>
      </c>
    </row>
    <row r="454" spans="1:3">
      <c r="A454" s="2">
        <v>453</v>
      </c>
      <c r="B454" s="2" t="s">
        <v>97</v>
      </c>
      <c r="C454" s="2" t="s">
        <v>93</v>
      </c>
    </row>
    <row r="455" spans="1:3">
      <c r="A455" s="2">
        <v>454</v>
      </c>
      <c r="B455" s="2" t="s">
        <v>89</v>
      </c>
      <c r="C455" s="2" t="s">
        <v>95</v>
      </c>
    </row>
    <row r="456" spans="1:3">
      <c r="A456" s="2">
        <v>455</v>
      </c>
      <c r="B456" s="2" t="s">
        <v>96</v>
      </c>
      <c r="C456" s="2" t="s">
        <v>90</v>
      </c>
    </row>
    <row r="457" spans="1:3">
      <c r="A457" s="2">
        <v>456</v>
      </c>
      <c r="B457" s="2" t="s">
        <v>89</v>
      </c>
      <c r="C457" s="2" t="s">
        <v>95</v>
      </c>
    </row>
    <row r="458" spans="1:3">
      <c r="A458" s="2">
        <v>457</v>
      </c>
      <c r="B458" s="2" t="s">
        <v>89</v>
      </c>
      <c r="C458" s="2" t="s">
        <v>91</v>
      </c>
    </row>
    <row r="459" spans="1:3">
      <c r="A459" s="2">
        <v>458</v>
      </c>
      <c r="B459" s="2" t="s">
        <v>89</v>
      </c>
      <c r="C459" s="2" t="s">
        <v>93</v>
      </c>
    </row>
    <row r="460" spans="1:3">
      <c r="A460" s="2">
        <v>459</v>
      </c>
      <c r="B460" s="2" t="s">
        <v>96</v>
      </c>
      <c r="C460" s="2" t="s">
        <v>90</v>
      </c>
    </row>
    <row r="461" spans="1:3">
      <c r="A461" s="2">
        <v>460</v>
      </c>
      <c r="B461" s="2" t="s">
        <v>97</v>
      </c>
      <c r="C461" s="2" t="s">
        <v>90</v>
      </c>
    </row>
    <row r="462" spans="1:3">
      <c r="A462" s="2">
        <v>461</v>
      </c>
      <c r="B462" s="2" t="s">
        <v>97</v>
      </c>
      <c r="C462" s="2" t="s">
        <v>91</v>
      </c>
    </row>
    <row r="463" spans="1:3">
      <c r="A463" s="2">
        <v>462</v>
      </c>
      <c r="B463" s="2" t="s">
        <v>92</v>
      </c>
      <c r="C463" s="2" t="s">
        <v>93</v>
      </c>
    </row>
    <row r="464" spans="1:3">
      <c r="A464" s="2">
        <v>463</v>
      </c>
      <c r="B464" s="2" t="s">
        <v>92</v>
      </c>
      <c r="C464" s="2" t="s">
        <v>91</v>
      </c>
    </row>
    <row r="465" spans="1:3">
      <c r="A465" s="2">
        <v>464</v>
      </c>
      <c r="B465" s="2" t="s">
        <v>92</v>
      </c>
      <c r="C465" s="2" t="s">
        <v>94</v>
      </c>
    </row>
    <row r="466" spans="1:3">
      <c r="A466" s="2">
        <v>465</v>
      </c>
      <c r="B466" s="2" t="s">
        <v>96</v>
      </c>
      <c r="C466" s="2" t="s">
        <v>93</v>
      </c>
    </row>
    <row r="467" spans="1:3">
      <c r="A467" s="2">
        <v>466</v>
      </c>
      <c r="B467" s="2" t="s">
        <v>89</v>
      </c>
      <c r="C467" s="2" t="s">
        <v>90</v>
      </c>
    </row>
    <row r="468" spans="1:3">
      <c r="A468" s="2">
        <v>467</v>
      </c>
      <c r="B468" s="2" t="s">
        <v>97</v>
      </c>
      <c r="C468" s="2" t="s">
        <v>95</v>
      </c>
    </row>
    <row r="469" spans="1:3">
      <c r="A469" s="2">
        <v>468</v>
      </c>
      <c r="B469" s="2" t="s">
        <v>89</v>
      </c>
      <c r="C469" s="2" t="s">
        <v>95</v>
      </c>
    </row>
    <row r="470" spans="1:3">
      <c r="A470" s="2">
        <v>469</v>
      </c>
      <c r="B470" s="2" t="s">
        <v>92</v>
      </c>
      <c r="C470" s="2" t="s">
        <v>90</v>
      </c>
    </row>
    <row r="471" spans="1:3">
      <c r="A471" s="2">
        <v>470</v>
      </c>
      <c r="B471" s="2" t="s">
        <v>89</v>
      </c>
      <c r="C471" s="2" t="s">
        <v>91</v>
      </c>
    </row>
    <row r="472" spans="1:3">
      <c r="A472" s="2">
        <v>471</v>
      </c>
      <c r="B472" s="2" t="s">
        <v>96</v>
      </c>
      <c r="C472" s="2" t="s">
        <v>91</v>
      </c>
    </row>
    <row r="473" spans="1:3">
      <c r="A473" s="2">
        <v>472</v>
      </c>
      <c r="B473" s="2" t="s">
        <v>96</v>
      </c>
      <c r="C473" s="2" t="s">
        <v>95</v>
      </c>
    </row>
    <row r="474" spans="1:3">
      <c r="A474" s="2">
        <v>473</v>
      </c>
      <c r="B474" s="2" t="s">
        <v>97</v>
      </c>
      <c r="C474" s="2" t="s">
        <v>93</v>
      </c>
    </row>
    <row r="475" spans="1:3">
      <c r="A475" s="2">
        <v>474</v>
      </c>
      <c r="B475" s="2" t="s">
        <v>97</v>
      </c>
      <c r="C475" s="2" t="s">
        <v>91</v>
      </c>
    </row>
    <row r="476" spans="1:3">
      <c r="A476" s="2">
        <v>475</v>
      </c>
      <c r="B476" s="2" t="s">
        <v>89</v>
      </c>
      <c r="C476" s="2" t="s">
        <v>98</v>
      </c>
    </row>
    <row r="477" spans="1:3">
      <c r="A477" s="2">
        <v>476</v>
      </c>
      <c r="B477" s="2" t="s">
        <v>92</v>
      </c>
      <c r="C477" s="2" t="s">
        <v>93</v>
      </c>
    </row>
    <row r="478" spans="1:3">
      <c r="A478" s="2">
        <v>477</v>
      </c>
      <c r="B478" s="2" t="s">
        <v>97</v>
      </c>
      <c r="C478" s="2" t="s">
        <v>90</v>
      </c>
    </row>
    <row r="479" spans="1:3">
      <c r="A479" s="2">
        <v>478</v>
      </c>
      <c r="B479" s="2" t="s">
        <v>96</v>
      </c>
      <c r="C479" s="2" t="s">
        <v>91</v>
      </c>
    </row>
    <row r="480" spans="1:3">
      <c r="A480" s="2">
        <v>479</v>
      </c>
      <c r="B480" s="2" t="s">
        <v>96</v>
      </c>
      <c r="C480" s="2" t="s">
        <v>94</v>
      </c>
    </row>
    <row r="481" spans="1:3">
      <c r="A481" s="2">
        <v>480</v>
      </c>
      <c r="B481" s="2" t="s">
        <v>97</v>
      </c>
      <c r="C481" s="2" t="s">
        <v>93</v>
      </c>
    </row>
    <row r="482" spans="1:3">
      <c r="A482" s="2">
        <v>481</v>
      </c>
      <c r="B482" s="2" t="s">
        <v>97</v>
      </c>
      <c r="C482" s="2" t="s">
        <v>98</v>
      </c>
    </row>
    <row r="483" spans="1:3">
      <c r="A483" s="2">
        <v>482</v>
      </c>
      <c r="B483" s="2" t="s">
        <v>89</v>
      </c>
      <c r="C483" s="2" t="s">
        <v>91</v>
      </c>
    </row>
    <row r="484" spans="1:3">
      <c r="A484" s="2">
        <v>483</v>
      </c>
      <c r="B484" s="2" t="s">
        <v>92</v>
      </c>
      <c r="C484" s="2" t="s">
        <v>93</v>
      </c>
    </row>
    <row r="485" spans="1:3">
      <c r="A485" s="2">
        <v>484</v>
      </c>
      <c r="B485" s="2" t="s">
        <v>89</v>
      </c>
      <c r="C485" s="2" t="s">
        <v>91</v>
      </c>
    </row>
    <row r="486" spans="1:3">
      <c r="A486" s="2">
        <v>485</v>
      </c>
      <c r="B486" s="2" t="s">
        <v>89</v>
      </c>
      <c r="C486" s="2" t="s">
        <v>94</v>
      </c>
    </row>
    <row r="487" spans="1:3">
      <c r="A487" s="2">
        <v>486</v>
      </c>
      <c r="B487" s="2" t="s">
        <v>96</v>
      </c>
      <c r="C487" s="2" t="s">
        <v>90</v>
      </c>
    </row>
    <row r="488" spans="1:3">
      <c r="A488" s="2">
        <v>487</v>
      </c>
      <c r="B488" s="2" t="s">
        <v>96</v>
      </c>
      <c r="C488" s="2" t="s">
        <v>95</v>
      </c>
    </row>
    <row r="489" spans="1:3">
      <c r="A489" s="2">
        <v>488</v>
      </c>
      <c r="B489" s="2" t="s">
        <v>92</v>
      </c>
      <c r="C489" s="2" t="s">
        <v>90</v>
      </c>
    </row>
    <row r="490" spans="1:3">
      <c r="A490" s="2">
        <v>489</v>
      </c>
      <c r="B490" s="2" t="s">
        <v>97</v>
      </c>
      <c r="C490" s="2" t="s">
        <v>93</v>
      </c>
    </row>
    <row r="491" spans="1:3">
      <c r="A491" s="2">
        <v>490</v>
      </c>
      <c r="B491" s="2" t="s">
        <v>96</v>
      </c>
      <c r="C491" s="2" t="s">
        <v>93</v>
      </c>
    </row>
    <row r="492" spans="1:3">
      <c r="A492" s="2">
        <v>491</v>
      </c>
      <c r="B492" s="2" t="s">
        <v>96</v>
      </c>
      <c r="C492" s="2" t="s">
        <v>98</v>
      </c>
    </row>
    <row r="493" spans="1:3">
      <c r="A493" s="2">
        <v>492</v>
      </c>
      <c r="B493" s="2" t="s">
        <v>89</v>
      </c>
      <c r="C493" s="2" t="s">
        <v>98</v>
      </c>
    </row>
    <row r="494" spans="1:3">
      <c r="A494" s="2">
        <v>493</v>
      </c>
      <c r="B494" s="2" t="s">
        <v>97</v>
      </c>
      <c r="C494" s="2" t="s">
        <v>98</v>
      </c>
    </row>
    <row r="495" spans="1:3">
      <c r="A495" s="2">
        <v>494</v>
      </c>
      <c r="B495" s="2" t="s">
        <v>89</v>
      </c>
      <c r="C495" s="2" t="s">
        <v>98</v>
      </c>
    </row>
    <row r="496" spans="1:3">
      <c r="A496" s="2">
        <v>495</v>
      </c>
      <c r="B496" s="2" t="s">
        <v>89</v>
      </c>
      <c r="C496" s="2" t="s">
        <v>98</v>
      </c>
    </row>
    <row r="497" spans="1:3">
      <c r="A497" s="2">
        <v>496</v>
      </c>
      <c r="B497" s="2" t="s">
        <v>89</v>
      </c>
      <c r="C497" s="2" t="s">
        <v>90</v>
      </c>
    </row>
    <row r="498" spans="1:3">
      <c r="A498" s="2">
        <v>497</v>
      </c>
      <c r="B498" s="2" t="s">
        <v>97</v>
      </c>
      <c r="C498" s="2" t="s">
        <v>95</v>
      </c>
    </row>
    <row r="499" spans="1:3">
      <c r="A499" s="2">
        <v>498</v>
      </c>
      <c r="B499" s="2" t="s">
        <v>89</v>
      </c>
      <c r="C499" s="2" t="s">
        <v>94</v>
      </c>
    </row>
    <row r="500" spans="1:3">
      <c r="A500" s="2">
        <v>499</v>
      </c>
      <c r="B500" s="2" t="s">
        <v>96</v>
      </c>
      <c r="C500" s="2" t="s">
        <v>93</v>
      </c>
    </row>
    <row r="501" spans="1:3">
      <c r="A501" s="2">
        <v>500</v>
      </c>
      <c r="B501" s="2" t="s">
        <v>92</v>
      </c>
      <c r="C501" s="2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8F4B-B95B-4269-8773-78C8DBB808F9}">
  <dimension ref="A1:G153"/>
  <sheetViews>
    <sheetView topLeftCell="A134" workbookViewId="0">
      <selection activeCell="K150" sqref="K150"/>
    </sheetView>
  </sheetViews>
  <sheetFormatPr defaultRowHeight="17.399999999999999"/>
  <cols>
    <col min="1" max="1" width="13" style="2" customWidth="1"/>
    <col min="2" max="2" width="11.19921875" style="2" customWidth="1"/>
    <col min="3" max="3" width="12.19921875" style="2" customWidth="1"/>
    <col min="4" max="4" width="9.8984375" style="2" customWidth="1"/>
    <col min="5" max="5" width="9" style="2"/>
    <col min="6" max="6" width="10.5" customWidth="1"/>
  </cols>
  <sheetData>
    <row r="1" spans="1:6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121</v>
      </c>
    </row>
    <row r="2" spans="1:6">
      <c r="A2" s="2">
        <v>1</v>
      </c>
      <c r="B2" s="2">
        <v>4</v>
      </c>
      <c r="C2" s="2">
        <v>5</v>
      </c>
      <c r="D2" s="2">
        <v>6</v>
      </c>
      <c r="E2" s="2">
        <v>4</v>
      </c>
      <c r="F2">
        <f>COUNTBLANK(B2:E2)</f>
        <v>0</v>
      </c>
    </row>
    <row r="3" spans="1:6">
      <c r="A3" s="2">
        <v>2</v>
      </c>
      <c r="B3" s="2">
        <v>6</v>
      </c>
      <c r="C3" s="2">
        <v>6</v>
      </c>
      <c r="E3" s="2">
        <v>6</v>
      </c>
      <c r="F3">
        <f t="shared" ref="F3:F66" si="0">COUNTBLANK(B3:E3)</f>
        <v>1</v>
      </c>
    </row>
    <row r="4" spans="1:6">
      <c r="A4" s="2">
        <v>3</v>
      </c>
      <c r="B4" s="2">
        <v>5</v>
      </c>
      <c r="C4" s="2">
        <v>6</v>
      </c>
      <c r="D4" s="2">
        <v>6</v>
      </c>
      <c r="E4" s="2">
        <v>7</v>
      </c>
      <c r="F4">
        <f t="shared" si="0"/>
        <v>0</v>
      </c>
    </row>
    <row r="5" spans="1:6">
      <c r="A5" s="2">
        <v>4</v>
      </c>
      <c r="B5" s="2">
        <v>4</v>
      </c>
      <c r="C5" s="2">
        <v>7</v>
      </c>
      <c r="D5" s="2">
        <v>5</v>
      </c>
      <c r="E5" s="2">
        <v>4</v>
      </c>
      <c r="F5">
        <f t="shared" si="0"/>
        <v>0</v>
      </c>
    </row>
    <row r="6" spans="1:6">
      <c r="A6" s="2">
        <v>5</v>
      </c>
      <c r="B6" s="2">
        <v>4</v>
      </c>
      <c r="C6" s="2">
        <v>7</v>
      </c>
      <c r="D6" s="2">
        <v>7</v>
      </c>
      <c r="E6" s="2">
        <v>4</v>
      </c>
      <c r="F6">
        <f t="shared" si="0"/>
        <v>0</v>
      </c>
    </row>
    <row r="7" spans="1:6">
      <c r="A7" s="2">
        <v>6</v>
      </c>
      <c r="B7" s="2">
        <v>3</v>
      </c>
      <c r="C7" s="2">
        <v>5</v>
      </c>
      <c r="D7" s="2">
        <v>6</v>
      </c>
      <c r="E7" s="2">
        <v>7</v>
      </c>
      <c r="F7">
        <f t="shared" si="0"/>
        <v>0</v>
      </c>
    </row>
    <row r="8" spans="1:6">
      <c r="A8" s="2">
        <v>7</v>
      </c>
      <c r="B8" s="2">
        <v>3</v>
      </c>
      <c r="C8" s="2">
        <v>5</v>
      </c>
      <c r="D8" s="2">
        <v>6</v>
      </c>
      <c r="E8" s="2">
        <v>6</v>
      </c>
      <c r="F8">
        <f t="shared" si="0"/>
        <v>0</v>
      </c>
    </row>
    <row r="9" spans="1:6">
      <c r="A9" s="2">
        <v>8</v>
      </c>
      <c r="B9" s="2">
        <v>4</v>
      </c>
      <c r="C9" s="2">
        <v>5</v>
      </c>
      <c r="D9" s="2">
        <v>7</v>
      </c>
      <c r="E9" s="2">
        <v>7</v>
      </c>
      <c r="F9">
        <f t="shared" si="0"/>
        <v>0</v>
      </c>
    </row>
    <row r="10" spans="1:6">
      <c r="A10" s="2">
        <v>9</v>
      </c>
      <c r="B10" s="2">
        <v>5</v>
      </c>
      <c r="C10" s="2">
        <v>5</v>
      </c>
      <c r="D10" s="2">
        <v>6</v>
      </c>
      <c r="E10" s="2">
        <v>3</v>
      </c>
      <c r="F10">
        <f t="shared" si="0"/>
        <v>0</v>
      </c>
    </row>
    <row r="11" spans="1:6">
      <c r="A11" s="2">
        <v>10</v>
      </c>
      <c r="B11" s="2">
        <v>3</v>
      </c>
      <c r="C11" s="2">
        <v>7</v>
      </c>
      <c r="D11" s="2">
        <v>7</v>
      </c>
      <c r="E11" s="2">
        <v>7</v>
      </c>
      <c r="F11">
        <f t="shared" si="0"/>
        <v>0</v>
      </c>
    </row>
    <row r="12" spans="1:6">
      <c r="A12" s="2">
        <v>11</v>
      </c>
      <c r="B12" s="2">
        <v>4</v>
      </c>
      <c r="C12" s="2">
        <v>4</v>
      </c>
      <c r="D12" s="2">
        <v>5</v>
      </c>
      <c r="E12" s="2">
        <v>3</v>
      </c>
      <c r="F12">
        <f t="shared" si="0"/>
        <v>0</v>
      </c>
    </row>
    <row r="13" spans="1:6">
      <c r="A13" s="2">
        <v>12</v>
      </c>
      <c r="B13" s="2">
        <v>4</v>
      </c>
      <c r="C13" s="2">
        <v>5</v>
      </c>
      <c r="D13" s="2">
        <v>6</v>
      </c>
      <c r="E13" s="2">
        <v>7</v>
      </c>
      <c r="F13">
        <f t="shared" si="0"/>
        <v>0</v>
      </c>
    </row>
    <row r="14" spans="1:6">
      <c r="A14" s="2">
        <v>13</v>
      </c>
      <c r="B14" s="2">
        <v>6</v>
      </c>
      <c r="D14" s="2">
        <v>7</v>
      </c>
      <c r="E14" s="2">
        <v>5</v>
      </c>
      <c r="F14">
        <f t="shared" si="0"/>
        <v>1</v>
      </c>
    </row>
    <row r="15" spans="1:6">
      <c r="A15" s="2">
        <v>14</v>
      </c>
      <c r="B15" s="2">
        <v>5</v>
      </c>
      <c r="C15" s="2">
        <v>7</v>
      </c>
      <c r="D15" s="2">
        <v>7</v>
      </c>
      <c r="E15" s="2">
        <v>7</v>
      </c>
      <c r="F15">
        <f t="shared" si="0"/>
        <v>0</v>
      </c>
    </row>
    <row r="16" spans="1:6">
      <c r="A16" s="2">
        <v>15</v>
      </c>
      <c r="B16" s="2">
        <v>3</v>
      </c>
      <c r="C16" s="2">
        <v>5</v>
      </c>
      <c r="D16" s="2">
        <v>5</v>
      </c>
      <c r="E16" s="2">
        <v>5</v>
      </c>
      <c r="F16">
        <f t="shared" si="0"/>
        <v>0</v>
      </c>
    </row>
    <row r="17" spans="1:6">
      <c r="A17" s="2">
        <v>16</v>
      </c>
      <c r="B17" s="2">
        <v>6</v>
      </c>
      <c r="C17" s="2">
        <v>4</v>
      </c>
      <c r="D17" s="2">
        <v>5</v>
      </c>
      <c r="E17" s="2">
        <v>6</v>
      </c>
      <c r="F17">
        <f t="shared" si="0"/>
        <v>0</v>
      </c>
    </row>
    <row r="18" spans="1:6">
      <c r="A18" s="2">
        <v>17</v>
      </c>
      <c r="B18" s="2">
        <v>4</v>
      </c>
      <c r="C18" s="2">
        <v>5</v>
      </c>
      <c r="D18" s="2">
        <v>5</v>
      </c>
      <c r="E18" s="2">
        <v>5</v>
      </c>
      <c r="F18">
        <f t="shared" si="0"/>
        <v>0</v>
      </c>
    </row>
    <row r="19" spans="1:6">
      <c r="A19" s="2">
        <v>18</v>
      </c>
      <c r="B19" s="2">
        <v>3</v>
      </c>
      <c r="C19" s="2">
        <v>6</v>
      </c>
      <c r="D19" s="2">
        <v>7</v>
      </c>
      <c r="E19" s="2">
        <v>6</v>
      </c>
      <c r="F19">
        <f t="shared" si="0"/>
        <v>0</v>
      </c>
    </row>
    <row r="20" spans="1:6">
      <c r="A20" s="2">
        <v>19</v>
      </c>
      <c r="B20" s="2">
        <v>4</v>
      </c>
      <c r="C20" s="2">
        <v>7</v>
      </c>
      <c r="D20" s="2">
        <v>5</v>
      </c>
      <c r="E20" s="2">
        <v>3</v>
      </c>
      <c r="F20">
        <f t="shared" si="0"/>
        <v>0</v>
      </c>
    </row>
    <row r="21" spans="1:6">
      <c r="A21" s="2">
        <v>20</v>
      </c>
      <c r="B21" s="2">
        <v>5</v>
      </c>
      <c r="C21" s="2">
        <v>7</v>
      </c>
      <c r="D21" s="2">
        <v>6</v>
      </c>
      <c r="E21" s="2">
        <v>3</v>
      </c>
      <c r="F21">
        <f t="shared" si="0"/>
        <v>0</v>
      </c>
    </row>
    <row r="22" spans="1:6">
      <c r="A22" s="2">
        <v>21</v>
      </c>
      <c r="B22" s="2">
        <v>6</v>
      </c>
      <c r="C22" s="2">
        <v>6</v>
      </c>
      <c r="D22" s="2">
        <v>5</v>
      </c>
      <c r="E22" s="2">
        <v>4</v>
      </c>
      <c r="F22">
        <f t="shared" si="0"/>
        <v>0</v>
      </c>
    </row>
    <row r="23" spans="1:6">
      <c r="A23" s="2">
        <v>22</v>
      </c>
      <c r="B23" s="2">
        <v>5</v>
      </c>
      <c r="C23" s="2">
        <v>7</v>
      </c>
      <c r="D23" s="2">
        <v>6</v>
      </c>
      <c r="E23" s="2">
        <v>7</v>
      </c>
      <c r="F23">
        <f t="shared" si="0"/>
        <v>0</v>
      </c>
    </row>
    <row r="24" spans="1:6">
      <c r="A24" s="2">
        <v>23</v>
      </c>
      <c r="B24" s="2">
        <v>4</v>
      </c>
      <c r="C24" s="2">
        <v>5</v>
      </c>
      <c r="D24" s="2">
        <v>7</v>
      </c>
      <c r="E24" s="2">
        <v>4</v>
      </c>
      <c r="F24">
        <f t="shared" si="0"/>
        <v>0</v>
      </c>
    </row>
    <row r="25" spans="1:6">
      <c r="A25" s="2">
        <v>24</v>
      </c>
      <c r="B25" s="2">
        <v>6</v>
      </c>
      <c r="C25" s="2">
        <v>4</v>
      </c>
      <c r="D25" s="2">
        <v>5</v>
      </c>
      <c r="E25" s="2">
        <v>6</v>
      </c>
      <c r="F25">
        <f t="shared" si="0"/>
        <v>0</v>
      </c>
    </row>
    <row r="26" spans="1:6">
      <c r="A26" s="2">
        <v>25</v>
      </c>
      <c r="B26" s="2">
        <v>6</v>
      </c>
      <c r="C26" s="2">
        <v>7</v>
      </c>
      <c r="D26" s="2">
        <v>6</v>
      </c>
      <c r="E26" s="2">
        <v>7</v>
      </c>
      <c r="F26">
        <f t="shared" si="0"/>
        <v>0</v>
      </c>
    </row>
    <row r="27" spans="1:6">
      <c r="A27" s="2">
        <v>26</v>
      </c>
      <c r="B27" s="2">
        <v>6</v>
      </c>
      <c r="C27" s="2">
        <v>7</v>
      </c>
      <c r="D27" s="2">
        <v>5</v>
      </c>
      <c r="F27">
        <f t="shared" si="0"/>
        <v>1</v>
      </c>
    </row>
    <row r="28" spans="1:6">
      <c r="A28" s="2">
        <v>27</v>
      </c>
      <c r="B28" s="2">
        <v>5</v>
      </c>
      <c r="C28" s="2">
        <v>7</v>
      </c>
      <c r="D28" s="2">
        <v>5</v>
      </c>
      <c r="E28" s="2">
        <v>7</v>
      </c>
      <c r="F28">
        <f t="shared" si="0"/>
        <v>0</v>
      </c>
    </row>
    <row r="29" spans="1:6">
      <c r="A29" s="2">
        <v>28</v>
      </c>
      <c r="B29" s="2">
        <v>6</v>
      </c>
      <c r="C29" s="2">
        <v>5</v>
      </c>
      <c r="D29" s="2">
        <v>5</v>
      </c>
      <c r="E29" s="2">
        <v>6</v>
      </c>
      <c r="F29">
        <f t="shared" si="0"/>
        <v>0</v>
      </c>
    </row>
    <row r="30" spans="1:6">
      <c r="A30" s="2">
        <v>29</v>
      </c>
      <c r="B30" s="2">
        <v>3</v>
      </c>
      <c r="C30" s="2">
        <v>5</v>
      </c>
      <c r="D30" s="2">
        <v>6</v>
      </c>
      <c r="E30" s="2">
        <v>3</v>
      </c>
      <c r="F30">
        <f t="shared" si="0"/>
        <v>0</v>
      </c>
    </row>
    <row r="31" spans="1:6">
      <c r="A31" s="2">
        <v>30</v>
      </c>
      <c r="B31" s="2">
        <v>6</v>
      </c>
      <c r="C31" s="2">
        <v>4</v>
      </c>
      <c r="D31" s="2">
        <v>7</v>
      </c>
      <c r="E31" s="2">
        <v>3</v>
      </c>
      <c r="F31">
        <f t="shared" si="0"/>
        <v>0</v>
      </c>
    </row>
    <row r="32" spans="1:6">
      <c r="A32" s="2">
        <v>31</v>
      </c>
      <c r="B32" s="2">
        <v>4</v>
      </c>
      <c r="C32" s="2">
        <v>6</v>
      </c>
      <c r="D32" s="2">
        <v>6</v>
      </c>
      <c r="E32" s="2">
        <v>4</v>
      </c>
      <c r="F32">
        <f t="shared" si="0"/>
        <v>0</v>
      </c>
    </row>
    <row r="33" spans="1:6">
      <c r="A33" s="2">
        <v>32</v>
      </c>
      <c r="B33" s="2">
        <v>4</v>
      </c>
      <c r="C33" s="2">
        <v>5</v>
      </c>
      <c r="D33" s="2">
        <v>5</v>
      </c>
      <c r="E33" s="2">
        <v>6</v>
      </c>
      <c r="F33">
        <f t="shared" si="0"/>
        <v>0</v>
      </c>
    </row>
    <row r="34" spans="1:6">
      <c r="A34" s="2">
        <v>33</v>
      </c>
      <c r="B34" s="2">
        <v>3</v>
      </c>
      <c r="C34" s="2">
        <v>5</v>
      </c>
      <c r="D34" s="2">
        <v>6</v>
      </c>
      <c r="E34" s="2">
        <v>5</v>
      </c>
      <c r="F34">
        <f t="shared" si="0"/>
        <v>0</v>
      </c>
    </row>
    <row r="35" spans="1:6">
      <c r="A35" s="2">
        <v>34</v>
      </c>
      <c r="B35" s="2">
        <v>5</v>
      </c>
      <c r="C35" s="2">
        <v>7</v>
      </c>
      <c r="D35" s="2">
        <v>7</v>
      </c>
      <c r="E35" s="2">
        <v>6</v>
      </c>
      <c r="F35">
        <f t="shared" si="0"/>
        <v>0</v>
      </c>
    </row>
    <row r="36" spans="1:6">
      <c r="A36" s="2">
        <v>35</v>
      </c>
      <c r="B36" s="2">
        <v>4</v>
      </c>
      <c r="C36" s="2">
        <v>6</v>
      </c>
      <c r="D36" s="2">
        <v>6</v>
      </c>
      <c r="E36" s="2">
        <v>4</v>
      </c>
      <c r="F36">
        <f t="shared" si="0"/>
        <v>0</v>
      </c>
    </row>
    <row r="37" spans="1:6">
      <c r="A37" s="2">
        <v>36</v>
      </c>
      <c r="B37" s="2">
        <v>3</v>
      </c>
      <c r="C37" s="2">
        <v>5</v>
      </c>
      <c r="D37" s="2">
        <v>5</v>
      </c>
      <c r="E37" s="2">
        <v>6</v>
      </c>
      <c r="F37">
        <f t="shared" si="0"/>
        <v>0</v>
      </c>
    </row>
    <row r="38" spans="1:6">
      <c r="A38" s="2">
        <v>37</v>
      </c>
      <c r="B38" s="2">
        <v>3</v>
      </c>
      <c r="C38" s="2">
        <v>4</v>
      </c>
      <c r="D38" s="2">
        <v>5</v>
      </c>
      <c r="E38" s="2">
        <v>3</v>
      </c>
      <c r="F38">
        <f t="shared" si="0"/>
        <v>0</v>
      </c>
    </row>
    <row r="39" spans="1:6">
      <c r="A39" s="2">
        <v>38</v>
      </c>
      <c r="B39" s="2">
        <v>4</v>
      </c>
      <c r="C39" s="2">
        <v>7</v>
      </c>
      <c r="D39" s="2">
        <v>6</v>
      </c>
      <c r="E39" s="2">
        <v>7</v>
      </c>
      <c r="F39">
        <f t="shared" si="0"/>
        <v>0</v>
      </c>
    </row>
    <row r="40" spans="1:6">
      <c r="A40" s="2">
        <v>39</v>
      </c>
      <c r="B40" s="2">
        <v>4</v>
      </c>
      <c r="C40" s="2">
        <v>4</v>
      </c>
      <c r="D40" s="2">
        <v>7</v>
      </c>
      <c r="E40" s="2">
        <v>7</v>
      </c>
      <c r="F40">
        <f t="shared" si="0"/>
        <v>0</v>
      </c>
    </row>
    <row r="41" spans="1:6">
      <c r="A41" s="2">
        <v>40</v>
      </c>
      <c r="B41" s="2">
        <v>3</v>
      </c>
      <c r="C41" s="2">
        <v>5</v>
      </c>
      <c r="D41" s="2">
        <v>7</v>
      </c>
      <c r="E41" s="2">
        <v>7</v>
      </c>
      <c r="F41">
        <f t="shared" si="0"/>
        <v>0</v>
      </c>
    </row>
    <row r="42" spans="1:6">
      <c r="A42" s="2">
        <v>41</v>
      </c>
      <c r="B42" s="2">
        <v>6</v>
      </c>
      <c r="C42" s="2">
        <v>4</v>
      </c>
      <c r="D42" s="2">
        <v>5</v>
      </c>
      <c r="E42" s="2">
        <v>3</v>
      </c>
      <c r="F42">
        <f t="shared" si="0"/>
        <v>0</v>
      </c>
    </row>
    <row r="43" spans="1:6">
      <c r="A43" s="2">
        <v>42</v>
      </c>
      <c r="B43" s="2">
        <v>4</v>
      </c>
      <c r="C43" s="2">
        <v>5</v>
      </c>
      <c r="D43" s="2">
        <v>6</v>
      </c>
      <c r="E43" s="2">
        <v>5</v>
      </c>
      <c r="F43">
        <f t="shared" si="0"/>
        <v>0</v>
      </c>
    </row>
    <row r="44" spans="1:6">
      <c r="A44" s="2">
        <v>43</v>
      </c>
      <c r="B44" s="2">
        <v>4</v>
      </c>
      <c r="C44" s="2">
        <v>5</v>
      </c>
      <c r="D44" s="2">
        <v>7</v>
      </c>
      <c r="E44" s="2">
        <v>7</v>
      </c>
      <c r="F44">
        <f t="shared" si="0"/>
        <v>0</v>
      </c>
    </row>
    <row r="45" spans="1:6">
      <c r="A45" s="2">
        <v>44</v>
      </c>
      <c r="B45" s="2">
        <v>3</v>
      </c>
      <c r="C45" s="2">
        <v>6</v>
      </c>
      <c r="D45" s="2">
        <v>7</v>
      </c>
      <c r="E45" s="2">
        <v>3</v>
      </c>
      <c r="F45">
        <f t="shared" si="0"/>
        <v>0</v>
      </c>
    </row>
    <row r="46" spans="1:6">
      <c r="A46" s="2">
        <v>45</v>
      </c>
      <c r="B46" s="2">
        <v>5</v>
      </c>
      <c r="C46" s="2">
        <v>6</v>
      </c>
      <c r="D46" s="2">
        <v>7</v>
      </c>
      <c r="E46" s="2">
        <v>3</v>
      </c>
      <c r="F46">
        <f t="shared" si="0"/>
        <v>0</v>
      </c>
    </row>
    <row r="47" spans="1:6">
      <c r="A47" s="2">
        <v>46</v>
      </c>
      <c r="B47" s="2">
        <v>6</v>
      </c>
      <c r="C47" s="2">
        <v>6</v>
      </c>
      <c r="D47" s="2">
        <v>7</v>
      </c>
      <c r="E47" s="2">
        <v>5</v>
      </c>
      <c r="F47">
        <f t="shared" si="0"/>
        <v>0</v>
      </c>
    </row>
    <row r="48" spans="1:6">
      <c r="A48" s="2">
        <v>47</v>
      </c>
      <c r="B48" s="2">
        <v>6</v>
      </c>
      <c r="C48" s="2">
        <v>7</v>
      </c>
      <c r="D48" s="2">
        <v>7</v>
      </c>
      <c r="E48" s="2">
        <v>5</v>
      </c>
      <c r="F48">
        <f t="shared" si="0"/>
        <v>0</v>
      </c>
    </row>
    <row r="49" spans="1:6">
      <c r="A49" s="2">
        <v>48</v>
      </c>
      <c r="B49" s="2">
        <v>3</v>
      </c>
      <c r="C49" s="2">
        <v>6</v>
      </c>
      <c r="D49" s="2">
        <v>5</v>
      </c>
      <c r="E49" s="2">
        <v>3</v>
      </c>
      <c r="F49">
        <f t="shared" si="0"/>
        <v>0</v>
      </c>
    </row>
    <row r="50" spans="1:6">
      <c r="A50" s="2">
        <v>49</v>
      </c>
      <c r="B50" s="2">
        <v>5</v>
      </c>
      <c r="C50" s="2">
        <v>6</v>
      </c>
      <c r="D50" s="2">
        <v>6</v>
      </c>
      <c r="E50" s="2">
        <v>4</v>
      </c>
      <c r="F50">
        <f t="shared" si="0"/>
        <v>0</v>
      </c>
    </row>
    <row r="51" spans="1:6">
      <c r="A51" s="2">
        <v>50</v>
      </c>
      <c r="B51" s="2">
        <v>6</v>
      </c>
      <c r="C51" s="2">
        <v>4</v>
      </c>
      <c r="D51" s="2">
        <v>5</v>
      </c>
      <c r="E51" s="2">
        <v>3</v>
      </c>
      <c r="F51">
        <f t="shared" si="0"/>
        <v>0</v>
      </c>
    </row>
    <row r="52" spans="1:6">
      <c r="A52" s="2">
        <v>51</v>
      </c>
      <c r="B52" s="2">
        <v>5</v>
      </c>
      <c r="C52" s="2">
        <v>5</v>
      </c>
      <c r="D52" s="2">
        <v>7</v>
      </c>
      <c r="E52" s="2">
        <v>4</v>
      </c>
      <c r="F52">
        <f t="shared" si="0"/>
        <v>0</v>
      </c>
    </row>
    <row r="53" spans="1:6">
      <c r="A53" s="2">
        <v>52</v>
      </c>
      <c r="B53" s="2">
        <v>4</v>
      </c>
      <c r="C53" s="2">
        <v>6</v>
      </c>
      <c r="D53" s="2">
        <v>5</v>
      </c>
      <c r="E53" s="2">
        <v>7</v>
      </c>
      <c r="F53">
        <f t="shared" si="0"/>
        <v>0</v>
      </c>
    </row>
    <row r="54" spans="1:6">
      <c r="A54" s="2">
        <v>53</v>
      </c>
      <c r="B54" s="2">
        <v>4</v>
      </c>
      <c r="C54" s="2">
        <v>6</v>
      </c>
      <c r="D54" s="2">
        <v>6</v>
      </c>
      <c r="E54" s="2">
        <v>6</v>
      </c>
      <c r="F54">
        <f t="shared" si="0"/>
        <v>0</v>
      </c>
    </row>
    <row r="55" spans="1:6">
      <c r="A55" s="2">
        <v>54</v>
      </c>
      <c r="B55" s="2">
        <v>5</v>
      </c>
      <c r="C55" s="2">
        <v>7</v>
      </c>
      <c r="D55" s="2">
        <v>6</v>
      </c>
      <c r="E55" s="2">
        <v>4</v>
      </c>
      <c r="F55">
        <f t="shared" si="0"/>
        <v>0</v>
      </c>
    </row>
    <row r="56" spans="1:6">
      <c r="A56" s="2">
        <v>55</v>
      </c>
      <c r="B56" s="2">
        <v>5</v>
      </c>
      <c r="C56" s="2">
        <v>6</v>
      </c>
      <c r="D56" s="2">
        <v>5</v>
      </c>
      <c r="E56" s="2">
        <v>6</v>
      </c>
      <c r="F56">
        <f t="shared" si="0"/>
        <v>0</v>
      </c>
    </row>
    <row r="57" spans="1:6">
      <c r="A57" s="2">
        <v>56</v>
      </c>
      <c r="B57" s="2">
        <v>5</v>
      </c>
      <c r="C57" s="2">
        <v>6</v>
      </c>
      <c r="D57" s="2">
        <v>7</v>
      </c>
      <c r="E57" s="2">
        <v>6</v>
      </c>
      <c r="F57">
        <f t="shared" si="0"/>
        <v>0</v>
      </c>
    </row>
    <row r="58" spans="1:6">
      <c r="A58" s="2">
        <v>57</v>
      </c>
      <c r="B58" s="2">
        <v>6</v>
      </c>
      <c r="C58" s="2">
        <v>5</v>
      </c>
      <c r="D58" s="2">
        <v>6</v>
      </c>
      <c r="E58" s="2">
        <v>4</v>
      </c>
      <c r="F58">
        <f t="shared" si="0"/>
        <v>0</v>
      </c>
    </row>
    <row r="59" spans="1:6">
      <c r="A59" s="2">
        <v>58</v>
      </c>
      <c r="B59" s="2">
        <v>4</v>
      </c>
      <c r="C59" s="2">
        <v>4</v>
      </c>
      <c r="D59" s="2">
        <v>6</v>
      </c>
      <c r="E59" s="2">
        <v>4</v>
      </c>
      <c r="F59">
        <f t="shared" si="0"/>
        <v>0</v>
      </c>
    </row>
    <row r="60" spans="1:6">
      <c r="A60" s="2">
        <v>59</v>
      </c>
      <c r="B60" s="2">
        <v>6</v>
      </c>
      <c r="C60" s="2">
        <v>4</v>
      </c>
      <c r="D60" s="2">
        <v>6</v>
      </c>
      <c r="E60" s="2">
        <v>5</v>
      </c>
      <c r="F60">
        <f t="shared" si="0"/>
        <v>0</v>
      </c>
    </row>
    <row r="61" spans="1:6">
      <c r="A61" s="2">
        <v>60</v>
      </c>
      <c r="B61" s="2">
        <v>4</v>
      </c>
      <c r="C61" s="2">
        <v>7</v>
      </c>
      <c r="D61" s="2">
        <v>6</v>
      </c>
      <c r="E61" s="2">
        <v>6</v>
      </c>
      <c r="F61">
        <f t="shared" si="0"/>
        <v>0</v>
      </c>
    </row>
    <row r="62" spans="1:6">
      <c r="A62" s="2">
        <v>61</v>
      </c>
      <c r="B62" s="2">
        <v>5</v>
      </c>
      <c r="C62" s="2">
        <v>5</v>
      </c>
      <c r="D62" s="2">
        <v>7</v>
      </c>
      <c r="E62" s="2">
        <v>4</v>
      </c>
      <c r="F62">
        <f t="shared" si="0"/>
        <v>0</v>
      </c>
    </row>
    <row r="63" spans="1:6">
      <c r="A63" s="2">
        <v>62</v>
      </c>
      <c r="B63" s="2">
        <v>4</v>
      </c>
      <c r="C63" s="2">
        <v>5</v>
      </c>
      <c r="D63" s="2">
        <v>6</v>
      </c>
      <c r="E63" s="2">
        <v>7</v>
      </c>
      <c r="F63">
        <f t="shared" si="0"/>
        <v>0</v>
      </c>
    </row>
    <row r="64" spans="1:6">
      <c r="A64" s="2">
        <v>63</v>
      </c>
      <c r="B64" s="2">
        <v>4</v>
      </c>
      <c r="C64" s="2">
        <v>4</v>
      </c>
      <c r="D64" s="2">
        <v>7</v>
      </c>
      <c r="E64" s="2">
        <v>4</v>
      </c>
      <c r="F64">
        <f t="shared" si="0"/>
        <v>0</v>
      </c>
    </row>
    <row r="65" spans="1:6">
      <c r="A65" s="2">
        <v>64</v>
      </c>
      <c r="B65" s="2">
        <v>3</v>
      </c>
      <c r="C65" s="2">
        <v>5</v>
      </c>
      <c r="D65" s="2">
        <v>5</v>
      </c>
      <c r="E65" s="2">
        <v>6</v>
      </c>
      <c r="F65">
        <f t="shared" si="0"/>
        <v>0</v>
      </c>
    </row>
    <row r="66" spans="1:6">
      <c r="A66" s="2">
        <v>65</v>
      </c>
      <c r="B66" s="2">
        <v>5</v>
      </c>
      <c r="C66" s="2">
        <v>7</v>
      </c>
      <c r="D66" s="2">
        <v>6</v>
      </c>
      <c r="E66" s="2">
        <v>5</v>
      </c>
      <c r="F66">
        <f t="shared" si="0"/>
        <v>0</v>
      </c>
    </row>
    <row r="67" spans="1:6">
      <c r="A67" s="2">
        <v>66</v>
      </c>
      <c r="B67" s="2">
        <v>3</v>
      </c>
      <c r="C67" s="2">
        <v>6</v>
      </c>
      <c r="D67" s="2">
        <v>5</v>
      </c>
      <c r="E67" s="2">
        <v>3</v>
      </c>
      <c r="F67">
        <f t="shared" ref="F67:F130" si="1">COUNTBLANK(B67:E67)</f>
        <v>0</v>
      </c>
    </row>
    <row r="68" spans="1:6">
      <c r="A68" s="2">
        <v>67</v>
      </c>
      <c r="B68" s="2">
        <v>3</v>
      </c>
      <c r="C68" s="2">
        <v>7</v>
      </c>
      <c r="D68" s="2">
        <v>5</v>
      </c>
      <c r="E68" s="2">
        <v>7</v>
      </c>
      <c r="F68">
        <f t="shared" si="1"/>
        <v>0</v>
      </c>
    </row>
    <row r="69" spans="1:6">
      <c r="A69" s="2">
        <v>68</v>
      </c>
      <c r="B69" s="2">
        <v>5</v>
      </c>
      <c r="C69" s="2">
        <v>4</v>
      </c>
      <c r="D69" s="2">
        <v>6</v>
      </c>
      <c r="E69" s="2">
        <v>3</v>
      </c>
      <c r="F69">
        <f t="shared" si="1"/>
        <v>0</v>
      </c>
    </row>
    <row r="70" spans="1:6">
      <c r="A70" s="2">
        <v>69</v>
      </c>
      <c r="B70" s="2">
        <v>3</v>
      </c>
      <c r="C70" s="2">
        <v>6</v>
      </c>
      <c r="D70" s="2">
        <v>7</v>
      </c>
      <c r="E70" s="2">
        <v>4</v>
      </c>
      <c r="F70">
        <f t="shared" si="1"/>
        <v>0</v>
      </c>
    </row>
    <row r="71" spans="1:6">
      <c r="A71" s="2">
        <v>70</v>
      </c>
      <c r="B71" s="2">
        <v>6</v>
      </c>
      <c r="C71" s="2">
        <v>6</v>
      </c>
      <c r="D71" s="2">
        <v>7</v>
      </c>
      <c r="E71" s="2">
        <v>6</v>
      </c>
      <c r="F71">
        <f t="shared" si="1"/>
        <v>0</v>
      </c>
    </row>
    <row r="72" spans="1:6">
      <c r="A72" s="2">
        <v>71</v>
      </c>
      <c r="B72" s="2">
        <v>6</v>
      </c>
      <c r="C72" s="2">
        <v>5</v>
      </c>
      <c r="D72" s="2">
        <v>6</v>
      </c>
      <c r="E72" s="2">
        <v>3</v>
      </c>
      <c r="F72">
        <f t="shared" si="1"/>
        <v>0</v>
      </c>
    </row>
    <row r="73" spans="1:6">
      <c r="A73" s="2">
        <v>72</v>
      </c>
      <c r="B73" s="2">
        <v>5</v>
      </c>
      <c r="C73" s="2">
        <v>4</v>
      </c>
      <c r="D73" s="2">
        <v>6</v>
      </c>
      <c r="E73" s="2">
        <v>5</v>
      </c>
      <c r="F73">
        <f t="shared" si="1"/>
        <v>0</v>
      </c>
    </row>
    <row r="74" spans="1:6">
      <c r="A74" s="2">
        <v>73</v>
      </c>
      <c r="B74" s="2">
        <v>4</v>
      </c>
      <c r="C74" s="2">
        <v>6</v>
      </c>
      <c r="D74" s="2">
        <v>6</v>
      </c>
      <c r="E74" s="2">
        <v>7</v>
      </c>
      <c r="F74">
        <f t="shared" si="1"/>
        <v>0</v>
      </c>
    </row>
    <row r="75" spans="1:6">
      <c r="A75" s="2">
        <v>74</v>
      </c>
      <c r="B75" s="2">
        <v>4</v>
      </c>
      <c r="C75" s="2">
        <v>6</v>
      </c>
      <c r="D75" s="2">
        <v>7</v>
      </c>
      <c r="E75" s="2">
        <v>3</v>
      </c>
      <c r="F75">
        <f t="shared" si="1"/>
        <v>0</v>
      </c>
    </row>
    <row r="76" spans="1:6">
      <c r="A76" s="2">
        <v>75</v>
      </c>
      <c r="B76" s="2">
        <v>3</v>
      </c>
      <c r="C76" s="2">
        <v>6</v>
      </c>
      <c r="D76" s="2">
        <v>7</v>
      </c>
      <c r="E76" s="2">
        <v>6</v>
      </c>
      <c r="F76">
        <f t="shared" si="1"/>
        <v>0</v>
      </c>
    </row>
    <row r="77" spans="1:6">
      <c r="A77" s="2">
        <v>76</v>
      </c>
      <c r="B77" s="2">
        <v>6</v>
      </c>
      <c r="C77" s="2">
        <v>6</v>
      </c>
      <c r="D77" s="2">
        <v>6</v>
      </c>
      <c r="E77" s="2">
        <v>5</v>
      </c>
      <c r="F77">
        <f t="shared" si="1"/>
        <v>0</v>
      </c>
    </row>
    <row r="78" spans="1:6">
      <c r="A78" s="2">
        <v>77</v>
      </c>
      <c r="B78" s="2">
        <v>6</v>
      </c>
      <c r="C78" s="2">
        <v>4</v>
      </c>
      <c r="D78" s="2">
        <v>7</v>
      </c>
      <c r="E78" s="2">
        <v>5</v>
      </c>
      <c r="F78">
        <f t="shared" si="1"/>
        <v>0</v>
      </c>
    </row>
    <row r="79" spans="1:6">
      <c r="A79" s="2">
        <v>78</v>
      </c>
      <c r="B79" s="2">
        <v>5</v>
      </c>
      <c r="C79" s="2">
        <v>5</v>
      </c>
      <c r="D79" s="2">
        <v>5</v>
      </c>
      <c r="E79" s="2">
        <v>7</v>
      </c>
      <c r="F79">
        <f t="shared" si="1"/>
        <v>0</v>
      </c>
    </row>
    <row r="80" spans="1:6">
      <c r="A80" s="2">
        <v>79</v>
      </c>
      <c r="B80" s="2">
        <v>4</v>
      </c>
      <c r="C80" s="2">
        <v>5</v>
      </c>
      <c r="D80" s="2">
        <v>7</v>
      </c>
      <c r="E80" s="2">
        <v>3</v>
      </c>
      <c r="F80">
        <f t="shared" si="1"/>
        <v>0</v>
      </c>
    </row>
    <row r="81" spans="1:6">
      <c r="A81" s="2">
        <v>80</v>
      </c>
      <c r="B81" s="2">
        <v>3</v>
      </c>
      <c r="C81" s="2">
        <v>7</v>
      </c>
      <c r="D81" s="2">
        <v>7</v>
      </c>
      <c r="E81" s="2">
        <v>7</v>
      </c>
      <c r="F81">
        <f t="shared" si="1"/>
        <v>0</v>
      </c>
    </row>
    <row r="82" spans="1:6">
      <c r="A82" s="2">
        <v>81</v>
      </c>
      <c r="B82" s="2">
        <v>6</v>
      </c>
      <c r="C82" s="2">
        <v>5</v>
      </c>
      <c r="D82" s="2">
        <v>6</v>
      </c>
      <c r="E82" s="2">
        <v>6</v>
      </c>
      <c r="F82">
        <f t="shared" si="1"/>
        <v>0</v>
      </c>
    </row>
    <row r="83" spans="1:6">
      <c r="A83" s="2">
        <v>82</v>
      </c>
      <c r="B83" s="2">
        <v>3</v>
      </c>
      <c r="C83" s="2">
        <v>6</v>
      </c>
      <c r="D83" s="2">
        <v>7</v>
      </c>
      <c r="E83" s="2">
        <v>5</v>
      </c>
      <c r="F83">
        <f t="shared" si="1"/>
        <v>0</v>
      </c>
    </row>
    <row r="84" spans="1:6">
      <c r="A84" s="2">
        <v>83</v>
      </c>
      <c r="B84" s="2">
        <v>4</v>
      </c>
      <c r="C84" s="2">
        <v>5</v>
      </c>
      <c r="D84" s="2">
        <v>6</v>
      </c>
      <c r="E84" s="2">
        <v>6</v>
      </c>
      <c r="F84">
        <f t="shared" si="1"/>
        <v>0</v>
      </c>
    </row>
    <row r="85" spans="1:6">
      <c r="A85" s="2">
        <v>84</v>
      </c>
      <c r="B85" s="2">
        <v>4</v>
      </c>
      <c r="C85" s="2">
        <v>4</v>
      </c>
      <c r="D85" s="2">
        <v>7</v>
      </c>
      <c r="E85" s="2">
        <v>5</v>
      </c>
      <c r="F85">
        <f t="shared" si="1"/>
        <v>0</v>
      </c>
    </row>
    <row r="86" spans="1:6">
      <c r="A86" s="2">
        <v>85</v>
      </c>
      <c r="B86" s="2">
        <v>3</v>
      </c>
      <c r="C86" s="2">
        <v>6</v>
      </c>
      <c r="D86" s="2">
        <v>5</v>
      </c>
      <c r="E86" s="2">
        <v>5</v>
      </c>
      <c r="F86">
        <f t="shared" si="1"/>
        <v>0</v>
      </c>
    </row>
    <row r="87" spans="1:6">
      <c r="A87" s="2">
        <v>86</v>
      </c>
      <c r="B87" s="2">
        <v>3</v>
      </c>
      <c r="C87" s="2">
        <v>6</v>
      </c>
      <c r="D87" s="2">
        <v>5</v>
      </c>
      <c r="E87" s="2">
        <v>5</v>
      </c>
      <c r="F87">
        <f t="shared" si="1"/>
        <v>0</v>
      </c>
    </row>
    <row r="88" spans="1:6">
      <c r="A88" s="2">
        <v>87</v>
      </c>
      <c r="B88" s="2">
        <v>4</v>
      </c>
      <c r="C88" s="2">
        <v>6</v>
      </c>
      <c r="D88" s="2">
        <v>7</v>
      </c>
      <c r="E88" s="2">
        <v>5</v>
      </c>
      <c r="F88">
        <f t="shared" si="1"/>
        <v>0</v>
      </c>
    </row>
    <row r="89" spans="1:6">
      <c r="A89" s="2">
        <v>88</v>
      </c>
      <c r="B89" s="2">
        <v>3</v>
      </c>
      <c r="C89" s="2">
        <v>5</v>
      </c>
      <c r="D89" s="2">
        <v>7</v>
      </c>
      <c r="E89" s="2">
        <v>5</v>
      </c>
      <c r="F89">
        <f t="shared" si="1"/>
        <v>0</v>
      </c>
    </row>
    <row r="90" spans="1:6">
      <c r="A90" s="2">
        <v>89</v>
      </c>
      <c r="B90" s="2">
        <v>4</v>
      </c>
      <c r="C90" s="2">
        <v>5</v>
      </c>
      <c r="D90" s="2">
        <v>5</v>
      </c>
      <c r="E90" s="2">
        <v>5</v>
      </c>
      <c r="F90">
        <f t="shared" si="1"/>
        <v>0</v>
      </c>
    </row>
    <row r="91" spans="1:6">
      <c r="A91" s="2">
        <v>90</v>
      </c>
      <c r="B91" s="2">
        <v>6</v>
      </c>
      <c r="C91" s="2">
        <v>5</v>
      </c>
      <c r="D91" s="2">
        <v>5</v>
      </c>
      <c r="E91" s="2">
        <v>7</v>
      </c>
      <c r="F91">
        <f t="shared" si="1"/>
        <v>0</v>
      </c>
    </row>
    <row r="92" spans="1:6">
      <c r="A92" s="2">
        <v>91</v>
      </c>
      <c r="B92" s="2">
        <v>3</v>
      </c>
      <c r="C92" s="2">
        <v>4</v>
      </c>
      <c r="D92" s="2">
        <v>5</v>
      </c>
      <c r="E92" s="2">
        <v>5</v>
      </c>
      <c r="F92">
        <f t="shared" si="1"/>
        <v>0</v>
      </c>
    </row>
    <row r="93" spans="1:6">
      <c r="A93" s="2">
        <v>92</v>
      </c>
      <c r="B93" s="2">
        <v>3</v>
      </c>
      <c r="C93" s="2">
        <v>4</v>
      </c>
      <c r="D93" s="2">
        <v>6</v>
      </c>
      <c r="E93" s="2">
        <v>7</v>
      </c>
      <c r="F93">
        <f t="shared" si="1"/>
        <v>0</v>
      </c>
    </row>
    <row r="94" spans="1:6">
      <c r="A94" s="2">
        <v>93</v>
      </c>
      <c r="B94" s="2">
        <v>6</v>
      </c>
      <c r="C94" s="2">
        <v>7</v>
      </c>
      <c r="D94" s="2">
        <v>6</v>
      </c>
      <c r="E94" s="2">
        <v>7</v>
      </c>
      <c r="F94">
        <f t="shared" si="1"/>
        <v>0</v>
      </c>
    </row>
    <row r="95" spans="1:6">
      <c r="A95" s="2">
        <v>94</v>
      </c>
      <c r="B95" s="2">
        <v>3</v>
      </c>
      <c r="C95" s="2">
        <v>7</v>
      </c>
      <c r="D95" s="2">
        <v>6</v>
      </c>
      <c r="E95" s="2">
        <v>7</v>
      </c>
      <c r="F95">
        <f t="shared" si="1"/>
        <v>0</v>
      </c>
    </row>
    <row r="96" spans="1:6">
      <c r="A96" s="2">
        <v>95</v>
      </c>
      <c r="B96" s="2">
        <v>4</v>
      </c>
      <c r="C96" s="2">
        <v>5</v>
      </c>
      <c r="D96" s="2">
        <v>5</v>
      </c>
      <c r="E96" s="2">
        <v>3</v>
      </c>
      <c r="F96">
        <f t="shared" si="1"/>
        <v>0</v>
      </c>
    </row>
    <row r="97" spans="1:6">
      <c r="A97" s="2">
        <v>96</v>
      </c>
      <c r="B97" s="2">
        <v>5</v>
      </c>
      <c r="C97" s="2">
        <v>4</v>
      </c>
      <c r="D97" s="2">
        <v>5</v>
      </c>
      <c r="E97" s="2">
        <v>7</v>
      </c>
      <c r="F97">
        <f t="shared" si="1"/>
        <v>0</v>
      </c>
    </row>
    <row r="98" spans="1:6">
      <c r="A98" s="2">
        <v>97</v>
      </c>
      <c r="B98" s="2">
        <v>5</v>
      </c>
      <c r="C98" s="2">
        <v>4</v>
      </c>
      <c r="D98" s="2">
        <v>5</v>
      </c>
      <c r="E98" s="2">
        <v>3</v>
      </c>
      <c r="F98">
        <f t="shared" si="1"/>
        <v>0</v>
      </c>
    </row>
    <row r="99" spans="1:6">
      <c r="A99" s="2">
        <v>98</v>
      </c>
      <c r="B99" s="2">
        <v>4</v>
      </c>
      <c r="C99" s="2">
        <v>5</v>
      </c>
      <c r="D99" s="2">
        <v>7</v>
      </c>
      <c r="E99" s="2">
        <v>7</v>
      </c>
      <c r="F99">
        <f t="shared" si="1"/>
        <v>0</v>
      </c>
    </row>
    <row r="100" spans="1:6">
      <c r="A100" s="2">
        <v>99</v>
      </c>
      <c r="B100" s="2">
        <v>4</v>
      </c>
      <c r="C100" s="2">
        <v>5</v>
      </c>
      <c r="D100" s="2">
        <v>5</v>
      </c>
      <c r="E100" s="2">
        <v>3</v>
      </c>
      <c r="F100">
        <f t="shared" si="1"/>
        <v>0</v>
      </c>
    </row>
    <row r="101" spans="1:6">
      <c r="A101" s="2">
        <v>100</v>
      </c>
      <c r="B101" s="2">
        <v>6</v>
      </c>
      <c r="C101" s="2">
        <v>6</v>
      </c>
      <c r="E101" s="2">
        <v>3</v>
      </c>
      <c r="F101">
        <f t="shared" si="1"/>
        <v>1</v>
      </c>
    </row>
    <row r="102" spans="1:6">
      <c r="A102" s="2">
        <v>101</v>
      </c>
      <c r="B102" s="2">
        <v>6</v>
      </c>
      <c r="C102" s="2">
        <v>7</v>
      </c>
      <c r="D102" s="2">
        <v>6</v>
      </c>
      <c r="E102" s="2">
        <v>6</v>
      </c>
      <c r="F102">
        <f t="shared" si="1"/>
        <v>0</v>
      </c>
    </row>
    <row r="103" spans="1:6">
      <c r="A103" s="2">
        <v>102</v>
      </c>
      <c r="B103" s="2">
        <v>4</v>
      </c>
      <c r="C103" s="2">
        <v>7</v>
      </c>
      <c r="D103" s="2">
        <v>7</v>
      </c>
      <c r="E103" s="2">
        <v>6</v>
      </c>
      <c r="F103">
        <f t="shared" si="1"/>
        <v>0</v>
      </c>
    </row>
    <row r="104" spans="1:6">
      <c r="A104" s="2">
        <v>103</v>
      </c>
      <c r="B104" s="2">
        <v>6</v>
      </c>
      <c r="C104" s="2">
        <v>5</v>
      </c>
      <c r="D104" s="2">
        <v>5</v>
      </c>
      <c r="E104" s="2">
        <v>3</v>
      </c>
      <c r="F104">
        <f t="shared" si="1"/>
        <v>0</v>
      </c>
    </row>
    <row r="105" spans="1:6">
      <c r="A105" s="2">
        <v>104</v>
      </c>
      <c r="B105" s="2">
        <v>5</v>
      </c>
      <c r="C105" s="2">
        <v>4</v>
      </c>
      <c r="D105" s="2">
        <v>6</v>
      </c>
      <c r="E105" s="2">
        <v>4</v>
      </c>
      <c r="F105">
        <f t="shared" si="1"/>
        <v>0</v>
      </c>
    </row>
    <row r="106" spans="1:6">
      <c r="A106" s="2">
        <v>105</v>
      </c>
      <c r="B106" s="2">
        <v>5</v>
      </c>
      <c r="C106" s="2">
        <v>7</v>
      </c>
      <c r="D106" s="2">
        <v>5</v>
      </c>
      <c r="E106" s="2">
        <v>5</v>
      </c>
      <c r="F106">
        <f t="shared" si="1"/>
        <v>0</v>
      </c>
    </row>
    <row r="107" spans="1:6">
      <c r="A107" s="2">
        <v>106</v>
      </c>
      <c r="B107" s="2">
        <v>3</v>
      </c>
      <c r="C107" s="2">
        <v>4</v>
      </c>
      <c r="D107" s="2">
        <v>6</v>
      </c>
      <c r="E107" s="2">
        <v>7</v>
      </c>
      <c r="F107">
        <f t="shared" si="1"/>
        <v>0</v>
      </c>
    </row>
    <row r="108" spans="1:6">
      <c r="A108" s="2">
        <v>107</v>
      </c>
      <c r="B108" s="2">
        <v>4</v>
      </c>
      <c r="C108" s="2">
        <v>6</v>
      </c>
      <c r="D108" s="2">
        <v>7</v>
      </c>
      <c r="E108" s="2">
        <v>3</v>
      </c>
      <c r="F108">
        <f t="shared" si="1"/>
        <v>0</v>
      </c>
    </row>
    <row r="109" spans="1:6">
      <c r="A109" s="2">
        <v>108</v>
      </c>
      <c r="B109" s="2">
        <v>3</v>
      </c>
      <c r="C109" s="2">
        <v>6</v>
      </c>
      <c r="D109" s="2">
        <v>6</v>
      </c>
      <c r="E109" s="2">
        <v>6</v>
      </c>
      <c r="F109">
        <f t="shared" si="1"/>
        <v>0</v>
      </c>
    </row>
    <row r="110" spans="1:6">
      <c r="A110" s="2">
        <v>109</v>
      </c>
      <c r="B110" s="2">
        <v>4</v>
      </c>
      <c r="C110" s="2">
        <v>5</v>
      </c>
      <c r="D110" s="2">
        <v>5</v>
      </c>
      <c r="E110" s="2">
        <v>4</v>
      </c>
      <c r="F110">
        <f t="shared" si="1"/>
        <v>0</v>
      </c>
    </row>
    <row r="111" spans="1:6">
      <c r="A111" s="2">
        <v>110</v>
      </c>
      <c r="B111" s="2">
        <v>6</v>
      </c>
      <c r="C111" s="2">
        <v>6</v>
      </c>
      <c r="D111" s="2">
        <v>5</v>
      </c>
      <c r="E111" s="2">
        <v>6</v>
      </c>
      <c r="F111">
        <f t="shared" si="1"/>
        <v>0</v>
      </c>
    </row>
    <row r="112" spans="1:6">
      <c r="A112" s="2">
        <v>111</v>
      </c>
      <c r="B112" s="2">
        <v>3</v>
      </c>
      <c r="C112" s="2">
        <v>6</v>
      </c>
      <c r="D112" s="2">
        <v>6</v>
      </c>
      <c r="E112" s="2">
        <v>4</v>
      </c>
      <c r="F112">
        <f t="shared" si="1"/>
        <v>0</v>
      </c>
    </row>
    <row r="113" spans="1:6">
      <c r="A113" s="2">
        <v>112</v>
      </c>
      <c r="B113" s="2">
        <v>3</v>
      </c>
      <c r="C113" s="2">
        <v>4</v>
      </c>
      <c r="D113" s="2">
        <v>5</v>
      </c>
      <c r="E113" s="2">
        <v>5</v>
      </c>
      <c r="F113">
        <f t="shared" si="1"/>
        <v>0</v>
      </c>
    </row>
    <row r="114" spans="1:6">
      <c r="A114" s="2">
        <v>113</v>
      </c>
      <c r="B114" s="2">
        <v>6</v>
      </c>
      <c r="C114" s="2">
        <v>5</v>
      </c>
      <c r="D114" s="2">
        <v>7</v>
      </c>
      <c r="E114" s="2">
        <v>7</v>
      </c>
      <c r="F114">
        <f t="shared" si="1"/>
        <v>0</v>
      </c>
    </row>
    <row r="115" spans="1:6">
      <c r="A115" s="2">
        <v>114</v>
      </c>
      <c r="B115" s="2">
        <v>6</v>
      </c>
      <c r="C115" s="2">
        <v>5</v>
      </c>
      <c r="D115" s="2">
        <v>5</v>
      </c>
      <c r="E115" s="2">
        <v>5</v>
      </c>
      <c r="F115">
        <f t="shared" si="1"/>
        <v>0</v>
      </c>
    </row>
    <row r="116" spans="1:6">
      <c r="A116" s="2">
        <v>115</v>
      </c>
      <c r="B116" s="2">
        <v>6</v>
      </c>
      <c r="C116" s="2">
        <v>4</v>
      </c>
      <c r="D116" s="2">
        <v>6</v>
      </c>
      <c r="E116" s="2">
        <v>5</v>
      </c>
      <c r="F116">
        <f t="shared" si="1"/>
        <v>0</v>
      </c>
    </row>
    <row r="117" spans="1:6">
      <c r="A117" s="2">
        <v>116</v>
      </c>
      <c r="B117" s="2">
        <v>5</v>
      </c>
      <c r="C117" s="2">
        <v>4</v>
      </c>
      <c r="D117" s="2">
        <v>7</v>
      </c>
      <c r="E117" s="2">
        <v>6</v>
      </c>
      <c r="F117">
        <f t="shared" si="1"/>
        <v>0</v>
      </c>
    </row>
    <row r="118" spans="1:6">
      <c r="A118" s="2">
        <v>117</v>
      </c>
      <c r="B118" s="2">
        <v>3</v>
      </c>
      <c r="C118" s="2">
        <v>5</v>
      </c>
      <c r="D118" s="2">
        <v>5</v>
      </c>
      <c r="E118" s="2">
        <v>7</v>
      </c>
      <c r="F118">
        <f t="shared" si="1"/>
        <v>0</v>
      </c>
    </row>
    <row r="119" spans="1:6">
      <c r="A119" s="2">
        <v>118</v>
      </c>
      <c r="B119" s="2">
        <v>5</v>
      </c>
      <c r="C119" s="2">
        <v>7</v>
      </c>
      <c r="D119" s="2">
        <v>5</v>
      </c>
      <c r="E119" s="2">
        <v>6</v>
      </c>
      <c r="F119">
        <f t="shared" si="1"/>
        <v>0</v>
      </c>
    </row>
    <row r="120" spans="1:6">
      <c r="A120" s="2">
        <v>119</v>
      </c>
      <c r="B120" s="2">
        <v>5</v>
      </c>
      <c r="C120" s="2">
        <v>4</v>
      </c>
      <c r="D120" s="2">
        <v>7</v>
      </c>
      <c r="E120" s="2">
        <v>3</v>
      </c>
      <c r="F120">
        <f t="shared" si="1"/>
        <v>0</v>
      </c>
    </row>
    <row r="121" spans="1:6">
      <c r="A121" s="2">
        <v>120</v>
      </c>
      <c r="B121" s="2">
        <v>5</v>
      </c>
      <c r="C121" s="2">
        <v>4</v>
      </c>
      <c r="D121" s="2">
        <v>7</v>
      </c>
      <c r="E121" s="2">
        <v>5</v>
      </c>
      <c r="F121">
        <f t="shared" si="1"/>
        <v>0</v>
      </c>
    </row>
    <row r="122" spans="1:6">
      <c r="A122" s="2">
        <v>121</v>
      </c>
      <c r="B122" s="2">
        <v>6</v>
      </c>
      <c r="C122" s="2">
        <v>5</v>
      </c>
      <c r="D122" s="2">
        <v>6</v>
      </c>
      <c r="E122" s="2">
        <v>4</v>
      </c>
      <c r="F122">
        <f t="shared" si="1"/>
        <v>0</v>
      </c>
    </row>
    <row r="123" spans="1:6">
      <c r="A123" s="2">
        <v>122</v>
      </c>
      <c r="B123" s="2">
        <v>3</v>
      </c>
      <c r="C123" s="2">
        <v>4</v>
      </c>
      <c r="D123" s="2">
        <v>5</v>
      </c>
      <c r="E123" s="2">
        <v>7</v>
      </c>
      <c r="F123">
        <f t="shared" si="1"/>
        <v>0</v>
      </c>
    </row>
    <row r="124" spans="1:6">
      <c r="A124" s="2">
        <v>123</v>
      </c>
      <c r="B124" s="2">
        <v>5</v>
      </c>
      <c r="C124" s="2">
        <v>7</v>
      </c>
      <c r="D124" s="2">
        <v>6</v>
      </c>
      <c r="E124" s="2">
        <v>6</v>
      </c>
      <c r="F124">
        <f t="shared" si="1"/>
        <v>0</v>
      </c>
    </row>
    <row r="125" spans="1:6">
      <c r="A125" s="2">
        <v>124</v>
      </c>
      <c r="B125" s="2">
        <v>6</v>
      </c>
      <c r="C125" s="2">
        <v>4</v>
      </c>
      <c r="D125" s="2">
        <v>5</v>
      </c>
      <c r="E125" s="2">
        <v>5</v>
      </c>
      <c r="F125">
        <f t="shared" si="1"/>
        <v>0</v>
      </c>
    </row>
    <row r="126" spans="1:6">
      <c r="A126" s="2">
        <v>125</v>
      </c>
      <c r="B126" s="2">
        <v>4</v>
      </c>
      <c r="C126" s="2">
        <v>5</v>
      </c>
      <c r="D126" s="2">
        <v>5</v>
      </c>
      <c r="E126" s="2">
        <v>3</v>
      </c>
      <c r="F126">
        <f t="shared" si="1"/>
        <v>0</v>
      </c>
    </row>
    <row r="127" spans="1:6">
      <c r="A127" s="2">
        <v>126</v>
      </c>
      <c r="B127" s="2">
        <v>3</v>
      </c>
      <c r="C127" s="2">
        <v>6</v>
      </c>
      <c r="D127" s="2">
        <v>7</v>
      </c>
      <c r="E127" s="2">
        <v>5</v>
      </c>
      <c r="F127">
        <f t="shared" si="1"/>
        <v>0</v>
      </c>
    </row>
    <row r="128" spans="1:6">
      <c r="A128" s="2">
        <v>127</v>
      </c>
      <c r="B128" s="2">
        <v>3</v>
      </c>
      <c r="C128" s="2">
        <v>4</v>
      </c>
      <c r="D128" s="2">
        <v>7</v>
      </c>
      <c r="E128" s="2">
        <v>5</v>
      </c>
      <c r="F128">
        <f t="shared" si="1"/>
        <v>0</v>
      </c>
    </row>
    <row r="129" spans="1:6">
      <c r="A129" s="2">
        <v>128</v>
      </c>
      <c r="B129" s="2">
        <v>4</v>
      </c>
      <c r="C129" s="2">
        <v>5</v>
      </c>
      <c r="D129" s="2">
        <v>5</v>
      </c>
      <c r="E129" s="2">
        <v>4</v>
      </c>
      <c r="F129">
        <f t="shared" si="1"/>
        <v>0</v>
      </c>
    </row>
    <row r="130" spans="1:6">
      <c r="A130" s="2">
        <v>129</v>
      </c>
      <c r="B130" s="2">
        <v>3</v>
      </c>
      <c r="C130" s="2">
        <v>4</v>
      </c>
      <c r="D130" s="2">
        <v>7</v>
      </c>
      <c r="E130" s="2">
        <v>3</v>
      </c>
      <c r="F130">
        <f t="shared" si="1"/>
        <v>0</v>
      </c>
    </row>
    <row r="131" spans="1:6">
      <c r="A131" s="2">
        <v>130</v>
      </c>
      <c r="B131" s="2">
        <v>4</v>
      </c>
      <c r="C131" s="2">
        <v>7</v>
      </c>
      <c r="D131" s="2">
        <v>5</v>
      </c>
      <c r="E131" s="2">
        <v>3</v>
      </c>
      <c r="F131">
        <f t="shared" ref="F131:F151" si="2">COUNTBLANK(B131:E131)</f>
        <v>0</v>
      </c>
    </row>
    <row r="132" spans="1:6">
      <c r="A132" s="2">
        <v>131</v>
      </c>
      <c r="B132" s="2">
        <v>4</v>
      </c>
      <c r="C132" s="2">
        <v>7</v>
      </c>
      <c r="D132" s="2">
        <v>6</v>
      </c>
      <c r="E132" s="2">
        <v>5</v>
      </c>
      <c r="F132">
        <f t="shared" si="2"/>
        <v>0</v>
      </c>
    </row>
    <row r="133" spans="1:6">
      <c r="A133" s="2">
        <v>132</v>
      </c>
      <c r="B133" s="2">
        <v>3</v>
      </c>
      <c r="C133" s="2">
        <v>5</v>
      </c>
      <c r="D133" s="2">
        <v>6</v>
      </c>
      <c r="E133" s="2">
        <v>3</v>
      </c>
      <c r="F133">
        <f t="shared" si="2"/>
        <v>0</v>
      </c>
    </row>
    <row r="134" spans="1:6">
      <c r="A134" s="2">
        <v>133</v>
      </c>
      <c r="B134" s="2">
        <v>5</v>
      </c>
      <c r="C134" s="2">
        <v>7</v>
      </c>
      <c r="D134" s="2">
        <v>5</v>
      </c>
      <c r="E134" s="2">
        <v>7</v>
      </c>
      <c r="F134">
        <f t="shared" si="2"/>
        <v>0</v>
      </c>
    </row>
    <row r="135" spans="1:6">
      <c r="A135" s="2">
        <v>134</v>
      </c>
      <c r="C135" s="2">
        <v>5</v>
      </c>
      <c r="E135" s="2">
        <v>6</v>
      </c>
      <c r="F135">
        <f t="shared" si="2"/>
        <v>2</v>
      </c>
    </row>
    <row r="136" spans="1:6">
      <c r="A136" s="2">
        <v>135</v>
      </c>
      <c r="B136" s="2">
        <v>6</v>
      </c>
      <c r="C136" s="2">
        <v>6</v>
      </c>
      <c r="D136" s="2">
        <v>5</v>
      </c>
      <c r="E136" s="2">
        <v>7</v>
      </c>
      <c r="F136">
        <f t="shared" si="2"/>
        <v>0</v>
      </c>
    </row>
    <row r="137" spans="1:6">
      <c r="A137" s="2">
        <v>136</v>
      </c>
      <c r="B137" s="2">
        <v>6</v>
      </c>
      <c r="C137" s="2">
        <v>7</v>
      </c>
      <c r="D137" s="2">
        <v>7</v>
      </c>
      <c r="E137" s="2">
        <v>4</v>
      </c>
      <c r="F137">
        <f t="shared" si="2"/>
        <v>0</v>
      </c>
    </row>
    <row r="138" spans="1:6">
      <c r="A138" s="2">
        <v>137</v>
      </c>
      <c r="B138" s="2">
        <v>3</v>
      </c>
      <c r="C138" s="2">
        <v>4</v>
      </c>
      <c r="D138" s="2">
        <v>7</v>
      </c>
      <c r="E138" s="2">
        <v>6</v>
      </c>
      <c r="F138">
        <f t="shared" si="2"/>
        <v>0</v>
      </c>
    </row>
    <row r="139" spans="1:6">
      <c r="A139" s="2">
        <v>138</v>
      </c>
      <c r="B139" s="2">
        <v>5</v>
      </c>
      <c r="C139" s="2">
        <v>7</v>
      </c>
      <c r="D139" s="2">
        <v>5</v>
      </c>
      <c r="E139" s="2">
        <v>6</v>
      </c>
      <c r="F139">
        <f t="shared" si="2"/>
        <v>0</v>
      </c>
    </row>
    <row r="140" spans="1:6">
      <c r="A140" s="2">
        <v>139</v>
      </c>
      <c r="B140" s="2">
        <v>3</v>
      </c>
      <c r="C140" s="2">
        <v>7</v>
      </c>
      <c r="D140" s="2">
        <v>7</v>
      </c>
      <c r="E140" s="2">
        <v>4</v>
      </c>
      <c r="F140">
        <f t="shared" si="2"/>
        <v>0</v>
      </c>
    </row>
    <row r="141" spans="1:6">
      <c r="A141" s="2">
        <v>140</v>
      </c>
      <c r="B141" s="2">
        <v>3</v>
      </c>
      <c r="C141" s="2">
        <v>4</v>
      </c>
      <c r="D141" s="2">
        <v>7</v>
      </c>
      <c r="E141" s="2">
        <v>5</v>
      </c>
      <c r="F141">
        <f t="shared" si="2"/>
        <v>0</v>
      </c>
    </row>
    <row r="142" spans="1:6">
      <c r="A142" s="2">
        <v>141</v>
      </c>
      <c r="B142" s="2">
        <v>4</v>
      </c>
      <c r="C142" s="2">
        <v>6</v>
      </c>
      <c r="D142" s="2">
        <v>5</v>
      </c>
      <c r="E142" s="2">
        <v>6</v>
      </c>
      <c r="F142">
        <f t="shared" si="2"/>
        <v>0</v>
      </c>
    </row>
    <row r="143" spans="1:6">
      <c r="A143" s="2">
        <v>142</v>
      </c>
      <c r="B143" s="2">
        <v>6</v>
      </c>
      <c r="C143" s="2">
        <v>6</v>
      </c>
      <c r="D143" s="2">
        <v>6</v>
      </c>
      <c r="E143" s="2">
        <v>5</v>
      </c>
      <c r="F143">
        <f t="shared" si="2"/>
        <v>0</v>
      </c>
    </row>
    <row r="144" spans="1:6">
      <c r="A144" s="2">
        <v>143</v>
      </c>
      <c r="B144" s="2">
        <v>5</v>
      </c>
      <c r="C144" s="2">
        <v>6</v>
      </c>
      <c r="D144" s="2">
        <v>5</v>
      </c>
      <c r="E144" s="2">
        <v>4</v>
      </c>
      <c r="F144">
        <f t="shared" si="2"/>
        <v>0</v>
      </c>
    </row>
    <row r="145" spans="1:7">
      <c r="A145" s="2">
        <v>144</v>
      </c>
      <c r="B145" s="2">
        <v>5</v>
      </c>
      <c r="C145" s="2">
        <v>6</v>
      </c>
      <c r="D145" s="2">
        <v>6</v>
      </c>
      <c r="E145" s="2">
        <v>6</v>
      </c>
      <c r="F145">
        <f t="shared" si="2"/>
        <v>0</v>
      </c>
    </row>
    <row r="146" spans="1:7">
      <c r="A146" s="2">
        <v>145</v>
      </c>
      <c r="B146" s="2">
        <v>5</v>
      </c>
      <c r="C146" s="2">
        <v>4</v>
      </c>
      <c r="D146" s="2">
        <v>7</v>
      </c>
      <c r="E146" s="2">
        <v>4</v>
      </c>
      <c r="F146">
        <f t="shared" si="2"/>
        <v>0</v>
      </c>
    </row>
    <row r="147" spans="1:7">
      <c r="A147" s="2">
        <v>146</v>
      </c>
      <c r="B147" s="2">
        <v>5</v>
      </c>
      <c r="C147" s="2">
        <v>6</v>
      </c>
      <c r="D147" s="2">
        <v>6</v>
      </c>
      <c r="E147" s="2">
        <v>3</v>
      </c>
      <c r="F147">
        <f t="shared" si="2"/>
        <v>0</v>
      </c>
    </row>
    <row r="148" spans="1:7">
      <c r="A148" s="2">
        <v>147</v>
      </c>
      <c r="B148" s="2">
        <v>4</v>
      </c>
      <c r="C148" s="2">
        <v>6</v>
      </c>
      <c r="D148" s="2">
        <v>5</v>
      </c>
      <c r="E148" s="2">
        <v>6</v>
      </c>
      <c r="F148">
        <f t="shared" si="2"/>
        <v>0</v>
      </c>
    </row>
    <row r="149" spans="1:7">
      <c r="A149" s="2">
        <v>148</v>
      </c>
      <c r="B149" s="2">
        <v>5</v>
      </c>
      <c r="C149" s="2">
        <v>6</v>
      </c>
      <c r="D149" s="2">
        <v>7</v>
      </c>
      <c r="E149" s="2">
        <v>5</v>
      </c>
      <c r="F149">
        <f t="shared" si="2"/>
        <v>0</v>
      </c>
    </row>
    <row r="150" spans="1:7">
      <c r="A150" s="2">
        <v>149</v>
      </c>
      <c r="B150" s="2">
        <v>5</v>
      </c>
      <c r="C150" s="2">
        <v>5</v>
      </c>
      <c r="D150" s="2">
        <v>5</v>
      </c>
      <c r="E150" s="2">
        <v>4</v>
      </c>
      <c r="F150">
        <f t="shared" si="2"/>
        <v>0</v>
      </c>
    </row>
    <row r="151" spans="1:7">
      <c r="A151" s="2">
        <v>150</v>
      </c>
      <c r="B151" s="2">
        <v>3</v>
      </c>
      <c r="C151" s="2">
        <v>5</v>
      </c>
      <c r="D151" s="2">
        <v>6</v>
      </c>
      <c r="E151" s="2">
        <v>7</v>
      </c>
      <c r="F151">
        <f t="shared" si="2"/>
        <v>0</v>
      </c>
      <c r="G151" t="s">
        <v>123</v>
      </c>
    </row>
    <row r="152" spans="1:7">
      <c r="B152" s="2">
        <f>COUNTBLANK(B2:B151)</f>
        <v>1</v>
      </c>
      <c r="C152" s="2">
        <f t="shared" ref="C152:E152" si="3">COUNTBLANK(C2:C151)</f>
        <v>1</v>
      </c>
      <c r="D152" s="2">
        <f t="shared" si="3"/>
        <v>3</v>
      </c>
      <c r="E152" s="2">
        <f t="shared" si="3"/>
        <v>1</v>
      </c>
      <c r="F152" s="2">
        <f>SUM(B152:E152)</f>
        <v>6</v>
      </c>
      <c r="G152" t="s">
        <v>121</v>
      </c>
    </row>
    <row r="153" spans="1:7">
      <c r="B153" s="2" t="s">
        <v>122</v>
      </c>
      <c r="F153" t="s">
        <v>124</v>
      </c>
    </row>
  </sheetData>
  <phoneticPr fontId="1" type="noConversion"/>
  <conditionalFormatting sqref="A1">
    <cfRule type="containsBlanks" dxfId="2" priority="3">
      <formula>LEN(TRIM(A1))=0</formula>
    </cfRule>
  </conditionalFormatting>
  <conditionalFormatting sqref="A1:E151 F1">
    <cfRule type="containsBlanks" dxfId="1" priority="1">
      <formula>LEN(TRIM(A1))=0</formula>
    </cfRule>
    <cfRule type="containsBlanks" dxfId="0" priority="2">
      <formula>LEN(TRIM(A1))=0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E0E6-B9FD-4FB3-BB76-89373C98DEF9}">
  <sheetPr filterMode="1"/>
  <dimension ref="A1:T201"/>
  <sheetViews>
    <sheetView topLeftCell="I1" workbookViewId="0">
      <selection activeCell="U3" sqref="U3"/>
    </sheetView>
  </sheetViews>
  <sheetFormatPr defaultColWidth="9.09765625" defaultRowHeight="17.399999999999999"/>
  <cols>
    <col min="1" max="3" width="9.09765625" style="2"/>
    <col min="4" max="4" width="12.19921875" style="2" customWidth="1"/>
    <col min="5" max="5" width="9.09765625" style="2"/>
    <col min="6" max="6" width="14.3984375" style="2" customWidth="1"/>
    <col min="7" max="7" width="10.59765625" style="2" customWidth="1"/>
    <col min="8" max="8" width="9.09765625" style="2"/>
    <col min="9" max="9" width="13.8984375" style="2" customWidth="1"/>
    <col min="10" max="10" width="13.59765625" style="2" customWidth="1"/>
    <col min="11" max="11" width="14" style="2" customWidth="1"/>
    <col min="12" max="12" width="14.19921875" style="2" customWidth="1"/>
    <col min="13" max="13" width="17.59765625" style="2" customWidth="1"/>
    <col min="14" max="14" width="11" style="2" customWidth="1"/>
    <col min="15" max="15" width="12.19921875" style="2" bestFit="1" customWidth="1"/>
    <col min="16" max="16" width="16.796875" style="7" customWidth="1"/>
    <col min="17" max="17" width="12.796875" style="2" customWidth="1"/>
    <col min="18" max="18" width="9.09765625" style="2"/>
    <col min="19" max="19" width="11.296875" style="2" bestFit="1" customWidth="1"/>
    <col min="20" max="20" width="16.296875" style="2" bestFit="1" customWidth="1"/>
    <col min="21" max="16384" width="9.09765625" style="2"/>
  </cols>
  <sheetData>
    <row r="1" spans="1:20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125</v>
      </c>
      <c r="P1" s="7" t="s">
        <v>126</v>
      </c>
      <c r="Q1" s="2" t="s">
        <v>127</v>
      </c>
      <c r="R1" s="2" t="s">
        <v>128</v>
      </c>
      <c r="S1" s="2" t="s">
        <v>129</v>
      </c>
      <c r="T1" s="2" t="s">
        <v>130</v>
      </c>
    </row>
    <row r="2" spans="1:20">
      <c r="A2" s="2">
        <v>1530016</v>
      </c>
      <c r="B2" s="2" t="s">
        <v>33</v>
      </c>
      <c r="C2" s="2" t="s">
        <v>34</v>
      </c>
      <c r="D2" s="3">
        <v>31762</v>
      </c>
      <c r="E2" s="2" t="s">
        <v>35</v>
      </c>
      <c r="F2" s="2">
        <v>5</v>
      </c>
      <c r="G2" s="2">
        <v>90047</v>
      </c>
      <c r="H2" s="2">
        <v>53000</v>
      </c>
      <c r="I2" s="2">
        <v>287</v>
      </c>
      <c r="J2" s="2">
        <v>241</v>
      </c>
      <c r="K2" s="2">
        <v>3</v>
      </c>
      <c r="L2" s="2">
        <v>101</v>
      </c>
      <c r="M2" s="2" t="s">
        <v>36</v>
      </c>
      <c r="N2" s="2" t="s">
        <v>37</v>
      </c>
      <c r="O2" s="2">
        <f>J2-I2</f>
        <v>-46</v>
      </c>
      <c r="P2" s="7">
        <f>O2/I2</f>
        <v>-0.16027874564459929</v>
      </c>
      <c r="Q2" s="2" t="e">
        <f>LN(O2)</f>
        <v>#NUM!</v>
      </c>
      <c r="R2" s="2">
        <f>INT(YEARFRAC(D2,"2019-01-01"))</f>
        <v>32</v>
      </c>
      <c r="S2" s="2">
        <f>MONTH(D2)</f>
        <v>12</v>
      </c>
      <c r="T2" s="2">
        <f>IF(M2="Very Satisfied",5,IF(M2="Somewhat Satisfied", 4, IF(M2="Neutral",3,IF(M2="Somewhat Dissatisfied",2,1))))</f>
        <v>1</v>
      </c>
    </row>
    <row r="3" spans="1:20">
      <c r="A3" s="2">
        <v>1531136</v>
      </c>
      <c r="B3" s="2" t="s">
        <v>38</v>
      </c>
      <c r="C3" s="2" t="s">
        <v>39</v>
      </c>
      <c r="D3" s="3">
        <v>34098</v>
      </c>
      <c r="E3" s="2" t="s">
        <v>35</v>
      </c>
      <c r="F3" s="2">
        <v>5</v>
      </c>
      <c r="G3" s="2">
        <v>90026</v>
      </c>
      <c r="H3" s="2">
        <v>94000</v>
      </c>
      <c r="I3" s="2">
        <v>1227</v>
      </c>
      <c r="J3" s="2">
        <v>843</v>
      </c>
      <c r="K3" s="2">
        <v>12</v>
      </c>
      <c r="L3" s="2">
        <v>262</v>
      </c>
      <c r="M3" s="2" t="s">
        <v>40</v>
      </c>
      <c r="N3" s="2" t="s">
        <v>41</v>
      </c>
      <c r="O3" s="2">
        <f>J3-I3</f>
        <v>-384</v>
      </c>
      <c r="P3" s="7">
        <f>O3/I3</f>
        <v>-0.31295843520782396</v>
      </c>
      <c r="R3" s="2">
        <f>INT(YEARFRAC(D3,"2019-01-01"))</f>
        <v>25</v>
      </c>
      <c r="S3" s="2">
        <f>MONTH(D3)</f>
        <v>5</v>
      </c>
      <c r="T3" s="2">
        <f>IF(M3="Very Satisfied",5,IF(M3="Somewhat Satisfied", 4, IF(M3="Neutral",3,IF(M3="Somewhat Dissatisfied",2,1))))</f>
        <v>3</v>
      </c>
    </row>
    <row r="4" spans="1:20" hidden="1">
      <c r="A4" s="2">
        <v>1532160</v>
      </c>
      <c r="B4" s="2" t="s">
        <v>38</v>
      </c>
      <c r="C4" s="2" t="s">
        <v>34</v>
      </c>
      <c r="D4" s="3">
        <v>24249</v>
      </c>
      <c r="E4" s="2" t="s">
        <v>35</v>
      </c>
      <c r="F4" s="2">
        <v>2</v>
      </c>
      <c r="G4" s="2">
        <v>90027</v>
      </c>
      <c r="H4" s="2">
        <v>64000</v>
      </c>
      <c r="I4" s="2">
        <v>523</v>
      </c>
      <c r="J4" s="2">
        <v>719</v>
      </c>
      <c r="K4" s="2">
        <v>9</v>
      </c>
      <c r="L4" s="2">
        <v>122</v>
      </c>
      <c r="M4" s="2" t="s">
        <v>42</v>
      </c>
      <c r="N4" s="2" t="s">
        <v>41</v>
      </c>
      <c r="P4" s="2"/>
    </row>
    <row r="5" spans="1:20" hidden="1">
      <c r="A5" s="2">
        <v>1532307</v>
      </c>
      <c r="B5" s="2" t="s">
        <v>38</v>
      </c>
      <c r="C5" s="2" t="s">
        <v>39</v>
      </c>
      <c r="D5" s="3">
        <v>23636</v>
      </c>
      <c r="E5" s="2" t="s">
        <v>35</v>
      </c>
      <c r="F5" s="2">
        <v>4</v>
      </c>
      <c r="G5" s="2">
        <v>90029</v>
      </c>
      <c r="H5" s="2">
        <v>60000</v>
      </c>
      <c r="I5" s="2">
        <v>516</v>
      </c>
      <c r="J5" s="2">
        <v>582</v>
      </c>
      <c r="K5" s="2">
        <v>13</v>
      </c>
      <c r="L5" s="2">
        <v>129</v>
      </c>
      <c r="M5" s="2" t="s">
        <v>36</v>
      </c>
      <c r="N5" s="2" t="s">
        <v>37</v>
      </c>
      <c r="P5" s="2"/>
    </row>
    <row r="6" spans="1:20" hidden="1">
      <c r="A6" s="2">
        <v>1532387</v>
      </c>
      <c r="B6" s="2" t="s">
        <v>38</v>
      </c>
      <c r="C6" s="2" t="s">
        <v>39</v>
      </c>
      <c r="D6" s="3">
        <v>21059</v>
      </c>
      <c r="E6" s="2" t="s">
        <v>35</v>
      </c>
      <c r="F6" s="2">
        <v>2</v>
      </c>
      <c r="G6" s="2">
        <v>90028</v>
      </c>
      <c r="H6" s="2">
        <v>67000</v>
      </c>
      <c r="I6" s="2">
        <v>631</v>
      </c>
      <c r="J6" s="2">
        <v>452</v>
      </c>
      <c r="K6" s="2">
        <v>9</v>
      </c>
      <c r="L6" s="2">
        <v>150</v>
      </c>
      <c r="M6" s="2" t="s">
        <v>40</v>
      </c>
      <c r="N6" s="2" t="s">
        <v>37</v>
      </c>
      <c r="P6" s="2"/>
    </row>
    <row r="7" spans="1:20">
      <c r="A7" s="2">
        <v>1533017</v>
      </c>
      <c r="B7" s="2" t="s">
        <v>33</v>
      </c>
      <c r="C7" s="2" t="s">
        <v>43</v>
      </c>
      <c r="D7" s="3">
        <v>31181</v>
      </c>
      <c r="E7" s="2" t="s">
        <v>35</v>
      </c>
      <c r="F7" s="2">
        <v>3</v>
      </c>
      <c r="G7" s="2">
        <v>90063</v>
      </c>
      <c r="H7" s="2">
        <v>84000</v>
      </c>
      <c r="I7" s="2">
        <v>229</v>
      </c>
      <c r="J7" s="2">
        <v>153</v>
      </c>
      <c r="K7" s="2">
        <v>2</v>
      </c>
      <c r="L7" s="2">
        <v>144</v>
      </c>
      <c r="M7" s="2" t="s">
        <v>42</v>
      </c>
      <c r="N7" s="2" t="s">
        <v>45</v>
      </c>
      <c r="O7" s="2">
        <f>J7-I7</f>
        <v>-76</v>
      </c>
      <c r="P7" s="7">
        <f>O7/I7</f>
        <v>-0.33187772925764192</v>
      </c>
      <c r="R7" s="2">
        <f>INT(YEARFRAC(D7,"2019-01-01"))</f>
        <v>33</v>
      </c>
      <c r="S7" s="2">
        <f>MONTH(D7)</f>
        <v>5</v>
      </c>
      <c r="T7" s="2">
        <f>IF(M7="Very Satisfied",5,IF(M7="Somewhat Satisfied", 4, IF(M7="Neutral",3,IF(M7="Somewhat Dissatisfied",2,1))))</f>
        <v>5</v>
      </c>
    </row>
    <row r="8" spans="1:20" hidden="1">
      <c r="A8" s="2">
        <v>1533561</v>
      </c>
      <c r="B8" s="2" t="s">
        <v>38</v>
      </c>
      <c r="C8" s="2" t="s">
        <v>43</v>
      </c>
      <c r="D8" s="3">
        <v>29627</v>
      </c>
      <c r="E8" s="2" t="s">
        <v>35</v>
      </c>
      <c r="F8" s="2">
        <v>5</v>
      </c>
      <c r="G8" s="2">
        <v>90050</v>
      </c>
      <c r="H8" s="2">
        <v>76000</v>
      </c>
      <c r="I8" s="2">
        <v>1474</v>
      </c>
      <c r="J8" s="2">
        <v>1079</v>
      </c>
      <c r="K8" s="2">
        <v>23</v>
      </c>
      <c r="L8" s="2">
        <v>122</v>
      </c>
      <c r="M8" s="2" t="s">
        <v>42</v>
      </c>
      <c r="N8" s="2" t="s">
        <v>46</v>
      </c>
      <c r="P8" s="2"/>
    </row>
    <row r="9" spans="1:20" hidden="1">
      <c r="A9" s="2">
        <v>1533697</v>
      </c>
      <c r="B9" s="2" t="s">
        <v>33</v>
      </c>
      <c r="C9" s="2" t="s">
        <v>47</v>
      </c>
      <c r="D9" s="3">
        <v>27310</v>
      </c>
      <c r="E9" s="2" t="s">
        <v>35</v>
      </c>
      <c r="F9" s="2">
        <v>3</v>
      </c>
      <c r="G9" s="2">
        <v>90038</v>
      </c>
      <c r="H9" s="2">
        <v>42000</v>
      </c>
      <c r="I9" s="2">
        <v>300</v>
      </c>
      <c r="J9" s="2">
        <v>247</v>
      </c>
      <c r="K9" s="2">
        <v>3</v>
      </c>
      <c r="L9" s="2">
        <v>238</v>
      </c>
      <c r="M9" s="2" t="s">
        <v>42</v>
      </c>
      <c r="N9" s="2" t="s">
        <v>45</v>
      </c>
      <c r="P9" s="2"/>
    </row>
    <row r="10" spans="1:20" hidden="1">
      <c r="A10" s="2">
        <v>1533766</v>
      </c>
      <c r="B10" s="2" t="s">
        <v>38</v>
      </c>
      <c r="C10" s="2" t="s">
        <v>43</v>
      </c>
      <c r="D10" s="3">
        <v>26192</v>
      </c>
      <c r="E10" s="2" t="s">
        <v>35</v>
      </c>
      <c r="F10" s="2">
        <v>2</v>
      </c>
      <c r="G10" s="2">
        <v>90057</v>
      </c>
      <c r="H10" s="2">
        <v>71000</v>
      </c>
      <c r="I10" s="2">
        <v>925</v>
      </c>
      <c r="J10" s="2">
        <v>708</v>
      </c>
      <c r="K10" s="2">
        <v>4</v>
      </c>
      <c r="L10" s="2">
        <v>171</v>
      </c>
      <c r="M10" s="2" t="s">
        <v>40</v>
      </c>
      <c r="N10" s="2" t="s">
        <v>41</v>
      </c>
      <c r="P10" s="2"/>
    </row>
    <row r="11" spans="1:20">
      <c r="A11" s="2">
        <v>1533791</v>
      </c>
      <c r="B11" s="2" t="s">
        <v>38</v>
      </c>
      <c r="C11" s="2" t="s">
        <v>39</v>
      </c>
      <c r="D11" s="3">
        <v>36460</v>
      </c>
      <c r="E11" s="2" t="s">
        <v>35</v>
      </c>
      <c r="F11" s="2">
        <v>1</v>
      </c>
      <c r="G11" s="2">
        <v>90060</v>
      </c>
      <c r="H11" s="2">
        <v>97000</v>
      </c>
      <c r="I11" s="2">
        <v>828</v>
      </c>
      <c r="J11" s="2">
        <v>1028</v>
      </c>
      <c r="K11" s="2">
        <v>17</v>
      </c>
      <c r="L11" s="2">
        <v>110</v>
      </c>
      <c r="M11" s="2" t="s">
        <v>36</v>
      </c>
      <c r="N11" s="2" t="s">
        <v>45</v>
      </c>
      <c r="O11" s="2">
        <f t="shared" ref="O11:O13" si="0">J11-I11</f>
        <v>200</v>
      </c>
      <c r="P11" s="7">
        <f t="shared" ref="P11:P13" si="1">O11/I11</f>
        <v>0.24154589371980675</v>
      </c>
      <c r="R11" s="2">
        <f t="shared" ref="R11:R13" si="2">INT(YEARFRAC(D11,"2019-01-01"))</f>
        <v>19</v>
      </c>
      <c r="S11" s="2">
        <f t="shared" ref="S11:S13" si="3">MONTH(D11)</f>
        <v>10</v>
      </c>
      <c r="T11" s="2">
        <f t="shared" ref="T11:T13" si="4">IF(M11="Very Satisfied",5,IF(M11="Somewhat Satisfied", 4, IF(M11="Neutral",3,IF(M11="Somewhat Dissatisfied",2,1))))</f>
        <v>1</v>
      </c>
    </row>
    <row r="12" spans="1:20">
      <c r="A12" s="2">
        <v>1533917</v>
      </c>
      <c r="B12" s="2" t="s">
        <v>33</v>
      </c>
      <c r="C12" s="2" t="s">
        <v>34</v>
      </c>
      <c r="D12" s="3">
        <v>34031</v>
      </c>
      <c r="E12" s="2" t="s">
        <v>35</v>
      </c>
      <c r="F12" s="2">
        <v>3</v>
      </c>
      <c r="G12" s="2">
        <v>90045</v>
      </c>
      <c r="H12" s="2">
        <v>64000</v>
      </c>
      <c r="I12" s="2">
        <v>768</v>
      </c>
      <c r="J12" s="2">
        <v>915</v>
      </c>
      <c r="K12" s="2">
        <v>15</v>
      </c>
      <c r="L12" s="2">
        <v>19</v>
      </c>
      <c r="M12" s="2" t="s">
        <v>42</v>
      </c>
      <c r="N12" s="2" t="s">
        <v>46</v>
      </c>
      <c r="O12" s="2">
        <f t="shared" si="0"/>
        <v>147</v>
      </c>
      <c r="P12" s="7">
        <f t="shared" si="1"/>
        <v>0.19140625</v>
      </c>
      <c r="R12" s="2">
        <f t="shared" si="2"/>
        <v>25</v>
      </c>
      <c r="S12" s="2">
        <f t="shared" si="3"/>
        <v>3</v>
      </c>
      <c r="T12" s="2">
        <f t="shared" si="4"/>
        <v>5</v>
      </c>
    </row>
    <row r="13" spans="1:20">
      <c r="A13" s="2">
        <v>1534502</v>
      </c>
      <c r="B13" s="2" t="s">
        <v>38</v>
      </c>
      <c r="C13" s="2" t="s">
        <v>43</v>
      </c>
      <c r="D13" s="3">
        <v>32868</v>
      </c>
      <c r="E13" s="2" t="s">
        <v>35</v>
      </c>
      <c r="F13" s="2">
        <v>2</v>
      </c>
      <c r="G13" s="2">
        <v>90056</v>
      </c>
      <c r="H13" s="2">
        <v>114000</v>
      </c>
      <c r="I13" s="2">
        <v>938</v>
      </c>
      <c r="J13" s="2">
        <v>665</v>
      </c>
      <c r="K13" s="2">
        <v>7</v>
      </c>
      <c r="L13" s="2">
        <v>262</v>
      </c>
      <c r="M13" s="2" t="s">
        <v>36</v>
      </c>
      <c r="N13" s="2" t="s">
        <v>41</v>
      </c>
      <c r="O13" s="2">
        <f t="shared" si="0"/>
        <v>-273</v>
      </c>
      <c r="P13" s="7">
        <f t="shared" si="1"/>
        <v>-0.29104477611940299</v>
      </c>
      <c r="R13" s="2">
        <f t="shared" si="2"/>
        <v>29</v>
      </c>
      <c r="S13" s="2">
        <f t="shared" si="3"/>
        <v>12</v>
      </c>
      <c r="T13" s="2">
        <f t="shared" si="4"/>
        <v>1</v>
      </c>
    </row>
    <row r="14" spans="1:20" hidden="1">
      <c r="A14" s="2">
        <v>1534928</v>
      </c>
      <c r="B14" s="2" t="s">
        <v>38</v>
      </c>
      <c r="C14" s="2" t="s">
        <v>43</v>
      </c>
      <c r="D14" s="3">
        <v>21568</v>
      </c>
      <c r="E14" s="2" t="s">
        <v>35</v>
      </c>
      <c r="F14" s="2">
        <v>5</v>
      </c>
      <c r="G14" s="2">
        <v>90033</v>
      </c>
      <c r="H14" s="2">
        <v>96000</v>
      </c>
      <c r="I14" s="2">
        <v>631</v>
      </c>
      <c r="J14" s="2">
        <v>796</v>
      </c>
      <c r="K14" s="2">
        <v>13</v>
      </c>
      <c r="L14" s="2">
        <v>68</v>
      </c>
      <c r="M14" s="2" t="s">
        <v>40</v>
      </c>
      <c r="N14" s="2" t="s">
        <v>46</v>
      </c>
      <c r="P14" s="2"/>
    </row>
    <row r="15" spans="1:20">
      <c r="A15" s="2">
        <v>1535063</v>
      </c>
      <c r="B15" s="2" t="s">
        <v>33</v>
      </c>
      <c r="C15" s="2" t="s">
        <v>39</v>
      </c>
      <c r="D15" s="3">
        <v>30302</v>
      </c>
      <c r="E15" s="2" t="s">
        <v>35</v>
      </c>
      <c r="F15" s="2">
        <v>3</v>
      </c>
      <c r="G15" s="2">
        <v>90024</v>
      </c>
      <c r="H15" s="2">
        <v>42000</v>
      </c>
      <c r="I15" s="2">
        <v>341</v>
      </c>
      <c r="J15" s="2">
        <v>313</v>
      </c>
      <c r="K15" s="2">
        <v>4</v>
      </c>
      <c r="L15" s="2">
        <v>300</v>
      </c>
      <c r="M15" s="2" t="s">
        <v>36</v>
      </c>
      <c r="N15" s="2" t="s">
        <v>41</v>
      </c>
      <c r="O15" s="2">
        <f>J15-I15</f>
        <v>-28</v>
      </c>
      <c r="P15" s="7">
        <f>O15/I15</f>
        <v>-8.2111436950146624E-2</v>
      </c>
      <c r="R15" s="2">
        <f>INT(YEARFRAC(D15,"2019-01-01"))</f>
        <v>36</v>
      </c>
      <c r="S15" s="2">
        <f>MONTH(D15)</f>
        <v>12</v>
      </c>
      <c r="T15" s="2">
        <f>IF(M15="Very Satisfied",5,IF(M15="Somewhat Satisfied", 4, IF(M15="Neutral",3,IF(M15="Somewhat Dissatisfied",2,1))))</f>
        <v>1</v>
      </c>
    </row>
    <row r="16" spans="1:20" hidden="1">
      <c r="A16" s="2">
        <v>1535927</v>
      </c>
      <c r="B16" s="2" t="s">
        <v>38</v>
      </c>
      <c r="C16" s="2" t="s">
        <v>39</v>
      </c>
      <c r="D16" s="3">
        <v>28867</v>
      </c>
      <c r="E16" s="2" t="s">
        <v>35</v>
      </c>
      <c r="F16" s="2">
        <v>1</v>
      </c>
      <c r="G16" s="2">
        <v>90003</v>
      </c>
      <c r="H16" s="2">
        <v>66000</v>
      </c>
      <c r="I16" s="2">
        <v>1283</v>
      </c>
      <c r="J16" s="2">
        <v>879</v>
      </c>
      <c r="K16" s="2">
        <v>10</v>
      </c>
      <c r="L16" s="2">
        <v>35</v>
      </c>
      <c r="M16" s="2" t="s">
        <v>42</v>
      </c>
      <c r="N16" s="2" t="s">
        <v>46</v>
      </c>
      <c r="P16" s="2"/>
    </row>
    <row r="17" spans="1:20" hidden="1">
      <c r="A17" s="2">
        <v>1536475</v>
      </c>
      <c r="B17" s="2" t="s">
        <v>38</v>
      </c>
      <c r="C17" s="2" t="s">
        <v>48</v>
      </c>
      <c r="D17" s="3">
        <v>21322</v>
      </c>
      <c r="E17" s="2" t="s">
        <v>35</v>
      </c>
      <c r="F17" s="2">
        <v>2</v>
      </c>
      <c r="G17" s="2">
        <v>90019</v>
      </c>
      <c r="H17" s="2">
        <v>73000</v>
      </c>
      <c r="I17" s="2">
        <v>1276</v>
      </c>
      <c r="J17" s="2">
        <v>1108</v>
      </c>
      <c r="K17" s="2">
        <v>20</v>
      </c>
      <c r="L17" s="2">
        <v>56</v>
      </c>
      <c r="M17" s="2" t="s">
        <v>40</v>
      </c>
      <c r="N17" s="2" t="s">
        <v>45</v>
      </c>
      <c r="P17" s="2"/>
    </row>
    <row r="18" spans="1:20" hidden="1">
      <c r="A18" s="2">
        <v>1536814</v>
      </c>
      <c r="B18" s="2" t="s">
        <v>38</v>
      </c>
      <c r="C18" s="2" t="s">
        <v>34</v>
      </c>
      <c r="D18" s="3">
        <v>22852</v>
      </c>
      <c r="E18" s="2" t="s">
        <v>35</v>
      </c>
      <c r="F18" s="2">
        <v>5</v>
      </c>
      <c r="G18" s="2">
        <v>90036</v>
      </c>
      <c r="H18" s="2">
        <v>86000</v>
      </c>
      <c r="I18" s="2">
        <v>478</v>
      </c>
      <c r="J18" s="2">
        <v>401</v>
      </c>
      <c r="K18" s="2">
        <v>3</v>
      </c>
      <c r="L18" s="2">
        <v>80</v>
      </c>
      <c r="M18" s="2" t="s">
        <v>36</v>
      </c>
      <c r="N18" s="2" t="s">
        <v>45</v>
      </c>
      <c r="P18" s="2"/>
    </row>
    <row r="19" spans="1:20">
      <c r="A19" s="2">
        <v>1538886</v>
      </c>
      <c r="B19" s="2" t="s">
        <v>38</v>
      </c>
      <c r="C19" s="2" t="s">
        <v>49</v>
      </c>
      <c r="D19" s="3">
        <v>35323</v>
      </c>
      <c r="E19" s="2" t="s">
        <v>35</v>
      </c>
      <c r="F19" s="2">
        <v>2</v>
      </c>
      <c r="G19" s="2">
        <v>90014</v>
      </c>
      <c r="H19" s="2">
        <v>94000</v>
      </c>
      <c r="I19" s="2">
        <v>590</v>
      </c>
      <c r="J19" s="2">
        <v>524</v>
      </c>
      <c r="K19" s="2">
        <v>7</v>
      </c>
      <c r="L19" s="2">
        <v>177</v>
      </c>
      <c r="M19" s="2" t="s">
        <v>50</v>
      </c>
      <c r="N19" s="2" t="s">
        <v>46</v>
      </c>
      <c r="O19" s="2">
        <f>J19-I19</f>
        <v>-66</v>
      </c>
      <c r="P19" s="7">
        <f>O19/I19</f>
        <v>-0.11186440677966102</v>
      </c>
      <c r="R19" s="2">
        <f>INT(YEARFRAC(D19,"2019-01-01"))</f>
        <v>22</v>
      </c>
      <c r="S19" s="2">
        <f>MONTH(D19)</f>
        <v>9</v>
      </c>
      <c r="T19" s="2">
        <f>IF(M19="Very Satisfied",5,IF(M19="Somewhat Satisfied", 4, IF(M19="Neutral",3,IF(M19="Somewhat Dissatisfied",2,1))))</f>
        <v>4</v>
      </c>
    </row>
    <row r="20" spans="1:20" hidden="1">
      <c r="A20" s="2">
        <v>1539494</v>
      </c>
      <c r="B20" s="2" t="s">
        <v>38</v>
      </c>
      <c r="C20" s="2" t="s">
        <v>39</v>
      </c>
      <c r="D20" s="3">
        <v>26985</v>
      </c>
      <c r="E20" s="2" t="s">
        <v>35</v>
      </c>
      <c r="F20" s="2">
        <v>4</v>
      </c>
      <c r="G20" s="2">
        <v>90038</v>
      </c>
      <c r="H20" s="2">
        <v>54000</v>
      </c>
      <c r="I20" s="2">
        <v>451</v>
      </c>
      <c r="J20" s="2">
        <v>307</v>
      </c>
      <c r="K20" s="2">
        <v>6</v>
      </c>
      <c r="L20" s="2">
        <v>35</v>
      </c>
      <c r="M20" s="2" t="s">
        <v>40</v>
      </c>
      <c r="N20" s="2" t="s">
        <v>45</v>
      </c>
      <c r="P20" s="2"/>
    </row>
    <row r="21" spans="1:20" hidden="1">
      <c r="A21" s="2">
        <v>1539808</v>
      </c>
      <c r="B21" s="2" t="s">
        <v>38</v>
      </c>
      <c r="C21" s="2" t="s">
        <v>34</v>
      </c>
      <c r="D21" s="3">
        <v>19938</v>
      </c>
      <c r="E21" s="2" t="s">
        <v>35</v>
      </c>
      <c r="F21" s="2">
        <v>5</v>
      </c>
      <c r="G21" s="2">
        <v>90024</v>
      </c>
      <c r="H21" s="2">
        <v>82000</v>
      </c>
      <c r="I21" s="2">
        <v>389</v>
      </c>
      <c r="J21" s="2">
        <v>486</v>
      </c>
      <c r="K21" s="2">
        <v>6</v>
      </c>
      <c r="L21" s="2">
        <v>167</v>
      </c>
      <c r="M21" s="2" t="s">
        <v>40</v>
      </c>
      <c r="N21" s="2" t="s">
        <v>45</v>
      </c>
      <c r="P21" s="2"/>
    </row>
    <row r="22" spans="1:20" hidden="1">
      <c r="A22" s="2">
        <v>1539995</v>
      </c>
      <c r="B22" s="2" t="s">
        <v>33</v>
      </c>
      <c r="C22" s="2" t="s">
        <v>43</v>
      </c>
      <c r="D22" s="3">
        <v>20740</v>
      </c>
      <c r="E22" s="2" t="s">
        <v>35</v>
      </c>
      <c r="F22" s="2">
        <v>2</v>
      </c>
      <c r="G22" s="2">
        <v>90067</v>
      </c>
      <c r="H22" s="2">
        <v>96000</v>
      </c>
      <c r="I22" s="2">
        <v>631</v>
      </c>
      <c r="J22" s="2">
        <v>802</v>
      </c>
      <c r="K22" s="2">
        <v>17</v>
      </c>
      <c r="L22" s="2">
        <v>354</v>
      </c>
      <c r="M22" s="2" t="s">
        <v>50</v>
      </c>
      <c r="N22" s="2" t="s">
        <v>41</v>
      </c>
      <c r="P22" s="2"/>
    </row>
    <row r="23" spans="1:20" hidden="1">
      <c r="A23" s="2">
        <v>1540076</v>
      </c>
      <c r="B23" s="2" t="s">
        <v>38</v>
      </c>
      <c r="C23" s="2" t="s">
        <v>49</v>
      </c>
      <c r="D23" s="3">
        <v>28514</v>
      </c>
      <c r="E23" s="2" t="s">
        <v>35</v>
      </c>
      <c r="F23" s="2">
        <v>5</v>
      </c>
      <c r="G23" s="2">
        <v>90012</v>
      </c>
      <c r="H23" s="2">
        <v>60000</v>
      </c>
      <c r="I23" s="2">
        <v>63</v>
      </c>
      <c r="J23" s="2">
        <v>113</v>
      </c>
      <c r="K23" s="2">
        <v>1</v>
      </c>
      <c r="L23" s="2">
        <v>178</v>
      </c>
      <c r="M23" s="2" t="s">
        <v>42</v>
      </c>
      <c r="N23" s="2" t="s">
        <v>41</v>
      </c>
      <c r="P23" s="2"/>
    </row>
    <row r="24" spans="1:20">
      <c r="A24" s="2">
        <v>1540183</v>
      </c>
      <c r="B24" s="2" t="s">
        <v>38</v>
      </c>
      <c r="C24" s="2" t="s">
        <v>39</v>
      </c>
      <c r="D24" s="3">
        <v>33296</v>
      </c>
      <c r="E24" s="2" t="s">
        <v>35</v>
      </c>
      <c r="F24" s="2">
        <v>1</v>
      </c>
      <c r="G24" s="2">
        <v>90066</v>
      </c>
      <c r="H24" s="2">
        <v>91000</v>
      </c>
      <c r="I24" s="2">
        <v>1018</v>
      </c>
      <c r="J24" s="2">
        <v>800</v>
      </c>
      <c r="K24" s="2">
        <v>10</v>
      </c>
      <c r="L24" s="2">
        <v>6</v>
      </c>
      <c r="M24" s="2" t="s">
        <v>50</v>
      </c>
      <c r="N24" s="2" t="s">
        <v>45</v>
      </c>
      <c r="O24" s="2">
        <f>J24-I24</f>
        <v>-218</v>
      </c>
      <c r="P24" s="7">
        <f>O24/I24</f>
        <v>-0.21414538310412573</v>
      </c>
      <c r="R24" s="2">
        <f>INT(YEARFRAC(D24,"2019-01-01"))</f>
        <v>27</v>
      </c>
      <c r="S24" s="2">
        <f>MONTH(D24)</f>
        <v>2</v>
      </c>
      <c r="T24" s="2">
        <f>IF(M24="Very Satisfied",5,IF(M24="Somewhat Satisfied", 4, IF(M24="Neutral",3,IF(M24="Somewhat Dissatisfied",2,1))))</f>
        <v>4</v>
      </c>
    </row>
    <row r="25" spans="1:20" hidden="1">
      <c r="A25" s="2">
        <v>1540217</v>
      </c>
      <c r="B25" s="2" t="s">
        <v>38</v>
      </c>
      <c r="C25" s="2" t="s">
        <v>43</v>
      </c>
      <c r="D25" s="3">
        <v>25498</v>
      </c>
      <c r="E25" s="2" t="s">
        <v>35</v>
      </c>
      <c r="F25" s="2">
        <v>1</v>
      </c>
      <c r="G25" s="2">
        <v>90011</v>
      </c>
      <c r="H25" s="2">
        <v>76000</v>
      </c>
      <c r="I25" s="2">
        <v>546</v>
      </c>
      <c r="J25" s="2">
        <v>1037</v>
      </c>
      <c r="K25" s="2">
        <v>26</v>
      </c>
      <c r="L25" s="2">
        <v>271</v>
      </c>
      <c r="M25" s="2" t="s">
        <v>50</v>
      </c>
      <c r="N25" s="2" t="s">
        <v>37</v>
      </c>
      <c r="P25" s="2"/>
    </row>
    <row r="26" spans="1:20" hidden="1">
      <c r="A26" s="2">
        <v>1540539</v>
      </c>
      <c r="B26" s="2" t="s">
        <v>38</v>
      </c>
      <c r="C26" s="2" t="s">
        <v>39</v>
      </c>
      <c r="D26" s="3">
        <v>22064</v>
      </c>
      <c r="E26" s="2" t="s">
        <v>35</v>
      </c>
      <c r="F26" s="2">
        <v>5</v>
      </c>
      <c r="G26" s="2">
        <v>90049</v>
      </c>
      <c r="H26" s="2">
        <v>100000</v>
      </c>
      <c r="I26" s="2">
        <v>50</v>
      </c>
      <c r="J26" s="2">
        <v>50</v>
      </c>
      <c r="K26" s="2">
        <v>1</v>
      </c>
      <c r="L26" s="2">
        <v>240</v>
      </c>
      <c r="M26" s="2" t="s">
        <v>50</v>
      </c>
      <c r="N26" s="2" t="s">
        <v>45</v>
      </c>
      <c r="P26" s="2"/>
    </row>
    <row r="27" spans="1:20" hidden="1">
      <c r="A27" s="2">
        <v>1540604</v>
      </c>
      <c r="B27" s="2" t="s">
        <v>33</v>
      </c>
      <c r="C27" s="2" t="s">
        <v>39</v>
      </c>
      <c r="D27" s="3">
        <v>25680</v>
      </c>
      <c r="E27" s="2" t="s">
        <v>35</v>
      </c>
      <c r="F27" s="2">
        <v>3</v>
      </c>
      <c r="G27" s="2">
        <v>90011</v>
      </c>
      <c r="H27" s="2">
        <v>73000</v>
      </c>
      <c r="I27" s="2">
        <v>428</v>
      </c>
      <c r="J27" s="2">
        <v>539</v>
      </c>
      <c r="K27" s="2">
        <v>5</v>
      </c>
      <c r="L27" s="2">
        <v>12</v>
      </c>
      <c r="M27" s="2" t="s">
        <v>42</v>
      </c>
      <c r="N27" s="2" t="s">
        <v>45</v>
      </c>
      <c r="P27" s="2"/>
    </row>
    <row r="28" spans="1:20" hidden="1">
      <c r="A28" s="2">
        <v>1541742</v>
      </c>
      <c r="B28" s="2" t="s">
        <v>38</v>
      </c>
      <c r="C28" s="2" t="s">
        <v>34</v>
      </c>
      <c r="D28" s="3">
        <v>21990</v>
      </c>
      <c r="E28" s="2" t="s">
        <v>35</v>
      </c>
      <c r="F28" s="2">
        <v>2</v>
      </c>
      <c r="G28" s="2">
        <v>90052</v>
      </c>
      <c r="H28" s="2">
        <v>106000</v>
      </c>
      <c r="I28" s="2">
        <v>775</v>
      </c>
      <c r="J28" s="2">
        <v>536</v>
      </c>
      <c r="K28" s="2">
        <v>12</v>
      </c>
      <c r="L28" s="2">
        <v>140</v>
      </c>
      <c r="M28" s="2" t="s">
        <v>51</v>
      </c>
      <c r="N28" s="2" t="s">
        <v>46</v>
      </c>
      <c r="P28" s="2"/>
    </row>
    <row r="29" spans="1:20" hidden="1">
      <c r="A29" s="2">
        <v>1541931</v>
      </c>
      <c r="B29" s="2" t="s">
        <v>38</v>
      </c>
      <c r="C29" s="2" t="s">
        <v>34</v>
      </c>
      <c r="D29" s="3">
        <v>20458</v>
      </c>
      <c r="E29" s="2" t="s">
        <v>35</v>
      </c>
      <c r="F29" s="2">
        <v>3</v>
      </c>
      <c r="G29" s="2">
        <v>90011</v>
      </c>
      <c r="H29" s="2">
        <v>55000</v>
      </c>
      <c r="I29" s="2">
        <v>561</v>
      </c>
      <c r="J29" s="2">
        <v>587</v>
      </c>
      <c r="K29" s="2">
        <v>11</v>
      </c>
      <c r="L29" s="2">
        <v>302</v>
      </c>
      <c r="M29" s="2" t="s">
        <v>50</v>
      </c>
      <c r="N29" s="2" t="s">
        <v>41</v>
      </c>
      <c r="P29" s="2"/>
    </row>
    <row r="30" spans="1:20">
      <c r="A30" s="2">
        <v>1542099</v>
      </c>
      <c r="B30" s="2" t="s">
        <v>38</v>
      </c>
      <c r="C30" s="2" t="s">
        <v>47</v>
      </c>
      <c r="D30" s="3">
        <v>30869</v>
      </c>
      <c r="E30" s="2" t="s">
        <v>35</v>
      </c>
      <c r="F30" s="2">
        <v>2</v>
      </c>
      <c r="G30" s="2">
        <v>90038</v>
      </c>
      <c r="H30" s="2">
        <v>86000</v>
      </c>
      <c r="I30" s="2">
        <v>234</v>
      </c>
      <c r="J30" s="2">
        <v>314</v>
      </c>
      <c r="K30" s="2">
        <v>7</v>
      </c>
      <c r="L30" s="2">
        <v>96</v>
      </c>
      <c r="M30" s="2" t="s">
        <v>51</v>
      </c>
      <c r="N30" s="2" t="s">
        <v>37</v>
      </c>
      <c r="O30" s="2">
        <f t="shared" ref="O30:O31" si="5">J30-I30</f>
        <v>80</v>
      </c>
      <c r="P30" s="7">
        <f t="shared" ref="P30:P31" si="6">O30/I30</f>
        <v>0.34188034188034189</v>
      </c>
      <c r="R30" s="2">
        <f t="shared" ref="R30:R31" si="7">INT(YEARFRAC(D30,"2019-01-01"))</f>
        <v>34</v>
      </c>
      <c r="S30" s="2">
        <f t="shared" ref="S30:S31" si="8">MONTH(D30)</f>
        <v>7</v>
      </c>
      <c r="T30" s="2">
        <f t="shared" ref="T30:T31" si="9">IF(M30="Very Satisfied",5,IF(M30="Somewhat Satisfied", 4, IF(M30="Neutral",3,IF(M30="Somewhat Dissatisfied",2,1))))</f>
        <v>2</v>
      </c>
    </row>
    <row r="31" spans="1:20">
      <c r="A31" s="2">
        <v>1542147</v>
      </c>
      <c r="B31" s="2" t="s">
        <v>38</v>
      </c>
      <c r="C31" s="2" t="s">
        <v>34</v>
      </c>
      <c r="D31" s="3">
        <v>32594</v>
      </c>
      <c r="E31" s="2" t="s">
        <v>35</v>
      </c>
      <c r="F31" s="2">
        <v>5</v>
      </c>
      <c r="G31" s="2">
        <v>90030</v>
      </c>
      <c r="H31" s="2">
        <v>51000</v>
      </c>
      <c r="I31" s="2">
        <v>398</v>
      </c>
      <c r="J31" s="2">
        <v>573</v>
      </c>
      <c r="K31" s="2">
        <v>8</v>
      </c>
      <c r="L31" s="2">
        <v>218</v>
      </c>
      <c r="M31" s="2" t="s">
        <v>50</v>
      </c>
      <c r="N31" s="2" t="s">
        <v>37</v>
      </c>
      <c r="O31" s="2">
        <f t="shared" si="5"/>
        <v>175</v>
      </c>
      <c r="P31" s="7">
        <f t="shared" si="6"/>
        <v>0.43969849246231157</v>
      </c>
      <c r="R31" s="2">
        <f t="shared" si="7"/>
        <v>29</v>
      </c>
      <c r="S31" s="2">
        <f t="shared" si="8"/>
        <v>3</v>
      </c>
      <c r="T31" s="2">
        <f t="shared" si="9"/>
        <v>4</v>
      </c>
    </row>
    <row r="32" spans="1:20" hidden="1">
      <c r="A32" s="2">
        <v>1542352</v>
      </c>
      <c r="B32" s="2" t="s">
        <v>38</v>
      </c>
      <c r="C32" s="2" t="s">
        <v>39</v>
      </c>
      <c r="D32" s="3">
        <v>28583</v>
      </c>
      <c r="E32" s="2" t="s">
        <v>35</v>
      </c>
      <c r="F32" s="2">
        <v>4</v>
      </c>
      <c r="G32" s="2">
        <v>90048</v>
      </c>
      <c r="H32" s="2">
        <v>60000</v>
      </c>
      <c r="I32" s="2">
        <v>84</v>
      </c>
      <c r="J32" s="2">
        <v>132</v>
      </c>
      <c r="K32" s="2">
        <v>3</v>
      </c>
      <c r="L32" s="2">
        <v>349</v>
      </c>
      <c r="M32" s="2" t="s">
        <v>40</v>
      </c>
      <c r="N32" s="2" t="s">
        <v>37</v>
      </c>
      <c r="P32" s="2"/>
    </row>
    <row r="33" spans="1:20" hidden="1">
      <c r="A33" s="2">
        <v>1542818</v>
      </c>
      <c r="B33" s="2" t="s">
        <v>33</v>
      </c>
      <c r="C33" s="2" t="s">
        <v>39</v>
      </c>
      <c r="D33" s="3">
        <v>22260</v>
      </c>
      <c r="E33" s="2" t="s">
        <v>35</v>
      </c>
      <c r="F33" s="2">
        <v>1</v>
      </c>
      <c r="G33" s="2">
        <v>90048</v>
      </c>
      <c r="H33" s="2">
        <v>63000</v>
      </c>
      <c r="I33" s="2">
        <v>969</v>
      </c>
      <c r="J33" s="2">
        <v>814</v>
      </c>
      <c r="K33" s="2">
        <v>14</v>
      </c>
      <c r="L33" s="2">
        <v>58</v>
      </c>
      <c r="M33" s="2" t="s">
        <v>40</v>
      </c>
      <c r="N33" s="2" t="s">
        <v>41</v>
      </c>
      <c r="P33" s="2"/>
    </row>
    <row r="34" spans="1:20">
      <c r="A34" s="2">
        <v>1543502</v>
      </c>
      <c r="B34" s="2" t="s">
        <v>38</v>
      </c>
      <c r="C34" s="2" t="s">
        <v>43</v>
      </c>
      <c r="D34" s="3">
        <v>30047</v>
      </c>
      <c r="E34" s="2" t="s">
        <v>35</v>
      </c>
      <c r="F34" s="2">
        <v>2</v>
      </c>
      <c r="G34" s="2">
        <v>90007</v>
      </c>
      <c r="H34" s="2">
        <v>55000</v>
      </c>
      <c r="I34" s="2">
        <v>461</v>
      </c>
      <c r="J34" s="2">
        <v>563</v>
      </c>
      <c r="K34" s="2">
        <v>12</v>
      </c>
      <c r="L34" s="2">
        <v>17</v>
      </c>
      <c r="M34" s="2" t="s">
        <v>50</v>
      </c>
      <c r="N34" s="2" t="s">
        <v>37</v>
      </c>
      <c r="O34" s="2">
        <f>J34-I34</f>
        <v>102</v>
      </c>
      <c r="P34" s="7">
        <f>O34/I34</f>
        <v>0.22125813449023862</v>
      </c>
      <c r="R34" s="2">
        <f>INT(YEARFRAC(D34,"2019-01-01"))</f>
        <v>36</v>
      </c>
      <c r="S34" s="2">
        <f>MONTH(D34)</f>
        <v>4</v>
      </c>
      <c r="T34" s="2">
        <f>IF(M34="Very Satisfied",5,IF(M34="Somewhat Satisfied", 4, IF(M34="Neutral",3,IF(M34="Somewhat Dissatisfied",2,1))))</f>
        <v>4</v>
      </c>
    </row>
    <row r="35" spans="1:20" hidden="1">
      <c r="A35" s="2">
        <v>1543582</v>
      </c>
      <c r="B35" s="2" t="s">
        <v>38</v>
      </c>
      <c r="C35" s="2" t="s">
        <v>39</v>
      </c>
      <c r="D35" s="3">
        <v>26777</v>
      </c>
      <c r="E35" s="2" t="s">
        <v>35</v>
      </c>
      <c r="F35" s="2">
        <v>3</v>
      </c>
      <c r="G35" s="2">
        <v>90047</v>
      </c>
      <c r="H35" s="2">
        <v>101000</v>
      </c>
      <c r="I35" s="2">
        <v>1166</v>
      </c>
      <c r="J35" s="2">
        <v>1064</v>
      </c>
      <c r="K35" s="2">
        <v>13</v>
      </c>
      <c r="L35" s="2">
        <v>108</v>
      </c>
      <c r="M35" s="2" t="s">
        <v>51</v>
      </c>
      <c r="N35" s="2" t="s">
        <v>45</v>
      </c>
      <c r="P35" s="2"/>
    </row>
    <row r="36" spans="1:20">
      <c r="A36" s="2">
        <v>1543734</v>
      </c>
      <c r="B36" s="2" t="s">
        <v>38</v>
      </c>
      <c r="C36" s="2" t="s">
        <v>48</v>
      </c>
      <c r="D36" s="3">
        <v>32938</v>
      </c>
      <c r="E36" s="2" t="s">
        <v>35</v>
      </c>
      <c r="F36" s="2">
        <v>5</v>
      </c>
      <c r="G36" s="2">
        <v>90042</v>
      </c>
      <c r="H36" s="2">
        <v>69000</v>
      </c>
      <c r="I36" s="2">
        <v>390</v>
      </c>
      <c r="J36" s="2">
        <v>442</v>
      </c>
      <c r="K36" s="2">
        <v>3</v>
      </c>
      <c r="L36" s="2">
        <v>265</v>
      </c>
      <c r="M36" s="2" t="s">
        <v>50</v>
      </c>
      <c r="N36" s="2" t="s">
        <v>41</v>
      </c>
      <c r="O36" s="2">
        <f>J36-I36</f>
        <v>52</v>
      </c>
      <c r="P36" s="7">
        <f>O36/I36</f>
        <v>0.13333333333333333</v>
      </c>
      <c r="R36" s="2">
        <f>INT(YEARFRAC(D36,"2019-01-01"))</f>
        <v>28</v>
      </c>
      <c r="S36" s="2">
        <f>MONTH(D36)</f>
        <v>3</v>
      </c>
      <c r="T36" s="2">
        <f>IF(M36="Very Satisfied",5,IF(M36="Somewhat Satisfied", 4, IF(M36="Neutral",3,IF(M36="Somewhat Dissatisfied",2,1))))</f>
        <v>4</v>
      </c>
    </row>
    <row r="37" spans="1:20" hidden="1">
      <c r="A37" s="2">
        <v>1543850</v>
      </c>
      <c r="B37" s="2" t="s">
        <v>38</v>
      </c>
      <c r="C37" s="2" t="s">
        <v>39</v>
      </c>
      <c r="D37" s="3">
        <v>19700</v>
      </c>
      <c r="E37" s="2" t="s">
        <v>35</v>
      </c>
      <c r="F37" s="2">
        <v>1</v>
      </c>
      <c r="G37" s="2">
        <v>90008</v>
      </c>
      <c r="H37" s="2">
        <v>66000</v>
      </c>
      <c r="I37" s="2">
        <v>1851</v>
      </c>
      <c r="J37" s="2">
        <v>1241</v>
      </c>
      <c r="K37" s="2">
        <v>21</v>
      </c>
      <c r="L37" s="2">
        <v>315</v>
      </c>
      <c r="M37" s="2" t="s">
        <v>42</v>
      </c>
      <c r="N37" s="2" t="s">
        <v>37</v>
      </c>
      <c r="P37" s="2"/>
    </row>
    <row r="38" spans="1:20" hidden="1">
      <c r="A38" s="2">
        <v>1543988</v>
      </c>
      <c r="B38" s="2" t="s">
        <v>38</v>
      </c>
      <c r="C38" s="2" t="s">
        <v>43</v>
      </c>
      <c r="D38" s="3">
        <v>23181</v>
      </c>
      <c r="E38" s="2" t="s">
        <v>35</v>
      </c>
      <c r="F38" s="2">
        <v>3</v>
      </c>
      <c r="G38" s="2">
        <v>90060</v>
      </c>
      <c r="H38" s="2">
        <v>83000</v>
      </c>
      <c r="I38" s="2">
        <v>449</v>
      </c>
      <c r="J38" s="2">
        <v>813</v>
      </c>
      <c r="K38" s="2">
        <v>11</v>
      </c>
      <c r="L38" s="2">
        <v>263</v>
      </c>
      <c r="M38" s="2" t="s">
        <v>50</v>
      </c>
      <c r="N38" s="2" t="s">
        <v>45</v>
      </c>
      <c r="P38" s="2"/>
    </row>
    <row r="39" spans="1:20">
      <c r="A39" s="2">
        <v>1544003</v>
      </c>
      <c r="B39" s="2" t="s">
        <v>38</v>
      </c>
      <c r="C39" s="2" t="s">
        <v>43</v>
      </c>
      <c r="D39" s="3">
        <v>30810</v>
      </c>
      <c r="E39" s="2" t="s">
        <v>35</v>
      </c>
      <c r="F39" s="2">
        <v>4</v>
      </c>
      <c r="G39" s="2">
        <v>90010</v>
      </c>
      <c r="H39" s="2">
        <v>68000</v>
      </c>
      <c r="I39" s="2">
        <v>1357</v>
      </c>
      <c r="J39" s="2">
        <v>1214</v>
      </c>
      <c r="K39" s="2">
        <v>31</v>
      </c>
      <c r="L39" s="2">
        <v>95</v>
      </c>
      <c r="M39" s="2" t="s">
        <v>50</v>
      </c>
      <c r="N39" s="2" t="s">
        <v>46</v>
      </c>
      <c r="O39" s="2">
        <f t="shared" ref="O39:O40" si="10">J39-I39</f>
        <v>-143</v>
      </c>
      <c r="P39" s="7">
        <f t="shared" ref="P39:P40" si="11">O39/I39</f>
        <v>-0.105379513633014</v>
      </c>
      <c r="R39" s="2">
        <f t="shared" ref="R39:R40" si="12">INT(YEARFRAC(D39,"2019-01-01"))</f>
        <v>34</v>
      </c>
      <c r="S39" s="2">
        <f t="shared" ref="S39:S40" si="13">MONTH(D39)</f>
        <v>5</v>
      </c>
      <c r="T39" s="2">
        <f t="shared" ref="T39:T40" si="14">IF(M39="Very Satisfied",5,IF(M39="Somewhat Satisfied", 4, IF(M39="Neutral",3,IF(M39="Somewhat Dissatisfied",2,1))))</f>
        <v>4</v>
      </c>
    </row>
    <row r="40" spans="1:20">
      <c r="A40" s="2">
        <v>1544391</v>
      </c>
      <c r="B40" s="2" t="s">
        <v>38</v>
      </c>
      <c r="C40" s="2" t="s">
        <v>39</v>
      </c>
      <c r="D40" s="3">
        <v>35662</v>
      </c>
      <c r="E40" s="2" t="s">
        <v>35</v>
      </c>
      <c r="F40" s="2">
        <v>2</v>
      </c>
      <c r="G40" s="2">
        <v>90005</v>
      </c>
      <c r="H40" s="2">
        <v>68000</v>
      </c>
      <c r="I40" s="2">
        <v>1314</v>
      </c>
      <c r="J40" s="2">
        <v>1027</v>
      </c>
      <c r="K40" s="2">
        <v>25</v>
      </c>
      <c r="L40" s="2">
        <v>92</v>
      </c>
      <c r="M40" s="2" t="s">
        <v>50</v>
      </c>
      <c r="N40" s="2" t="s">
        <v>41</v>
      </c>
      <c r="O40" s="2">
        <f t="shared" si="10"/>
        <v>-287</v>
      </c>
      <c r="P40" s="7">
        <f t="shared" si="11"/>
        <v>-0.21841704718417046</v>
      </c>
      <c r="R40" s="2">
        <f t="shared" si="12"/>
        <v>21</v>
      </c>
      <c r="S40" s="2">
        <f t="shared" si="13"/>
        <v>8</v>
      </c>
      <c r="T40" s="2">
        <f t="shared" si="14"/>
        <v>4</v>
      </c>
    </row>
    <row r="41" spans="1:20" hidden="1">
      <c r="A41" s="2">
        <v>1544417</v>
      </c>
      <c r="B41" s="2" t="s">
        <v>38</v>
      </c>
      <c r="C41" s="2" t="s">
        <v>43</v>
      </c>
      <c r="D41" s="3">
        <v>29294</v>
      </c>
      <c r="E41" s="2" t="s">
        <v>35</v>
      </c>
      <c r="F41" s="2">
        <v>4</v>
      </c>
      <c r="G41" s="2">
        <v>90040</v>
      </c>
      <c r="H41" s="2">
        <v>46000</v>
      </c>
      <c r="I41" s="2">
        <v>299</v>
      </c>
      <c r="J41" s="2">
        <v>369</v>
      </c>
      <c r="K41" s="2">
        <v>3</v>
      </c>
      <c r="L41" s="2">
        <v>281</v>
      </c>
      <c r="M41" s="2" t="s">
        <v>50</v>
      </c>
      <c r="N41" s="2" t="s">
        <v>41</v>
      </c>
      <c r="P41" s="2"/>
    </row>
    <row r="42" spans="1:20">
      <c r="A42" s="2">
        <v>1544588</v>
      </c>
      <c r="B42" s="2" t="s">
        <v>38</v>
      </c>
      <c r="C42" s="2" t="s">
        <v>39</v>
      </c>
      <c r="D42" s="3">
        <v>34943</v>
      </c>
      <c r="E42" s="2" t="s">
        <v>35</v>
      </c>
      <c r="F42" s="2">
        <v>3</v>
      </c>
      <c r="G42" s="2">
        <v>90028</v>
      </c>
      <c r="H42" s="2">
        <v>78000</v>
      </c>
      <c r="I42" s="2">
        <v>562</v>
      </c>
      <c r="J42" s="2">
        <v>1057</v>
      </c>
      <c r="K42" s="2">
        <v>16</v>
      </c>
      <c r="L42" s="2">
        <v>224</v>
      </c>
      <c r="M42" s="2" t="s">
        <v>40</v>
      </c>
      <c r="N42" s="2" t="s">
        <v>37</v>
      </c>
      <c r="O42" s="2">
        <f t="shared" ref="O42:O45" si="15">J42-I42</f>
        <v>495</v>
      </c>
      <c r="P42" s="7">
        <f t="shared" ref="P42:P45" si="16">O42/I42</f>
        <v>0.88078291814946619</v>
      </c>
      <c r="R42" s="2">
        <f t="shared" ref="R42:R45" si="17">INT(YEARFRAC(D42,"2019-01-01"))</f>
        <v>23</v>
      </c>
      <c r="S42" s="2">
        <f t="shared" ref="S42:S45" si="18">MONTH(D42)</f>
        <v>9</v>
      </c>
      <c r="T42" s="2">
        <f t="shared" ref="T42:T45" si="19">IF(M42="Very Satisfied",5,IF(M42="Somewhat Satisfied", 4, IF(M42="Neutral",3,IF(M42="Somewhat Dissatisfied",2,1))))</f>
        <v>3</v>
      </c>
    </row>
    <row r="43" spans="1:20">
      <c r="A43" s="2">
        <v>1544628</v>
      </c>
      <c r="B43" s="2" t="s">
        <v>38</v>
      </c>
      <c r="C43" s="2" t="s">
        <v>39</v>
      </c>
      <c r="D43" s="3">
        <v>30574</v>
      </c>
      <c r="E43" s="2" t="s">
        <v>35</v>
      </c>
      <c r="F43" s="2">
        <v>3</v>
      </c>
      <c r="G43" s="2">
        <v>90021</v>
      </c>
      <c r="H43" s="2">
        <v>69000</v>
      </c>
      <c r="I43" s="2">
        <v>215</v>
      </c>
      <c r="J43" s="2">
        <v>173</v>
      </c>
      <c r="K43" s="2">
        <v>3</v>
      </c>
      <c r="L43" s="2">
        <v>11</v>
      </c>
      <c r="M43" s="2" t="s">
        <v>50</v>
      </c>
      <c r="N43" s="2" t="s">
        <v>45</v>
      </c>
      <c r="O43" s="2">
        <f t="shared" si="15"/>
        <v>-42</v>
      </c>
      <c r="P43" s="7">
        <f t="shared" si="16"/>
        <v>-0.19534883720930232</v>
      </c>
      <c r="R43" s="2">
        <f t="shared" si="17"/>
        <v>35</v>
      </c>
      <c r="S43" s="2">
        <f t="shared" si="18"/>
        <v>9</v>
      </c>
      <c r="T43" s="2">
        <f t="shared" si="19"/>
        <v>4</v>
      </c>
    </row>
    <row r="44" spans="1:20">
      <c r="A44" s="2">
        <v>1544764</v>
      </c>
      <c r="B44" s="2" t="s">
        <v>33</v>
      </c>
      <c r="C44" s="2" t="s">
        <v>34</v>
      </c>
      <c r="D44" s="3">
        <v>35049</v>
      </c>
      <c r="E44" s="2" t="s">
        <v>35</v>
      </c>
      <c r="F44" s="2">
        <v>5</v>
      </c>
      <c r="G44" s="2">
        <v>90045</v>
      </c>
      <c r="H44" s="2">
        <v>97000</v>
      </c>
      <c r="I44" s="2">
        <v>1272</v>
      </c>
      <c r="J44" s="2">
        <v>911</v>
      </c>
      <c r="K44" s="2">
        <v>16</v>
      </c>
      <c r="L44" s="2">
        <v>59</v>
      </c>
      <c r="M44" s="2" t="s">
        <v>50</v>
      </c>
      <c r="N44" s="2" t="s">
        <v>45</v>
      </c>
      <c r="O44" s="2">
        <f t="shared" si="15"/>
        <v>-361</v>
      </c>
      <c r="P44" s="7">
        <f t="shared" si="16"/>
        <v>-0.2838050314465409</v>
      </c>
      <c r="R44" s="2">
        <f t="shared" si="17"/>
        <v>23</v>
      </c>
      <c r="S44" s="2">
        <f t="shared" si="18"/>
        <v>12</v>
      </c>
      <c r="T44" s="2">
        <f t="shared" si="19"/>
        <v>4</v>
      </c>
    </row>
    <row r="45" spans="1:20">
      <c r="A45" s="2">
        <v>1545054</v>
      </c>
      <c r="B45" s="2" t="s">
        <v>38</v>
      </c>
      <c r="C45" s="2" t="s">
        <v>43</v>
      </c>
      <c r="D45" s="3">
        <v>30813</v>
      </c>
      <c r="E45" s="2" t="s">
        <v>35</v>
      </c>
      <c r="F45" s="2">
        <v>5</v>
      </c>
      <c r="G45" s="2">
        <v>90014</v>
      </c>
      <c r="H45" s="2">
        <v>102000</v>
      </c>
      <c r="I45" s="2">
        <v>356</v>
      </c>
      <c r="J45" s="2">
        <v>626</v>
      </c>
      <c r="K45" s="2">
        <v>9</v>
      </c>
      <c r="L45" s="2">
        <v>320</v>
      </c>
      <c r="M45" s="2" t="s">
        <v>42</v>
      </c>
      <c r="N45" s="2" t="s">
        <v>46</v>
      </c>
      <c r="O45" s="2">
        <f t="shared" si="15"/>
        <v>270</v>
      </c>
      <c r="P45" s="7">
        <f t="shared" si="16"/>
        <v>0.7584269662921348</v>
      </c>
      <c r="R45" s="2">
        <f t="shared" si="17"/>
        <v>34</v>
      </c>
      <c r="S45" s="2">
        <f t="shared" si="18"/>
        <v>5</v>
      </c>
      <c r="T45" s="2">
        <f t="shared" si="19"/>
        <v>5</v>
      </c>
    </row>
    <row r="46" spans="1:20" hidden="1">
      <c r="A46" s="2">
        <v>1545822</v>
      </c>
      <c r="B46" s="2" t="s">
        <v>38</v>
      </c>
      <c r="C46" s="2" t="s">
        <v>43</v>
      </c>
      <c r="D46" s="3">
        <v>23667</v>
      </c>
      <c r="E46" s="2" t="s">
        <v>35</v>
      </c>
      <c r="F46" s="2">
        <v>4</v>
      </c>
      <c r="G46" s="2">
        <v>90023</v>
      </c>
      <c r="H46" s="2">
        <v>96000</v>
      </c>
      <c r="I46" s="2">
        <v>613</v>
      </c>
      <c r="J46" s="2">
        <v>1196</v>
      </c>
      <c r="K46" s="2">
        <v>9</v>
      </c>
      <c r="L46" s="2">
        <v>240</v>
      </c>
      <c r="M46" s="2" t="s">
        <v>42</v>
      </c>
      <c r="N46" s="2" t="s">
        <v>45</v>
      </c>
      <c r="P46" s="2"/>
    </row>
    <row r="47" spans="1:20" hidden="1">
      <c r="A47" s="2">
        <v>1546050</v>
      </c>
      <c r="B47" s="2" t="s">
        <v>38</v>
      </c>
      <c r="C47" s="2" t="s">
        <v>34</v>
      </c>
      <c r="D47" s="3">
        <v>23804</v>
      </c>
      <c r="E47" s="2" t="s">
        <v>35</v>
      </c>
      <c r="F47" s="2">
        <v>2</v>
      </c>
      <c r="G47" s="2">
        <v>90050</v>
      </c>
      <c r="H47" s="2">
        <v>148000</v>
      </c>
      <c r="I47" s="2">
        <v>1172</v>
      </c>
      <c r="J47" s="2">
        <v>892</v>
      </c>
      <c r="K47" s="2">
        <v>19</v>
      </c>
      <c r="L47" s="2">
        <v>9</v>
      </c>
      <c r="M47" s="2" t="s">
        <v>50</v>
      </c>
      <c r="N47" s="2" t="s">
        <v>41</v>
      </c>
      <c r="P47" s="2"/>
    </row>
    <row r="48" spans="1:20" hidden="1">
      <c r="A48" s="2">
        <v>1546105</v>
      </c>
      <c r="B48" s="2" t="s">
        <v>38</v>
      </c>
      <c r="C48" s="2" t="s">
        <v>34</v>
      </c>
      <c r="D48" s="3">
        <v>22110</v>
      </c>
      <c r="E48" s="2" t="s">
        <v>35</v>
      </c>
      <c r="F48" s="2">
        <v>2</v>
      </c>
      <c r="G48" s="2">
        <v>90033</v>
      </c>
      <c r="H48" s="2">
        <v>123000</v>
      </c>
      <c r="I48" s="2">
        <v>1000</v>
      </c>
      <c r="J48" s="2">
        <v>799</v>
      </c>
      <c r="K48" s="2">
        <v>8</v>
      </c>
      <c r="L48" s="2">
        <v>360</v>
      </c>
      <c r="M48" s="2" t="s">
        <v>50</v>
      </c>
      <c r="N48" s="2" t="s">
        <v>46</v>
      </c>
      <c r="P48" s="2"/>
    </row>
    <row r="49" spans="1:20" hidden="1">
      <c r="A49" s="2">
        <v>1546138</v>
      </c>
      <c r="B49" s="2" t="s">
        <v>33</v>
      </c>
      <c r="C49" s="2" t="s">
        <v>34</v>
      </c>
      <c r="D49" s="3">
        <v>29653</v>
      </c>
      <c r="E49" s="2" t="s">
        <v>35</v>
      </c>
      <c r="F49" s="2">
        <v>1</v>
      </c>
      <c r="G49" s="2">
        <v>90024</v>
      </c>
      <c r="H49" s="2">
        <v>72000</v>
      </c>
      <c r="I49" s="2">
        <v>1170</v>
      </c>
      <c r="J49" s="2">
        <v>1125</v>
      </c>
      <c r="K49" s="2">
        <v>26</v>
      </c>
      <c r="L49" s="2">
        <v>100</v>
      </c>
      <c r="M49" s="2" t="s">
        <v>50</v>
      </c>
      <c r="N49" s="2" t="s">
        <v>37</v>
      </c>
      <c r="P49" s="2"/>
    </row>
    <row r="50" spans="1:20" hidden="1">
      <c r="A50" s="2">
        <v>1546179</v>
      </c>
      <c r="B50" s="2" t="s">
        <v>33</v>
      </c>
      <c r="C50" s="2" t="s">
        <v>34</v>
      </c>
      <c r="D50" s="3">
        <v>27294</v>
      </c>
      <c r="E50" s="2" t="s">
        <v>35</v>
      </c>
      <c r="F50" s="2">
        <v>4</v>
      </c>
      <c r="G50" s="2">
        <v>90034</v>
      </c>
      <c r="H50" s="2">
        <v>50000</v>
      </c>
      <c r="I50" s="2">
        <v>911</v>
      </c>
      <c r="J50" s="2">
        <v>850</v>
      </c>
      <c r="K50" s="2">
        <v>10</v>
      </c>
      <c r="L50" s="2">
        <v>47</v>
      </c>
      <c r="M50" s="2" t="s">
        <v>50</v>
      </c>
      <c r="N50" s="2" t="s">
        <v>37</v>
      </c>
      <c r="P50" s="2"/>
    </row>
    <row r="51" spans="1:20" hidden="1">
      <c r="A51" s="2">
        <v>1546224</v>
      </c>
      <c r="B51" s="2" t="s">
        <v>33</v>
      </c>
      <c r="C51" s="2" t="s">
        <v>47</v>
      </c>
      <c r="D51" s="3">
        <v>29489</v>
      </c>
      <c r="E51" s="2" t="s">
        <v>35</v>
      </c>
      <c r="F51" s="2">
        <v>5</v>
      </c>
      <c r="G51" s="2">
        <v>90043</v>
      </c>
      <c r="H51" s="2">
        <v>99000</v>
      </c>
      <c r="I51" s="2">
        <v>228</v>
      </c>
      <c r="J51" s="2">
        <v>417</v>
      </c>
      <c r="K51" s="2">
        <v>9</v>
      </c>
      <c r="L51" s="2">
        <v>76</v>
      </c>
      <c r="M51" s="2" t="s">
        <v>50</v>
      </c>
      <c r="N51" s="2" t="s">
        <v>45</v>
      </c>
      <c r="P51" s="2"/>
    </row>
    <row r="52" spans="1:20" hidden="1">
      <c r="A52" s="2">
        <v>1546623</v>
      </c>
      <c r="B52" s="2" t="s">
        <v>33</v>
      </c>
      <c r="C52" s="2" t="s">
        <v>43</v>
      </c>
      <c r="D52" s="3">
        <v>29365</v>
      </c>
      <c r="E52" s="2" t="s">
        <v>35</v>
      </c>
      <c r="F52" s="2">
        <v>2</v>
      </c>
      <c r="G52" s="2">
        <v>90029</v>
      </c>
      <c r="H52" s="2">
        <v>56000</v>
      </c>
      <c r="I52" s="2">
        <v>723</v>
      </c>
      <c r="J52" s="2">
        <v>1038</v>
      </c>
      <c r="K52" s="2">
        <v>22</v>
      </c>
      <c r="L52" s="2">
        <v>188</v>
      </c>
      <c r="M52" s="2" t="s">
        <v>50</v>
      </c>
      <c r="N52" s="2" t="s">
        <v>46</v>
      </c>
      <c r="P52" s="2"/>
    </row>
    <row r="53" spans="1:20" hidden="1">
      <c r="A53" s="2">
        <v>1546870</v>
      </c>
      <c r="B53" s="2" t="s">
        <v>33</v>
      </c>
      <c r="C53" s="2" t="s">
        <v>34</v>
      </c>
      <c r="D53" s="3">
        <v>23155</v>
      </c>
      <c r="E53" s="2" t="s">
        <v>35</v>
      </c>
      <c r="F53" s="2">
        <v>4</v>
      </c>
      <c r="G53" s="2">
        <v>90062</v>
      </c>
      <c r="H53" s="2">
        <v>71000</v>
      </c>
      <c r="I53" s="2">
        <v>870</v>
      </c>
      <c r="J53" s="2">
        <v>1127</v>
      </c>
      <c r="K53" s="2">
        <v>19</v>
      </c>
      <c r="L53" s="2">
        <v>40</v>
      </c>
      <c r="M53" s="2" t="s">
        <v>42</v>
      </c>
      <c r="N53" s="2" t="s">
        <v>46</v>
      </c>
      <c r="P53" s="2"/>
    </row>
    <row r="54" spans="1:20">
      <c r="A54" s="2">
        <v>1547473</v>
      </c>
      <c r="B54" s="2" t="s">
        <v>38</v>
      </c>
      <c r="C54" s="2" t="s">
        <v>39</v>
      </c>
      <c r="D54" s="3">
        <v>33934</v>
      </c>
      <c r="E54" s="2" t="s">
        <v>35</v>
      </c>
      <c r="F54" s="2">
        <v>4</v>
      </c>
      <c r="G54" s="2">
        <v>90027</v>
      </c>
      <c r="H54" s="2">
        <v>65000</v>
      </c>
      <c r="I54" s="2">
        <v>42</v>
      </c>
      <c r="J54" s="2">
        <v>78</v>
      </c>
      <c r="K54" s="2">
        <v>2</v>
      </c>
      <c r="L54" s="2">
        <v>11</v>
      </c>
      <c r="M54" s="2" t="s">
        <v>50</v>
      </c>
      <c r="N54" s="2" t="s">
        <v>46</v>
      </c>
      <c r="O54" s="2">
        <f>J54-I54</f>
        <v>36</v>
      </c>
      <c r="P54" s="7">
        <f>O54/I54</f>
        <v>0.8571428571428571</v>
      </c>
      <c r="R54" s="2">
        <f>INT(YEARFRAC(D54,"2019-01-01"))</f>
        <v>26</v>
      </c>
      <c r="S54" s="2">
        <f>MONTH(D54)</f>
        <v>11</v>
      </c>
      <c r="T54" s="2">
        <f>IF(M54="Very Satisfied",5,IF(M54="Somewhat Satisfied", 4, IF(M54="Neutral",3,IF(M54="Somewhat Dissatisfied",2,1))))</f>
        <v>4</v>
      </c>
    </row>
    <row r="55" spans="1:20" hidden="1">
      <c r="A55" s="2">
        <v>1547620</v>
      </c>
      <c r="B55" s="2" t="s">
        <v>38</v>
      </c>
      <c r="C55" s="2" t="s">
        <v>39</v>
      </c>
      <c r="D55" s="3">
        <v>22955</v>
      </c>
      <c r="E55" s="2" t="s">
        <v>35</v>
      </c>
      <c r="F55" s="2">
        <v>2</v>
      </c>
      <c r="G55" s="2">
        <v>90001</v>
      </c>
      <c r="H55" s="2">
        <v>63000</v>
      </c>
      <c r="I55" s="2">
        <v>95</v>
      </c>
      <c r="J55" s="2">
        <v>113</v>
      </c>
      <c r="K55" s="2">
        <v>2</v>
      </c>
      <c r="L55" s="2">
        <v>241</v>
      </c>
      <c r="M55" s="2" t="s">
        <v>50</v>
      </c>
      <c r="N55" s="2" t="s">
        <v>41</v>
      </c>
      <c r="P55" s="2"/>
    </row>
    <row r="56" spans="1:20">
      <c r="A56" s="2">
        <v>1547771</v>
      </c>
      <c r="B56" s="2" t="s">
        <v>38</v>
      </c>
      <c r="C56" s="2" t="s">
        <v>47</v>
      </c>
      <c r="D56" s="3">
        <v>35134</v>
      </c>
      <c r="E56" s="2" t="s">
        <v>35</v>
      </c>
      <c r="F56" s="2">
        <v>3</v>
      </c>
      <c r="G56" s="2">
        <v>90023</v>
      </c>
      <c r="H56" s="2">
        <v>56000</v>
      </c>
      <c r="I56" s="2">
        <v>679</v>
      </c>
      <c r="J56" s="2">
        <v>790</v>
      </c>
      <c r="K56" s="2">
        <v>10</v>
      </c>
      <c r="L56" s="2">
        <v>352</v>
      </c>
      <c r="M56" s="2" t="s">
        <v>40</v>
      </c>
      <c r="N56" s="2" t="s">
        <v>45</v>
      </c>
      <c r="O56" s="2">
        <f t="shared" ref="O56:O57" si="20">J56-I56</f>
        <v>111</v>
      </c>
      <c r="P56" s="7">
        <f t="shared" ref="P56:P57" si="21">O56/I56</f>
        <v>0.16347569955817379</v>
      </c>
      <c r="R56" s="2">
        <f t="shared" ref="R56:R57" si="22">INT(YEARFRAC(D56,"2019-01-01"))</f>
        <v>22</v>
      </c>
      <c r="S56" s="2">
        <f t="shared" ref="S56:S57" si="23">MONTH(D56)</f>
        <v>3</v>
      </c>
      <c r="T56" s="2">
        <f t="shared" ref="T56:T57" si="24">IF(M56="Very Satisfied",5,IF(M56="Somewhat Satisfied", 4, IF(M56="Neutral",3,IF(M56="Somewhat Dissatisfied",2,1))))</f>
        <v>3</v>
      </c>
    </row>
    <row r="57" spans="1:20">
      <c r="A57" s="2">
        <v>1547864</v>
      </c>
      <c r="B57" s="2" t="s">
        <v>33</v>
      </c>
      <c r="C57" s="2" t="s">
        <v>43</v>
      </c>
      <c r="D57" s="3">
        <v>31943</v>
      </c>
      <c r="E57" s="2" t="s">
        <v>35</v>
      </c>
      <c r="F57" s="2">
        <v>2</v>
      </c>
      <c r="G57" s="2">
        <v>90050</v>
      </c>
      <c r="H57" s="2">
        <v>44000</v>
      </c>
      <c r="I57" s="2">
        <v>397</v>
      </c>
      <c r="J57" s="2">
        <v>500</v>
      </c>
      <c r="K57" s="2">
        <v>5</v>
      </c>
      <c r="L57" s="2">
        <v>333</v>
      </c>
      <c r="M57" s="2" t="s">
        <v>50</v>
      </c>
      <c r="N57" s="2" t="s">
        <v>41</v>
      </c>
      <c r="O57" s="2">
        <f t="shared" si="20"/>
        <v>103</v>
      </c>
      <c r="P57" s="7">
        <f t="shared" si="21"/>
        <v>0.25944584382871538</v>
      </c>
      <c r="R57" s="2">
        <f t="shared" si="22"/>
        <v>31</v>
      </c>
      <c r="S57" s="2">
        <f t="shared" si="23"/>
        <v>6</v>
      </c>
      <c r="T57" s="2">
        <f t="shared" si="24"/>
        <v>4</v>
      </c>
    </row>
    <row r="58" spans="1:20" hidden="1">
      <c r="A58" s="2">
        <v>1549186</v>
      </c>
      <c r="B58" s="2" t="s">
        <v>38</v>
      </c>
      <c r="C58" s="2" t="s">
        <v>43</v>
      </c>
      <c r="D58" s="3">
        <v>20897</v>
      </c>
      <c r="E58" s="2" t="s">
        <v>35</v>
      </c>
      <c r="F58" s="2">
        <v>2</v>
      </c>
      <c r="G58" s="2">
        <v>90045</v>
      </c>
      <c r="H58" s="2">
        <v>94000</v>
      </c>
      <c r="I58" s="2">
        <v>967</v>
      </c>
      <c r="J58" s="2">
        <v>764</v>
      </c>
      <c r="K58" s="2">
        <v>7</v>
      </c>
      <c r="L58" s="2">
        <v>262</v>
      </c>
      <c r="M58" s="2" t="s">
        <v>40</v>
      </c>
      <c r="N58" s="2" t="s">
        <v>41</v>
      </c>
      <c r="P58" s="2"/>
    </row>
    <row r="59" spans="1:20">
      <c r="A59" s="2">
        <v>1549239</v>
      </c>
      <c r="B59" s="2" t="s">
        <v>38</v>
      </c>
      <c r="C59" s="2" t="s">
        <v>34</v>
      </c>
      <c r="D59" s="3">
        <v>33062</v>
      </c>
      <c r="E59" s="2" t="s">
        <v>35</v>
      </c>
      <c r="F59" s="2">
        <v>1</v>
      </c>
      <c r="G59" s="2">
        <v>90010</v>
      </c>
      <c r="H59" s="2">
        <v>151000</v>
      </c>
      <c r="I59" s="2">
        <v>667</v>
      </c>
      <c r="J59" s="2">
        <v>688</v>
      </c>
      <c r="K59" s="2">
        <v>17</v>
      </c>
      <c r="L59" s="2">
        <v>296</v>
      </c>
      <c r="M59" s="2" t="s">
        <v>42</v>
      </c>
      <c r="N59" s="2" t="s">
        <v>37</v>
      </c>
      <c r="O59" s="2">
        <f t="shared" ref="O59:O60" si="25">J59-I59</f>
        <v>21</v>
      </c>
      <c r="P59" s="7">
        <f t="shared" ref="P59:P60" si="26">O59/I59</f>
        <v>3.1484257871064465E-2</v>
      </c>
      <c r="R59" s="2">
        <f t="shared" ref="R59:R60" si="27">INT(YEARFRAC(D59,"2019-01-01"))</f>
        <v>28</v>
      </c>
      <c r="S59" s="2">
        <f t="shared" ref="S59:S60" si="28">MONTH(D59)</f>
        <v>7</v>
      </c>
      <c r="T59" s="2">
        <f t="shared" ref="T59:T60" si="29">IF(M59="Very Satisfied",5,IF(M59="Somewhat Satisfied", 4, IF(M59="Neutral",3,IF(M59="Somewhat Dissatisfied",2,1))))</f>
        <v>5</v>
      </c>
    </row>
    <row r="60" spans="1:20">
      <c r="A60" s="2">
        <v>1549430</v>
      </c>
      <c r="B60" s="2" t="s">
        <v>38</v>
      </c>
      <c r="C60" s="2" t="s">
        <v>39</v>
      </c>
      <c r="D60" s="3">
        <v>35880</v>
      </c>
      <c r="E60" s="2" t="s">
        <v>35</v>
      </c>
      <c r="F60" s="2">
        <v>2</v>
      </c>
      <c r="G60" s="2">
        <v>90066</v>
      </c>
      <c r="H60" s="2">
        <v>97000</v>
      </c>
      <c r="I60" s="2">
        <v>1334</v>
      </c>
      <c r="J60" s="2">
        <v>1020</v>
      </c>
      <c r="K60" s="2">
        <v>24</v>
      </c>
      <c r="L60" s="2">
        <v>176</v>
      </c>
      <c r="M60" s="2" t="s">
        <v>50</v>
      </c>
      <c r="N60" s="2" t="s">
        <v>41</v>
      </c>
      <c r="O60" s="2">
        <f t="shared" si="25"/>
        <v>-314</v>
      </c>
      <c r="P60" s="7">
        <f t="shared" si="26"/>
        <v>-0.2353823088455772</v>
      </c>
      <c r="R60" s="2">
        <f t="shared" si="27"/>
        <v>20</v>
      </c>
      <c r="S60" s="2">
        <f t="shared" si="28"/>
        <v>3</v>
      </c>
      <c r="T60" s="2">
        <f t="shared" si="29"/>
        <v>4</v>
      </c>
    </row>
    <row r="61" spans="1:20" hidden="1">
      <c r="A61" s="2">
        <v>1549535</v>
      </c>
      <c r="B61" s="2" t="s">
        <v>38</v>
      </c>
      <c r="C61" s="2" t="s">
        <v>43</v>
      </c>
      <c r="D61" s="3">
        <v>22559</v>
      </c>
      <c r="E61" s="2" t="s">
        <v>35</v>
      </c>
      <c r="F61" s="2">
        <v>4</v>
      </c>
      <c r="G61" s="2">
        <v>90008</v>
      </c>
      <c r="H61" s="2">
        <v>87000</v>
      </c>
      <c r="I61" s="2">
        <v>438</v>
      </c>
      <c r="J61" s="2">
        <v>538</v>
      </c>
      <c r="K61" s="2">
        <v>8</v>
      </c>
      <c r="L61" s="2">
        <v>320</v>
      </c>
      <c r="M61" s="2" t="s">
        <v>50</v>
      </c>
      <c r="N61" s="2" t="s">
        <v>45</v>
      </c>
      <c r="P61" s="2"/>
    </row>
    <row r="62" spans="1:20" hidden="1">
      <c r="A62" s="2">
        <v>1549652</v>
      </c>
      <c r="B62" s="2" t="s">
        <v>33</v>
      </c>
      <c r="C62" s="2" t="s">
        <v>34</v>
      </c>
      <c r="D62" s="3">
        <v>21157</v>
      </c>
      <c r="E62" s="2" t="s">
        <v>35</v>
      </c>
      <c r="F62" s="2">
        <v>4</v>
      </c>
      <c r="G62" s="2">
        <v>90025</v>
      </c>
      <c r="H62" s="2">
        <v>94000</v>
      </c>
      <c r="I62" s="2">
        <v>572</v>
      </c>
      <c r="J62" s="2">
        <v>767</v>
      </c>
      <c r="K62" s="2">
        <v>7</v>
      </c>
      <c r="L62" s="2">
        <v>227</v>
      </c>
      <c r="M62" s="2" t="s">
        <v>51</v>
      </c>
      <c r="N62" s="2" t="s">
        <v>41</v>
      </c>
      <c r="P62" s="2"/>
    </row>
    <row r="63" spans="1:20" hidden="1">
      <c r="A63" s="2">
        <v>1549708</v>
      </c>
      <c r="B63" s="2" t="s">
        <v>38</v>
      </c>
      <c r="C63" s="2" t="s">
        <v>39</v>
      </c>
      <c r="D63" s="3">
        <v>23529</v>
      </c>
      <c r="E63" s="2" t="s">
        <v>35</v>
      </c>
      <c r="F63" s="2">
        <v>3</v>
      </c>
      <c r="G63" s="2">
        <v>90032</v>
      </c>
      <c r="H63" s="2">
        <v>78000</v>
      </c>
      <c r="I63" s="2">
        <v>516</v>
      </c>
      <c r="J63" s="2">
        <v>388</v>
      </c>
      <c r="K63" s="2">
        <v>8</v>
      </c>
      <c r="L63" s="2">
        <v>330</v>
      </c>
      <c r="M63" s="2" t="s">
        <v>42</v>
      </c>
      <c r="N63" s="2" t="s">
        <v>45</v>
      </c>
      <c r="P63" s="2"/>
    </row>
    <row r="64" spans="1:20">
      <c r="A64" s="2">
        <v>1550134</v>
      </c>
      <c r="B64" s="2" t="s">
        <v>38</v>
      </c>
      <c r="C64" s="2" t="s">
        <v>47</v>
      </c>
      <c r="D64" s="3">
        <v>35437</v>
      </c>
      <c r="E64" s="2" t="s">
        <v>35</v>
      </c>
      <c r="F64" s="2">
        <v>4</v>
      </c>
      <c r="G64" s="2">
        <v>90021</v>
      </c>
      <c r="H64" s="2">
        <v>91000</v>
      </c>
      <c r="I64" s="2">
        <v>571</v>
      </c>
      <c r="J64" s="2">
        <v>423</v>
      </c>
      <c r="K64" s="2">
        <v>6</v>
      </c>
      <c r="L64" s="2">
        <v>18</v>
      </c>
      <c r="M64" s="2" t="s">
        <v>50</v>
      </c>
      <c r="N64" s="2" t="s">
        <v>41</v>
      </c>
      <c r="O64" s="2">
        <f t="shared" ref="O64:O65" si="30">J64-I64</f>
        <v>-148</v>
      </c>
      <c r="P64" s="7">
        <f t="shared" ref="P64:P65" si="31">O64/I64</f>
        <v>-0.25919439579684761</v>
      </c>
      <c r="R64" s="2">
        <f t="shared" ref="R64:R65" si="32">INT(YEARFRAC(D64,"2019-01-01"))</f>
        <v>21</v>
      </c>
      <c r="S64" s="2">
        <f t="shared" ref="S64:S65" si="33">MONTH(D64)</f>
        <v>1</v>
      </c>
      <c r="T64" s="2">
        <f t="shared" ref="T64:T65" si="34">IF(M64="Very Satisfied",5,IF(M64="Somewhat Satisfied", 4, IF(M64="Neutral",3,IF(M64="Somewhat Dissatisfied",2,1))))</f>
        <v>4</v>
      </c>
    </row>
    <row r="65" spans="1:20">
      <c r="A65" s="2">
        <v>1550268</v>
      </c>
      <c r="B65" s="2" t="s">
        <v>33</v>
      </c>
      <c r="C65" s="2" t="s">
        <v>39</v>
      </c>
      <c r="D65" s="3">
        <v>33520</v>
      </c>
      <c r="E65" s="2" t="s">
        <v>35</v>
      </c>
      <c r="F65" s="2">
        <v>5</v>
      </c>
      <c r="G65" s="2">
        <v>90010</v>
      </c>
      <c r="H65" s="2">
        <v>62000</v>
      </c>
      <c r="I65" s="2">
        <v>986</v>
      </c>
      <c r="J65" s="2">
        <v>862</v>
      </c>
      <c r="K65" s="2">
        <v>19</v>
      </c>
      <c r="L65" s="2">
        <v>273</v>
      </c>
      <c r="M65" s="2" t="s">
        <v>42</v>
      </c>
      <c r="N65" s="2" t="s">
        <v>45</v>
      </c>
      <c r="O65" s="2">
        <f t="shared" si="30"/>
        <v>-124</v>
      </c>
      <c r="P65" s="7">
        <f t="shared" si="31"/>
        <v>-0.12576064908722109</v>
      </c>
      <c r="R65" s="2">
        <f t="shared" si="32"/>
        <v>27</v>
      </c>
      <c r="S65" s="2">
        <f t="shared" si="33"/>
        <v>10</v>
      </c>
      <c r="T65" s="2">
        <f t="shared" si="34"/>
        <v>5</v>
      </c>
    </row>
    <row r="66" spans="1:20" hidden="1">
      <c r="A66" s="2">
        <v>1550307</v>
      </c>
      <c r="B66" s="2" t="s">
        <v>38</v>
      </c>
      <c r="C66" s="2" t="s">
        <v>47</v>
      </c>
      <c r="D66" s="3">
        <v>20054</v>
      </c>
      <c r="E66" s="2" t="s">
        <v>35</v>
      </c>
      <c r="F66" s="2">
        <v>1</v>
      </c>
      <c r="G66" s="2">
        <v>90013</v>
      </c>
      <c r="H66" s="2">
        <v>97000</v>
      </c>
      <c r="I66" s="2">
        <v>887</v>
      </c>
      <c r="J66" s="2">
        <v>1195</v>
      </c>
      <c r="K66" s="2">
        <v>12</v>
      </c>
      <c r="L66" s="2">
        <v>49</v>
      </c>
      <c r="M66" s="2" t="s">
        <v>51</v>
      </c>
      <c r="N66" s="2" t="s">
        <v>46</v>
      </c>
      <c r="P66" s="2"/>
    </row>
    <row r="67" spans="1:20">
      <c r="A67" s="2">
        <v>1550596</v>
      </c>
      <c r="B67" s="2" t="s">
        <v>33</v>
      </c>
      <c r="C67" s="2" t="s">
        <v>34</v>
      </c>
      <c r="D67" s="3">
        <v>31948</v>
      </c>
      <c r="E67" s="2" t="s">
        <v>35</v>
      </c>
      <c r="F67" s="2">
        <v>5</v>
      </c>
      <c r="G67" s="2">
        <v>90038</v>
      </c>
      <c r="H67" s="2">
        <v>92000</v>
      </c>
      <c r="I67" s="2">
        <v>125</v>
      </c>
      <c r="J67" s="2">
        <v>183</v>
      </c>
      <c r="K67" s="2">
        <v>1</v>
      </c>
      <c r="L67" s="2">
        <v>26</v>
      </c>
      <c r="M67" s="2" t="s">
        <v>40</v>
      </c>
      <c r="N67" s="2" t="s">
        <v>46</v>
      </c>
      <c r="O67" s="2">
        <f>J67-I67</f>
        <v>58</v>
      </c>
      <c r="P67" s="7">
        <f>O67/I67</f>
        <v>0.46400000000000002</v>
      </c>
      <c r="R67" s="2">
        <f>INT(YEARFRAC(D67,"2019-01-01"))</f>
        <v>31</v>
      </c>
      <c r="S67" s="2">
        <f>MONTH(D67)</f>
        <v>6</v>
      </c>
      <c r="T67" s="2">
        <f>IF(M67="Very Satisfied",5,IF(M67="Somewhat Satisfied", 4, IF(M67="Neutral",3,IF(M67="Somewhat Dissatisfied",2,1))))</f>
        <v>3</v>
      </c>
    </row>
    <row r="68" spans="1:20" hidden="1">
      <c r="A68" s="2">
        <v>1550597</v>
      </c>
      <c r="B68" s="2" t="s">
        <v>38</v>
      </c>
      <c r="C68" s="2" t="s">
        <v>39</v>
      </c>
      <c r="D68" s="3">
        <v>23135</v>
      </c>
      <c r="E68" s="2" t="s">
        <v>35</v>
      </c>
      <c r="F68" s="2">
        <v>1</v>
      </c>
      <c r="G68" s="2">
        <v>90020</v>
      </c>
      <c r="H68" s="2">
        <v>93000</v>
      </c>
      <c r="I68" s="2">
        <v>618</v>
      </c>
      <c r="J68" s="2">
        <v>489</v>
      </c>
      <c r="K68" s="2">
        <v>7</v>
      </c>
      <c r="L68" s="2">
        <v>308</v>
      </c>
      <c r="M68" s="2" t="s">
        <v>50</v>
      </c>
      <c r="N68" s="2" t="s">
        <v>41</v>
      </c>
      <c r="P68" s="2"/>
    </row>
    <row r="69" spans="1:20" hidden="1">
      <c r="A69" s="2">
        <v>1550751</v>
      </c>
      <c r="B69" s="2" t="s">
        <v>38</v>
      </c>
      <c r="C69" s="2" t="s">
        <v>43</v>
      </c>
      <c r="D69" s="3">
        <v>19374</v>
      </c>
      <c r="E69" s="2" t="s">
        <v>35</v>
      </c>
      <c r="F69" s="2">
        <v>3</v>
      </c>
      <c r="G69" s="2">
        <v>90013</v>
      </c>
      <c r="H69" s="2">
        <v>56000</v>
      </c>
      <c r="I69" s="2">
        <v>65</v>
      </c>
      <c r="J69" s="2">
        <v>87</v>
      </c>
      <c r="K69" s="2">
        <v>1</v>
      </c>
      <c r="L69" s="2">
        <v>341</v>
      </c>
      <c r="M69" s="2" t="s">
        <v>50</v>
      </c>
      <c r="N69" s="2" t="s">
        <v>45</v>
      </c>
      <c r="P69" s="2"/>
    </row>
    <row r="70" spans="1:20">
      <c r="A70" s="2">
        <v>1550842</v>
      </c>
      <c r="B70" s="2" t="s">
        <v>38</v>
      </c>
      <c r="C70" s="2" t="s">
        <v>39</v>
      </c>
      <c r="D70" s="3">
        <v>30989</v>
      </c>
      <c r="E70" s="2" t="s">
        <v>35</v>
      </c>
      <c r="F70" s="2">
        <v>4</v>
      </c>
      <c r="G70" s="2">
        <v>90053</v>
      </c>
      <c r="H70" s="2">
        <v>60000</v>
      </c>
      <c r="I70" s="2">
        <v>403</v>
      </c>
      <c r="J70" s="2">
        <v>684</v>
      </c>
      <c r="K70" s="2">
        <v>14</v>
      </c>
      <c r="L70" s="2">
        <v>195</v>
      </c>
      <c r="M70" s="2" t="s">
        <v>42</v>
      </c>
      <c r="N70" s="2" t="s">
        <v>41</v>
      </c>
      <c r="O70" s="2">
        <f>J70-I70</f>
        <v>281</v>
      </c>
      <c r="P70" s="7">
        <f>O70/I70</f>
        <v>0.69727047146401988</v>
      </c>
      <c r="R70" s="2">
        <f>INT(YEARFRAC(D70,"2019-01-01"))</f>
        <v>34</v>
      </c>
      <c r="S70" s="2">
        <f>MONTH(D70)</f>
        <v>11</v>
      </c>
      <c r="T70" s="2">
        <f>IF(M70="Very Satisfied",5,IF(M70="Somewhat Satisfied", 4, IF(M70="Neutral",3,IF(M70="Somewhat Dissatisfied",2,1))))</f>
        <v>5</v>
      </c>
    </row>
    <row r="71" spans="1:20" hidden="1">
      <c r="A71" s="2">
        <v>1550969</v>
      </c>
      <c r="B71" s="2" t="s">
        <v>33</v>
      </c>
      <c r="C71" s="2" t="s">
        <v>39</v>
      </c>
      <c r="D71" s="3">
        <v>28588</v>
      </c>
      <c r="E71" s="2" t="s">
        <v>35</v>
      </c>
      <c r="F71" s="2">
        <v>4</v>
      </c>
      <c r="G71" s="2">
        <v>90030</v>
      </c>
      <c r="H71" s="2">
        <v>47000</v>
      </c>
      <c r="I71" s="2">
        <v>1045</v>
      </c>
      <c r="J71" s="2">
        <v>774</v>
      </c>
      <c r="K71" s="2">
        <v>16</v>
      </c>
      <c r="L71" s="2">
        <v>76</v>
      </c>
      <c r="M71" s="2" t="s">
        <v>40</v>
      </c>
      <c r="N71" s="2" t="s">
        <v>41</v>
      </c>
      <c r="P71" s="2"/>
    </row>
    <row r="72" spans="1:20">
      <c r="A72" s="2">
        <v>1551391</v>
      </c>
      <c r="B72" s="2" t="s">
        <v>33</v>
      </c>
      <c r="C72" s="2" t="s">
        <v>34</v>
      </c>
      <c r="D72" s="3">
        <v>31938</v>
      </c>
      <c r="E72" s="2" t="s">
        <v>35</v>
      </c>
      <c r="F72" s="2">
        <v>5</v>
      </c>
      <c r="G72" s="2">
        <v>90051</v>
      </c>
      <c r="H72" s="2">
        <v>63000</v>
      </c>
      <c r="I72" s="2">
        <v>105</v>
      </c>
      <c r="J72" s="2">
        <v>188</v>
      </c>
      <c r="K72" s="2">
        <v>4</v>
      </c>
      <c r="L72" s="2">
        <v>183</v>
      </c>
      <c r="M72" s="2" t="s">
        <v>50</v>
      </c>
      <c r="N72" s="2" t="s">
        <v>45</v>
      </c>
      <c r="O72" s="2">
        <f t="shared" ref="O72:O73" si="35">J72-I72</f>
        <v>83</v>
      </c>
      <c r="P72" s="7">
        <f t="shared" ref="P72:P73" si="36">O72/I72</f>
        <v>0.79047619047619044</v>
      </c>
      <c r="R72" s="2">
        <f t="shared" ref="R72:R73" si="37">INT(YEARFRAC(D72,"2019-01-01"))</f>
        <v>31</v>
      </c>
      <c r="S72" s="2">
        <f t="shared" ref="S72:S73" si="38">MONTH(D72)</f>
        <v>6</v>
      </c>
      <c r="T72" s="2">
        <f t="shared" ref="T72:T73" si="39">IF(M72="Very Satisfied",5,IF(M72="Somewhat Satisfied", 4, IF(M72="Neutral",3,IF(M72="Somewhat Dissatisfied",2,1))))</f>
        <v>4</v>
      </c>
    </row>
    <row r="73" spans="1:20">
      <c r="A73" s="2">
        <v>1551454</v>
      </c>
      <c r="B73" s="2" t="s">
        <v>38</v>
      </c>
      <c r="C73" s="2" t="s">
        <v>34</v>
      </c>
      <c r="D73" s="3">
        <v>36377</v>
      </c>
      <c r="E73" s="2" t="s">
        <v>35</v>
      </c>
      <c r="F73" s="2">
        <v>3</v>
      </c>
      <c r="G73" s="2">
        <v>90034</v>
      </c>
      <c r="H73" s="2">
        <v>94000</v>
      </c>
      <c r="I73" s="2">
        <v>675</v>
      </c>
      <c r="J73" s="2">
        <v>580</v>
      </c>
      <c r="K73" s="2">
        <v>15</v>
      </c>
      <c r="L73" s="2">
        <v>342</v>
      </c>
      <c r="M73" s="2" t="s">
        <v>42</v>
      </c>
      <c r="N73" s="2" t="s">
        <v>45</v>
      </c>
      <c r="O73" s="2">
        <f t="shared" si="35"/>
        <v>-95</v>
      </c>
      <c r="P73" s="7">
        <f t="shared" si="36"/>
        <v>-0.14074074074074075</v>
      </c>
      <c r="R73" s="2">
        <f t="shared" si="37"/>
        <v>19</v>
      </c>
      <c r="S73" s="2">
        <f t="shared" si="38"/>
        <v>8</v>
      </c>
      <c r="T73" s="2">
        <f t="shared" si="39"/>
        <v>5</v>
      </c>
    </row>
    <row r="74" spans="1:20" hidden="1">
      <c r="A74" s="2">
        <v>1551735</v>
      </c>
      <c r="B74" s="2" t="s">
        <v>38</v>
      </c>
      <c r="C74" s="2" t="s">
        <v>47</v>
      </c>
      <c r="D74" s="3">
        <v>28030</v>
      </c>
      <c r="E74" s="2" t="s">
        <v>35</v>
      </c>
      <c r="F74" s="2">
        <v>4</v>
      </c>
      <c r="G74" s="2">
        <v>90028</v>
      </c>
      <c r="H74" s="2">
        <v>73000</v>
      </c>
      <c r="I74" s="2">
        <v>107</v>
      </c>
      <c r="J74" s="2">
        <v>148</v>
      </c>
      <c r="K74" s="2">
        <v>4</v>
      </c>
      <c r="L74" s="2">
        <v>214</v>
      </c>
      <c r="M74" s="2" t="s">
        <v>40</v>
      </c>
      <c r="N74" s="2" t="s">
        <v>45</v>
      </c>
      <c r="P74" s="2"/>
    </row>
    <row r="75" spans="1:20">
      <c r="A75" s="2">
        <v>1552447</v>
      </c>
      <c r="B75" s="2" t="s">
        <v>33</v>
      </c>
      <c r="C75" s="2" t="s">
        <v>39</v>
      </c>
      <c r="D75" s="3">
        <v>35247</v>
      </c>
      <c r="E75" s="2" t="s">
        <v>35</v>
      </c>
      <c r="F75" s="2">
        <v>1</v>
      </c>
      <c r="G75" s="2">
        <v>90010</v>
      </c>
      <c r="H75" s="2">
        <v>55000</v>
      </c>
      <c r="I75" s="2">
        <v>312</v>
      </c>
      <c r="J75" s="2">
        <v>602</v>
      </c>
      <c r="K75" s="2">
        <v>5</v>
      </c>
      <c r="L75" s="2">
        <v>200</v>
      </c>
      <c r="M75" s="2" t="s">
        <v>51</v>
      </c>
      <c r="N75" s="2" t="s">
        <v>45</v>
      </c>
      <c r="O75" s="2">
        <f>J75-I75</f>
        <v>290</v>
      </c>
      <c r="P75" s="7">
        <f>O75/I75</f>
        <v>0.92948717948717952</v>
      </c>
      <c r="R75" s="2">
        <f>INT(YEARFRAC(D75,"2019-01-01"))</f>
        <v>22</v>
      </c>
      <c r="S75" s="2">
        <f>MONTH(D75)</f>
        <v>7</v>
      </c>
      <c r="T75" s="2">
        <f>IF(M75="Very Satisfied",5,IF(M75="Somewhat Satisfied", 4, IF(M75="Neutral",3,IF(M75="Somewhat Dissatisfied",2,1))))</f>
        <v>2</v>
      </c>
    </row>
    <row r="76" spans="1:20" hidden="1">
      <c r="A76" s="2">
        <v>1552841</v>
      </c>
      <c r="B76" s="2" t="s">
        <v>33</v>
      </c>
      <c r="C76" s="2" t="s">
        <v>39</v>
      </c>
      <c r="D76" s="3">
        <v>28017</v>
      </c>
      <c r="E76" s="2" t="s">
        <v>35</v>
      </c>
      <c r="F76" s="2">
        <v>3</v>
      </c>
      <c r="G76" s="2">
        <v>90068</v>
      </c>
      <c r="H76" s="2">
        <v>52000</v>
      </c>
      <c r="I76" s="2">
        <v>860</v>
      </c>
      <c r="J76" s="2">
        <v>582</v>
      </c>
      <c r="K76" s="2">
        <v>12</v>
      </c>
      <c r="L76" s="2">
        <v>218</v>
      </c>
      <c r="M76" s="2" t="s">
        <v>50</v>
      </c>
      <c r="N76" s="2" t="s">
        <v>46</v>
      </c>
      <c r="P76" s="2"/>
    </row>
    <row r="77" spans="1:20" hidden="1">
      <c r="A77" s="2">
        <v>1553405</v>
      </c>
      <c r="B77" s="2" t="s">
        <v>33</v>
      </c>
      <c r="C77" s="2" t="s">
        <v>47</v>
      </c>
      <c r="D77" s="3">
        <v>23385</v>
      </c>
      <c r="E77" s="2" t="s">
        <v>35</v>
      </c>
      <c r="F77" s="2">
        <v>1</v>
      </c>
      <c r="G77" s="2">
        <v>90042</v>
      </c>
      <c r="H77" s="2">
        <v>50000</v>
      </c>
      <c r="I77" s="2">
        <v>1566</v>
      </c>
      <c r="J77" s="2">
        <v>1193</v>
      </c>
      <c r="K77" s="2">
        <v>27</v>
      </c>
      <c r="L77" s="2">
        <v>251</v>
      </c>
      <c r="M77" s="2" t="s">
        <v>50</v>
      </c>
      <c r="N77" s="2" t="s">
        <v>37</v>
      </c>
      <c r="P77" s="2"/>
    </row>
    <row r="78" spans="1:20" hidden="1">
      <c r="A78" s="2">
        <v>1553430</v>
      </c>
      <c r="B78" s="2" t="s">
        <v>38</v>
      </c>
      <c r="C78" s="2" t="s">
        <v>39</v>
      </c>
      <c r="D78" s="3">
        <v>19308</v>
      </c>
      <c r="E78" s="2" t="s">
        <v>35</v>
      </c>
      <c r="F78" s="2">
        <v>4</v>
      </c>
      <c r="G78" s="2">
        <v>90044</v>
      </c>
      <c r="H78" s="2">
        <v>77000</v>
      </c>
      <c r="I78" s="2">
        <v>707</v>
      </c>
      <c r="J78" s="2">
        <v>587</v>
      </c>
      <c r="K78" s="2">
        <v>5</v>
      </c>
      <c r="L78" s="2">
        <v>180</v>
      </c>
      <c r="M78" s="2" t="s">
        <v>42</v>
      </c>
      <c r="N78" s="2" t="s">
        <v>46</v>
      </c>
      <c r="P78" s="2"/>
    </row>
    <row r="79" spans="1:20" hidden="1">
      <c r="A79" s="2">
        <v>1553530</v>
      </c>
      <c r="B79" s="2" t="s">
        <v>38</v>
      </c>
      <c r="C79" s="2" t="s">
        <v>34</v>
      </c>
      <c r="D79" s="3">
        <v>36784</v>
      </c>
      <c r="E79" s="2" t="s">
        <v>35</v>
      </c>
      <c r="F79" s="2">
        <v>5</v>
      </c>
      <c r="G79" s="2">
        <v>90033</v>
      </c>
      <c r="H79" s="2">
        <v>109000</v>
      </c>
      <c r="I79" s="2">
        <v>1028</v>
      </c>
      <c r="J79" s="2">
        <v>1113</v>
      </c>
      <c r="K79" s="2">
        <v>13</v>
      </c>
      <c r="L79" s="2">
        <v>29</v>
      </c>
      <c r="M79" s="2" t="s">
        <v>50</v>
      </c>
      <c r="N79" s="2" t="s">
        <v>45</v>
      </c>
      <c r="P79" s="2"/>
    </row>
    <row r="80" spans="1:20">
      <c r="A80" s="2">
        <v>1553559</v>
      </c>
      <c r="B80" s="2" t="s">
        <v>38</v>
      </c>
      <c r="C80" s="2" t="s">
        <v>39</v>
      </c>
      <c r="D80" s="3">
        <v>35668</v>
      </c>
      <c r="E80" s="2" t="s">
        <v>35</v>
      </c>
      <c r="F80" s="2">
        <v>4</v>
      </c>
      <c r="G80" s="2">
        <v>90065</v>
      </c>
      <c r="H80" s="2">
        <v>68000</v>
      </c>
      <c r="I80" s="2">
        <v>87</v>
      </c>
      <c r="J80" s="2">
        <v>82</v>
      </c>
      <c r="K80" s="2">
        <v>2</v>
      </c>
      <c r="L80" s="2">
        <v>149</v>
      </c>
      <c r="M80" s="2" t="s">
        <v>51</v>
      </c>
      <c r="N80" s="2" t="s">
        <v>37</v>
      </c>
      <c r="O80" s="2">
        <f>J80-I80</f>
        <v>-5</v>
      </c>
      <c r="P80" s="7">
        <f>O80/I80</f>
        <v>-5.7471264367816091E-2</v>
      </c>
      <c r="R80" s="2">
        <f>INT(YEARFRAC(D80,"2019-01-01"))</f>
        <v>21</v>
      </c>
      <c r="S80" s="2">
        <f>MONTH(D80)</f>
        <v>8</v>
      </c>
      <c r="T80" s="2">
        <f>IF(M80="Very Satisfied",5,IF(M80="Somewhat Satisfied", 4, IF(M80="Neutral",3,IF(M80="Somewhat Dissatisfied",2,1))))</f>
        <v>2</v>
      </c>
    </row>
    <row r="81" spans="1:20" hidden="1">
      <c r="A81" s="2">
        <v>1553637</v>
      </c>
      <c r="B81" s="2" t="s">
        <v>38</v>
      </c>
      <c r="C81" s="2" t="s">
        <v>34</v>
      </c>
      <c r="D81" s="3">
        <v>21424</v>
      </c>
      <c r="E81" s="2" t="s">
        <v>35</v>
      </c>
      <c r="F81" s="2">
        <v>5</v>
      </c>
      <c r="G81" s="2">
        <v>90002</v>
      </c>
      <c r="H81" s="2">
        <v>57000</v>
      </c>
      <c r="I81" s="2">
        <v>547</v>
      </c>
      <c r="J81" s="2">
        <v>900</v>
      </c>
      <c r="K81" s="2">
        <v>15</v>
      </c>
      <c r="L81" s="2">
        <v>158</v>
      </c>
      <c r="M81" s="2" t="s">
        <v>50</v>
      </c>
      <c r="N81" s="2" t="s">
        <v>37</v>
      </c>
      <c r="P81" s="2"/>
    </row>
    <row r="82" spans="1:20">
      <c r="A82" s="2">
        <v>1553660</v>
      </c>
      <c r="B82" s="2" t="s">
        <v>33</v>
      </c>
      <c r="C82" s="2" t="s">
        <v>39</v>
      </c>
      <c r="D82" s="3">
        <v>32357</v>
      </c>
      <c r="E82" s="2" t="s">
        <v>35</v>
      </c>
      <c r="F82" s="2">
        <v>2</v>
      </c>
      <c r="G82" s="2">
        <v>90023</v>
      </c>
      <c r="H82" s="2">
        <v>47000</v>
      </c>
      <c r="I82" s="2">
        <v>698</v>
      </c>
      <c r="J82" s="2">
        <v>745</v>
      </c>
      <c r="K82" s="2">
        <v>5</v>
      </c>
      <c r="L82" s="2">
        <v>160</v>
      </c>
      <c r="M82" s="2" t="s">
        <v>50</v>
      </c>
      <c r="N82" s="2" t="s">
        <v>37</v>
      </c>
      <c r="O82" s="2">
        <f>J82-I82</f>
        <v>47</v>
      </c>
      <c r="P82" s="7">
        <f>O82/I82</f>
        <v>6.73352435530086E-2</v>
      </c>
      <c r="R82" s="2">
        <f>INT(YEARFRAC(D82,"2019-01-01"))</f>
        <v>30</v>
      </c>
      <c r="S82" s="2">
        <f>MONTH(D82)</f>
        <v>8</v>
      </c>
      <c r="T82" s="2">
        <f>IF(M82="Very Satisfied",5,IF(M82="Somewhat Satisfied", 4, IF(M82="Neutral",3,IF(M82="Somewhat Dissatisfied",2,1))))</f>
        <v>4</v>
      </c>
    </row>
    <row r="83" spans="1:20" hidden="1">
      <c r="A83" s="2">
        <v>1553737</v>
      </c>
      <c r="B83" s="2" t="s">
        <v>33</v>
      </c>
      <c r="C83" s="2" t="s">
        <v>43</v>
      </c>
      <c r="D83" s="3">
        <v>29087</v>
      </c>
      <c r="E83" s="2" t="s">
        <v>35</v>
      </c>
      <c r="F83" s="2">
        <v>5</v>
      </c>
      <c r="G83" s="2">
        <v>90052</v>
      </c>
      <c r="H83" s="2">
        <v>83000</v>
      </c>
      <c r="I83" s="2">
        <v>1210</v>
      </c>
      <c r="J83" s="2">
        <v>867</v>
      </c>
      <c r="K83" s="2">
        <v>16</v>
      </c>
      <c r="L83" s="2">
        <v>95</v>
      </c>
      <c r="M83" s="2" t="s">
        <v>40</v>
      </c>
      <c r="N83" s="2" t="s">
        <v>41</v>
      </c>
      <c r="P83" s="2"/>
    </row>
    <row r="84" spans="1:20" hidden="1">
      <c r="A84" s="2">
        <v>1553843</v>
      </c>
      <c r="B84" s="2" t="s">
        <v>38</v>
      </c>
      <c r="C84" s="2" t="s">
        <v>39</v>
      </c>
      <c r="D84" s="3">
        <v>29538</v>
      </c>
      <c r="E84" s="2" t="s">
        <v>35</v>
      </c>
      <c r="F84" s="2">
        <v>5</v>
      </c>
      <c r="G84" s="2">
        <v>90014</v>
      </c>
      <c r="H84" s="2">
        <v>136000</v>
      </c>
      <c r="I84" s="2">
        <v>363</v>
      </c>
      <c r="J84" s="2">
        <v>289</v>
      </c>
      <c r="K84" s="2">
        <v>4</v>
      </c>
      <c r="L84" s="2">
        <v>89</v>
      </c>
      <c r="M84" s="2" t="s">
        <v>50</v>
      </c>
      <c r="N84" s="2" t="s">
        <v>45</v>
      </c>
      <c r="P84" s="2"/>
    </row>
    <row r="85" spans="1:20" hidden="1">
      <c r="A85" s="2">
        <v>1554342</v>
      </c>
      <c r="B85" s="2" t="s">
        <v>38</v>
      </c>
      <c r="C85" s="2" t="s">
        <v>43</v>
      </c>
      <c r="D85" s="3">
        <v>25511</v>
      </c>
      <c r="E85" s="2" t="s">
        <v>35</v>
      </c>
      <c r="F85" s="2">
        <v>1</v>
      </c>
      <c r="G85" s="2">
        <v>90018</v>
      </c>
      <c r="H85" s="2">
        <v>97000</v>
      </c>
      <c r="I85" s="2">
        <v>1495</v>
      </c>
      <c r="J85" s="2">
        <v>1126</v>
      </c>
      <c r="K85" s="2">
        <v>26</v>
      </c>
      <c r="L85" s="2">
        <v>313</v>
      </c>
      <c r="M85" s="2" t="s">
        <v>51</v>
      </c>
      <c r="N85" s="2" t="s">
        <v>41</v>
      </c>
      <c r="P85" s="2"/>
    </row>
    <row r="86" spans="1:20" hidden="1">
      <c r="A86" s="2">
        <v>1555143</v>
      </c>
      <c r="B86" s="2" t="s">
        <v>38</v>
      </c>
      <c r="C86" s="2" t="s">
        <v>47</v>
      </c>
      <c r="D86" s="3">
        <v>27677</v>
      </c>
      <c r="E86" s="2" t="s">
        <v>35</v>
      </c>
      <c r="F86" s="2">
        <v>1</v>
      </c>
      <c r="G86" s="2">
        <v>90059</v>
      </c>
      <c r="H86" s="2">
        <v>84000</v>
      </c>
      <c r="I86" s="2">
        <v>870</v>
      </c>
      <c r="J86" s="2">
        <v>950</v>
      </c>
      <c r="K86" s="2">
        <v>18</v>
      </c>
      <c r="L86" s="2">
        <v>211</v>
      </c>
      <c r="M86" s="2" t="s">
        <v>51</v>
      </c>
      <c r="N86" s="2" t="s">
        <v>45</v>
      </c>
      <c r="P86" s="2"/>
    </row>
    <row r="87" spans="1:20">
      <c r="A87" s="2">
        <v>1555266</v>
      </c>
      <c r="B87" s="2" t="s">
        <v>38</v>
      </c>
      <c r="C87" s="2" t="s">
        <v>39</v>
      </c>
      <c r="D87" s="3">
        <v>36254</v>
      </c>
      <c r="E87" s="2" t="s">
        <v>35</v>
      </c>
      <c r="F87" s="2">
        <v>3</v>
      </c>
      <c r="G87" s="2">
        <v>90063</v>
      </c>
      <c r="H87" s="2">
        <v>50000</v>
      </c>
      <c r="I87" s="2">
        <v>324</v>
      </c>
      <c r="J87" s="2">
        <v>482</v>
      </c>
      <c r="K87" s="2">
        <v>11</v>
      </c>
      <c r="L87" s="2">
        <v>130</v>
      </c>
      <c r="M87" s="2" t="s">
        <v>50</v>
      </c>
      <c r="N87" s="2" t="s">
        <v>37</v>
      </c>
      <c r="O87" s="2">
        <f t="shared" ref="O87:O88" si="40">J87-I87</f>
        <v>158</v>
      </c>
      <c r="P87" s="7">
        <f t="shared" ref="P87:P88" si="41">O87/I87</f>
        <v>0.48765432098765432</v>
      </c>
      <c r="R87" s="2">
        <f t="shared" ref="R87:R88" si="42">INT(YEARFRAC(D87,"2019-01-01"))</f>
        <v>19</v>
      </c>
      <c r="S87" s="2">
        <f t="shared" ref="S87:S88" si="43">MONTH(D87)</f>
        <v>4</v>
      </c>
      <c r="T87" s="2">
        <f t="shared" ref="T87:T88" si="44">IF(M87="Very Satisfied",5,IF(M87="Somewhat Satisfied", 4, IF(M87="Neutral",3,IF(M87="Somewhat Dissatisfied",2,1))))</f>
        <v>4</v>
      </c>
    </row>
    <row r="88" spans="1:20">
      <c r="A88" s="2">
        <v>1555356</v>
      </c>
      <c r="B88" s="2" t="s">
        <v>38</v>
      </c>
      <c r="C88" s="2" t="s">
        <v>43</v>
      </c>
      <c r="D88" s="3">
        <v>31993</v>
      </c>
      <c r="E88" s="2" t="s">
        <v>35</v>
      </c>
      <c r="F88" s="2">
        <v>3</v>
      </c>
      <c r="G88" s="2">
        <v>90028</v>
      </c>
      <c r="H88" s="2">
        <v>89000</v>
      </c>
      <c r="I88" s="2">
        <v>899</v>
      </c>
      <c r="J88" s="2">
        <v>1004</v>
      </c>
      <c r="K88" s="2">
        <v>16</v>
      </c>
      <c r="L88" s="2">
        <v>132</v>
      </c>
      <c r="M88" s="2" t="s">
        <v>50</v>
      </c>
      <c r="N88" s="2" t="s">
        <v>45</v>
      </c>
      <c r="O88" s="2">
        <f t="shared" si="40"/>
        <v>105</v>
      </c>
      <c r="P88" s="7">
        <f t="shared" si="41"/>
        <v>0.1167964404894327</v>
      </c>
      <c r="R88" s="2">
        <f t="shared" si="42"/>
        <v>31</v>
      </c>
      <c r="S88" s="2">
        <f t="shared" si="43"/>
        <v>8</v>
      </c>
      <c r="T88" s="2">
        <f t="shared" si="44"/>
        <v>4</v>
      </c>
    </row>
    <row r="89" spans="1:20" hidden="1">
      <c r="A89" s="2">
        <v>1555438</v>
      </c>
      <c r="B89" s="2" t="s">
        <v>33</v>
      </c>
      <c r="C89" s="2" t="s">
        <v>39</v>
      </c>
      <c r="D89" s="3">
        <v>24128</v>
      </c>
      <c r="E89" s="2" t="s">
        <v>35</v>
      </c>
      <c r="F89" s="2">
        <v>5</v>
      </c>
      <c r="G89" s="2">
        <v>90016</v>
      </c>
      <c r="H89" s="2">
        <v>65000</v>
      </c>
      <c r="I89" s="2">
        <v>637</v>
      </c>
      <c r="J89" s="2">
        <v>728</v>
      </c>
      <c r="K89" s="2">
        <v>12</v>
      </c>
      <c r="L89" s="2">
        <v>22</v>
      </c>
      <c r="M89" s="2" t="s">
        <v>51</v>
      </c>
      <c r="N89" s="2" t="s">
        <v>45</v>
      </c>
      <c r="P89" s="2"/>
    </row>
    <row r="90" spans="1:20" hidden="1">
      <c r="A90" s="2">
        <v>1555539</v>
      </c>
      <c r="B90" s="2" t="s">
        <v>33</v>
      </c>
      <c r="C90" s="2" t="s">
        <v>34</v>
      </c>
      <c r="D90" s="3">
        <v>29747</v>
      </c>
      <c r="E90" s="2" t="s">
        <v>35</v>
      </c>
      <c r="F90" s="2">
        <v>2</v>
      </c>
      <c r="G90" s="2">
        <v>90061</v>
      </c>
      <c r="H90" s="2">
        <v>41000</v>
      </c>
      <c r="I90" s="2">
        <v>913</v>
      </c>
      <c r="J90" s="2">
        <v>1182</v>
      </c>
      <c r="K90" s="2">
        <v>8</v>
      </c>
      <c r="L90" s="2">
        <v>301</v>
      </c>
      <c r="M90" s="2" t="s">
        <v>42</v>
      </c>
      <c r="N90" s="2" t="s">
        <v>41</v>
      </c>
      <c r="P90" s="2"/>
    </row>
    <row r="91" spans="1:20">
      <c r="A91" s="2">
        <v>1555659</v>
      </c>
      <c r="B91" s="2" t="s">
        <v>33</v>
      </c>
      <c r="C91" s="2" t="s">
        <v>34</v>
      </c>
      <c r="D91" s="3">
        <v>34564</v>
      </c>
      <c r="E91" s="2" t="s">
        <v>35</v>
      </c>
      <c r="F91" s="2">
        <v>3</v>
      </c>
      <c r="G91" s="2">
        <v>90029</v>
      </c>
      <c r="H91" s="2">
        <v>42000</v>
      </c>
      <c r="I91" s="2">
        <v>1456</v>
      </c>
      <c r="J91" s="2">
        <v>1101</v>
      </c>
      <c r="K91" s="2">
        <v>11</v>
      </c>
      <c r="L91" s="2">
        <v>38</v>
      </c>
      <c r="M91" s="2" t="s">
        <v>42</v>
      </c>
      <c r="N91" s="2" t="s">
        <v>41</v>
      </c>
      <c r="O91" s="2">
        <f>J91-I91</f>
        <v>-355</v>
      </c>
      <c r="P91" s="7">
        <f>O91/I91</f>
        <v>-0.24381868131868131</v>
      </c>
      <c r="R91" s="2">
        <f>INT(YEARFRAC(D91,"2019-01-01"))</f>
        <v>24</v>
      </c>
      <c r="S91" s="2">
        <f>MONTH(D91)</f>
        <v>8</v>
      </c>
      <c r="T91" s="2">
        <f>IF(M91="Very Satisfied",5,IF(M91="Somewhat Satisfied", 4, IF(M91="Neutral",3,IF(M91="Somewhat Dissatisfied",2,1))))</f>
        <v>5</v>
      </c>
    </row>
    <row r="92" spans="1:20" hidden="1">
      <c r="A92" s="2">
        <v>1555979</v>
      </c>
      <c r="B92" s="2" t="s">
        <v>38</v>
      </c>
      <c r="C92" s="2" t="s">
        <v>39</v>
      </c>
      <c r="D92" s="3">
        <v>20476</v>
      </c>
      <c r="E92" s="2" t="s">
        <v>35</v>
      </c>
      <c r="F92" s="2">
        <v>2</v>
      </c>
      <c r="G92" s="2">
        <v>90055</v>
      </c>
      <c r="H92" s="2">
        <v>69000</v>
      </c>
      <c r="I92" s="2">
        <v>636</v>
      </c>
      <c r="J92" s="2">
        <v>706</v>
      </c>
      <c r="K92" s="2">
        <v>12</v>
      </c>
      <c r="L92" s="2">
        <v>67</v>
      </c>
      <c r="M92" s="2" t="s">
        <v>50</v>
      </c>
      <c r="N92" s="2" t="s">
        <v>41</v>
      </c>
      <c r="P92" s="2"/>
    </row>
    <row r="93" spans="1:20">
      <c r="A93" s="2">
        <v>1556518</v>
      </c>
      <c r="B93" s="2" t="s">
        <v>33</v>
      </c>
      <c r="C93" s="2" t="s">
        <v>39</v>
      </c>
      <c r="D93" s="3">
        <v>35241</v>
      </c>
      <c r="E93" s="2" t="s">
        <v>35</v>
      </c>
      <c r="F93" s="2">
        <v>5</v>
      </c>
      <c r="G93" s="2">
        <v>90025</v>
      </c>
      <c r="H93" s="2">
        <v>62000</v>
      </c>
      <c r="I93" s="2">
        <v>794</v>
      </c>
      <c r="J93" s="2">
        <v>724</v>
      </c>
      <c r="K93" s="2">
        <v>19</v>
      </c>
      <c r="L93" s="2">
        <v>305</v>
      </c>
      <c r="M93" s="2" t="s">
        <v>50</v>
      </c>
      <c r="N93" s="2" t="s">
        <v>46</v>
      </c>
      <c r="O93" s="2">
        <f t="shared" ref="O93:O94" si="45">J93-I93</f>
        <v>-70</v>
      </c>
      <c r="P93" s="7">
        <f t="shared" ref="P93:P94" si="46">O93/I93</f>
        <v>-8.8161209068010074E-2</v>
      </c>
      <c r="R93" s="2">
        <f t="shared" ref="R93:R94" si="47">INT(YEARFRAC(D93,"2019-01-01"))</f>
        <v>22</v>
      </c>
      <c r="S93" s="2">
        <f t="shared" ref="S93:S94" si="48">MONTH(D93)</f>
        <v>6</v>
      </c>
      <c r="T93" s="2">
        <f t="shared" ref="T93:T94" si="49">IF(M93="Very Satisfied",5,IF(M93="Somewhat Satisfied", 4, IF(M93="Neutral",3,IF(M93="Somewhat Dissatisfied",2,1))))</f>
        <v>4</v>
      </c>
    </row>
    <row r="94" spans="1:20">
      <c r="A94" s="2">
        <v>1556823</v>
      </c>
      <c r="B94" s="2" t="s">
        <v>33</v>
      </c>
      <c r="C94" s="2" t="s">
        <v>43</v>
      </c>
      <c r="D94" s="3">
        <v>30432</v>
      </c>
      <c r="E94" s="2" t="s">
        <v>35</v>
      </c>
      <c r="F94" s="2">
        <v>4</v>
      </c>
      <c r="G94" s="2">
        <v>90032</v>
      </c>
      <c r="H94" s="2">
        <v>58000</v>
      </c>
      <c r="I94" s="2">
        <v>686</v>
      </c>
      <c r="J94" s="2">
        <v>1123</v>
      </c>
      <c r="K94" s="2">
        <v>8</v>
      </c>
      <c r="L94" s="2">
        <v>254</v>
      </c>
      <c r="M94" s="2" t="s">
        <v>50</v>
      </c>
      <c r="N94" s="2" t="s">
        <v>46</v>
      </c>
      <c r="O94" s="2">
        <f t="shared" si="45"/>
        <v>437</v>
      </c>
      <c r="P94" s="7">
        <f t="shared" si="46"/>
        <v>0.63702623906705536</v>
      </c>
      <c r="R94" s="2">
        <f t="shared" si="47"/>
        <v>35</v>
      </c>
      <c r="S94" s="2">
        <f t="shared" si="48"/>
        <v>4</v>
      </c>
      <c r="T94" s="2">
        <f t="shared" si="49"/>
        <v>4</v>
      </c>
    </row>
    <row r="95" spans="1:20" hidden="1">
      <c r="A95" s="2">
        <v>1557181</v>
      </c>
      <c r="B95" s="2" t="s">
        <v>38</v>
      </c>
      <c r="C95" s="2" t="s">
        <v>39</v>
      </c>
      <c r="D95" s="3">
        <v>25253</v>
      </c>
      <c r="E95" s="2" t="s">
        <v>35</v>
      </c>
      <c r="F95" s="2">
        <v>1</v>
      </c>
      <c r="G95" s="2">
        <v>90067</v>
      </c>
      <c r="H95" s="2">
        <v>105000</v>
      </c>
      <c r="I95" s="2">
        <v>428</v>
      </c>
      <c r="J95" s="2">
        <v>327</v>
      </c>
      <c r="K95" s="2">
        <v>2</v>
      </c>
      <c r="L95" s="2">
        <v>345</v>
      </c>
      <c r="M95" s="2" t="s">
        <v>42</v>
      </c>
      <c r="N95" s="2" t="s">
        <v>37</v>
      </c>
      <c r="P95" s="2"/>
    </row>
    <row r="96" spans="1:20" hidden="1">
      <c r="A96" s="2">
        <v>1557273</v>
      </c>
      <c r="B96" s="2" t="s">
        <v>38</v>
      </c>
      <c r="C96" s="2" t="s">
        <v>34</v>
      </c>
      <c r="D96" s="3">
        <v>24443</v>
      </c>
      <c r="E96" s="2" t="s">
        <v>35</v>
      </c>
      <c r="F96" s="2">
        <v>2</v>
      </c>
      <c r="G96" s="2">
        <v>90007</v>
      </c>
      <c r="H96" s="2">
        <v>61000</v>
      </c>
      <c r="I96" s="2">
        <v>275</v>
      </c>
      <c r="J96" s="2">
        <v>431</v>
      </c>
      <c r="K96" s="2">
        <v>6</v>
      </c>
      <c r="L96" s="2">
        <v>205</v>
      </c>
      <c r="M96" s="2" t="s">
        <v>50</v>
      </c>
      <c r="N96" s="2" t="s">
        <v>45</v>
      </c>
      <c r="P96" s="2"/>
    </row>
    <row r="97" spans="1:20" hidden="1">
      <c r="A97" s="2">
        <v>1557407</v>
      </c>
      <c r="B97" s="2" t="s">
        <v>38</v>
      </c>
      <c r="C97" s="2" t="s">
        <v>39</v>
      </c>
      <c r="D97" s="3">
        <v>28120</v>
      </c>
      <c r="E97" s="2" t="s">
        <v>35</v>
      </c>
      <c r="F97" s="2">
        <v>4</v>
      </c>
      <c r="G97" s="2">
        <v>90015</v>
      </c>
      <c r="H97" s="2">
        <v>48000</v>
      </c>
      <c r="I97" s="2">
        <v>1398</v>
      </c>
      <c r="J97" s="2">
        <v>1163</v>
      </c>
      <c r="K97" s="2">
        <v>16</v>
      </c>
      <c r="L97" s="2">
        <v>16</v>
      </c>
      <c r="M97" s="2" t="s">
        <v>50</v>
      </c>
      <c r="N97" s="2" t="s">
        <v>46</v>
      </c>
      <c r="P97" s="2"/>
    </row>
    <row r="98" spans="1:20">
      <c r="A98" s="2">
        <v>1557679</v>
      </c>
      <c r="B98" s="2" t="s">
        <v>33</v>
      </c>
      <c r="C98" s="2" t="s">
        <v>39</v>
      </c>
      <c r="D98" s="3">
        <v>30953</v>
      </c>
      <c r="E98" s="2" t="s">
        <v>35</v>
      </c>
      <c r="F98" s="2">
        <v>2</v>
      </c>
      <c r="G98" s="2">
        <v>90004</v>
      </c>
      <c r="H98" s="2">
        <v>72000</v>
      </c>
      <c r="I98" s="2">
        <v>571</v>
      </c>
      <c r="J98" s="2">
        <v>728</v>
      </c>
      <c r="K98" s="2">
        <v>13</v>
      </c>
      <c r="L98" s="2">
        <v>241</v>
      </c>
      <c r="M98" s="2" t="s">
        <v>50</v>
      </c>
      <c r="N98" s="2" t="s">
        <v>41</v>
      </c>
      <c r="O98" s="2">
        <f>J98-I98</f>
        <v>157</v>
      </c>
      <c r="P98" s="7">
        <f>O98/I98</f>
        <v>0.27495621716287216</v>
      </c>
      <c r="R98" s="2">
        <f>INT(YEARFRAC(D98,"2019-01-01"))</f>
        <v>34</v>
      </c>
      <c r="S98" s="2">
        <f>MONTH(D98)</f>
        <v>9</v>
      </c>
      <c r="T98" s="2">
        <f>IF(M98="Very Satisfied",5,IF(M98="Somewhat Satisfied", 4, IF(M98="Neutral",3,IF(M98="Somewhat Dissatisfied",2,1))))</f>
        <v>4</v>
      </c>
    </row>
    <row r="99" spans="1:20" hidden="1">
      <c r="A99" s="2">
        <v>1557697</v>
      </c>
      <c r="B99" s="2" t="s">
        <v>33</v>
      </c>
      <c r="C99" s="2" t="s">
        <v>39</v>
      </c>
      <c r="D99" s="3">
        <v>22340</v>
      </c>
      <c r="E99" s="2" t="s">
        <v>35</v>
      </c>
      <c r="F99" s="2">
        <v>2</v>
      </c>
      <c r="G99" s="2">
        <v>90007</v>
      </c>
      <c r="H99" s="2">
        <v>64000</v>
      </c>
      <c r="I99" s="2">
        <v>1112</v>
      </c>
      <c r="J99" s="2">
        <v>897</v>
      </c>
      <c r="K99" s="2">
        <v>10</v>
      </c>
      <c r="L99" s="2">
        <v>239</v>
      </c>
      <c r="M99" s="2" t="s">
        <v>50</v>
      </c>
      <c r="N99" s="2" t="s">
        <v>37</v>
      </c>
      <c r="P99" s="2"/>
    </row>
    <row r="100" spans="1:20" hidden="1">
      <c r="A100" s="2">
        <v>1557820</v>
      </c>
      <c r="B100" s="2" t="s">
        <v>38</v>
      </c>
      <c r="C100" s="2" t="s">
        <v>34</v>
      </c>
      <c r="D100" s="3">
        <v>24363</v>
      </c>
      <c r="E100" s="2" t="s">
        <v>35</v>
      </c>
      <c r="F100" s="2">
        <v>3</v>
      </c>
      <c r="G100" s="2">
        <v>90039</v>
      </c>
      <c r="H100" s="2">
        <v>80000</v>
      </c>
      <c r="I100" s="2">
        <v>578</v>
      </c>
      <c r="J100" s="2">
        <v>568</v>
      </c>
      <c r="K100" s="2">
        <v>10</v>
      </c>
      <c r="L100" s="2">
        <v>353</v>
      </c>
      <c r="M100" s="2" t="s">
        <v>40</v>
      </c>
      <c r="N100" s="2" t="s">
        <v>37</v>
      </c>
      <c r="P100" s="2"/>
    </row>
    <row r="101" spans="1:20" hidden="1">
      <c r="A101" s="2">
        <v>1559734</v>
      </c>
      <c r="B101" s="2" t="s">
        <v>38</v>
      </c>
      <c r="C101" s="2" t="s">
        <v>49</v>
      </c>
      <c r="D101" s="3">
        <v>25015</v>
      </c>
      <c r="E101" s="2" t="s">
        <v>35</v>
      </c>
      <c r="F101" s="2">
        <v>1</v>
      </c>
      <c r="G101" s="2">
        <v>90004</v>
      </c>
      <c r="H101" s="2">
        <v>75000</v>
      </c>
      <c r="I101" s="2">
        <v>822</v>
      </c>
      <c r="J101" s="2">
        <v>603</v>
      </c>
      <c r="K101" s="2">
        <v>9</v>
      </c>
      <c r="L101" s="2">
        <v>252</v>
      </c>
      <c r="M101" s="2" t="s">
        <v>40</v>
      </c>
      <c r="N101" s="2" t="s">
        <v>41</v>
      </c>
      <c r="P101" s="2"/>
    </row>
    <row r="102" spans="1:20">
      <c r="A102" s="2">
        <v>1560021</v>
      </c>
      <c r="B102" s="2" t="s">
        <v>38</v>
      </c>
      <c r="C102" s="2" t="s">
        <v>34</v>
      </c>
      <c r="D102" s="3">
        <v>35609</v>
      </c>
      <c r="E102" s="2" t="s">
        <v>35</v>
      </c>
      <c r="F102" s="2">
        <v>5</v>
      </c>
      <c r="G102" s="2">
        <v>90054</v>
      </c>
      <c r="H102" s="2">
        <v>50000</v>
      </c>
      <c r="I102" s="2">
        <v>181</v>
      </c>
      <c r="J102" s="2">
        <v>210</v>
      </c>
      <c r="K102" s="2">
        <v>3</v>
      </c>
      <c r="L102" s="2">
        <v>309</v>
      </c>
      <c r="M102" s="2" t="s">
        <v>40</v>
      </c>
      <c r="N102" s="2" t="s">
        <v>37</v>
      </c>
      <c r="O102" s="2">
        <f t="shared" ref="O102:O103" si="50">J102-I102</f>
        <v>29</v>
      </c>
      <c r="P102" s="7">
        <f t="shared" ref="P102:P103" si="51">O102/I102</f>
        <v>0.16022099447513813</v>
      </c>
      <c r="R102" s="2">
        <f t="shared" ref="R102:R103" si="52">INT(YEARFRAC(D102,"2019-01-01"))</f>
        <v>21</v>
      </c>
      <c r="S102" s="2">
        <f t="shared" ref="S102:S103" si="53">MONTH(D102)</f>
        <v>6</v>
      </c>
      <c r="T102" s="2">
        <f t="shared" ref="T102:T103" si="54">IF(M102="Very Satisfied",5,IF(M102="Somewhat Satisfied", 4, IF(M102="Neutral",3,IF(M102="Somewhat Dissatisfied",2,1))))</f>
        <v>3</v>
      </c>
    </row>
    <row r="103" spans="1:20">
      <c r="A103" s="2">
        <v>1560457</v>
      </c>
      <c r="B103" s="2" t="s">
        <v>38</v>
      </c>
      <c r="C103" s="2" t="s">
        <v>34</v>
      </c>
      <c r="D103" s="3">
        <v>32849</v>
      </c>
      <c r="E103" s="2" t="s">
        <v>35</v>
      </c>
      <c r="F103" s="2">
        <v>3</v>
      </c>
      <c r="G103" s="2">
        <v>90015</v>
      </c>
      <c r="H103" s="2">
        <v>46000</v>
      </c>
      <c r="I103" s="2">
        <v>789</v>
      </c>
      <c r="J103" s="2">
        <v>745</v>
      </c>
      <c r="K103" s="2">
        <v>15</v>
      </c>
      <c r="L103" s="2">
        <v>318</v>
      </c>
      <c r="M103" s="2" t="s">
        <v>51</v>
      </c>
      <c r="N103" s="2" t="s">
        <v>37</v>
      </c>
      <c r="O103" s="2">
        <f t="shared" si="50"/>
        <v>-44</v>
      </c>
      <c r="P103" s="7">
        <f t="shared" si="51"/>
        <v>-5.5766793409378963E-2</v>
      </c>
      <c r="R103" s="2">
        <f t="shared" si="52"/>
        <v>29</v>
      </c>
      <c r="S103" s="2">
        <f t="shared" si="53"/>
        <v>12</v>
      </c>
      <c r="T103" s="2">
        <f t="shared" si="54"/>
        <v>2</v>
      </c>
    </row>
    <row r="104" spans="1:20" hidden="1">
      <c r="A104" s="2">
        <v>1560632</v>
      </c>
      <c r="B104" s="2" t="s">
        <v>33</v>
      </c>
      <c r="C104" s="2" t="s">
        <v>34</v>
      </c>
      <c r="D104" s="3">
        <v>19313</v>
      </c>
      <c r="E104" s="2" t="s">
        <v>35</v>
      </c>
      <c r="F104" s="2">
        <v>2</v>
      </c>
      <c r="G104" s="2">
        <v>90062</v>
      </c>
      <c r="H104" s="2">
        <v>84000</v>
      </c>
      <c r="I104" s="2">
        <v>532</v>
      </c>
      <c r="J104" s="2">
        <v>467</v>
      </c>
      <c r="K104" s="2">
        <v>11</v>
      </c>
      <c r="L104" s="2">
        <v>108</v>
      </c>
      <c r="M104" s="2" t="s">
        <v>50</v>
      </c>
      <c r="N104" s="2" t="s">
        <v>41</v>
      </c>
      <c r="P104" s="2"/>
    </row>
    <row r="105" spans="1:20">
      <c r="A105" s="2">
        <v>1560809</v>
      </c>
      <c r="B105" s="2" t="s">
        <v>38</v>
      </c>
      <c r="C105" s="2" t="s">
        <v>47</v>
      </c>
      <c r="D105" s="3">
        <v>30554</v>
      </c>
      <c r="E105" s="2" t="s">
        <v>35</v>
      </c>
      <c r="F105" s="2">
        <v>4</v>
      </c>
      <c r="G105" s="2">
        <v>90047</v>
      </c>
      <c r="H105" s="2">
        <v>58000</v>
      </c>
      <c r="I105" s="2">
        <v>542</v>
      </c>
      <c r="J105" s="2">
        <v>673</v>
      </c>
      <c r="K105" s="2">
        <v>15</v>
      </c>
      <c r="L105" s="2">
        <v>149</v>
      </c>
      <c r="M105" s="2" t="s">
        <v>50</v>
      </c>
      <c r="N105" s="2" t="s">
        <v>37</v>
      </c>
      <c r="O105" s="2">
        <f>J105-I105</f>
        <v>131</v>
      </c>
      <c r="P105" s="7">
        <f>O105/I105</f>
        <v>0.24169741697416974</v>
      </c>
      <c r="R105" s="2">
        <f>INT(YEARFRAC(D105,"2019-01-01"))</f>
        <v>35</v>
      </c>
      <c r="S105" s="2">
        <f>MONTH(D105)</f>
        <v>8</v>
      </c>
      <c r="T105" s="2">
        <f>IF(M105="Very Satisfied",5,IF(M105="Somewhat Satisfied", 4, IF(M105="Neutral",3,IF(M105="Somewhat Dissatisfied",2,1))))</f>
        <v>4</v>
      </c>
    </row>
    <row r="106" spans="1:20" hidden="1">
      <c r="A106" s="2">
        <v>1560830</v>
      </c>
      <c r="B106" s="2" t="s">
        <v>33</v>
      </c>
      <c r="C106" s="2" t="s">
        <v>34</v>
      </c>
      <c r="D106" s="3">
        <v>27064</v>
      </c>
      <c r="E106" s="2" t="s">
        <v>35</v>
      </c>
      <c r="F106" s="2">
        <v>3</v>
      </c>
      <c r="G106" s="2">
        <v>90034</v>
      </c>
      <c r="H106" s="2">
        <v>63000</v>
      </c>
      <c r="I106" s="2">
        <v>463</v>
      </c>
      <c r="J106" s="2">
        <v>383</v>
      </c>
      <c r="K106" s="2">
        <v>9</v>
      </c>
      <c r="L106" s="2">
        <v>145</v>
      </c>
      <c r="M106" s="2" t="s">
        <v>50</v>
      </c>
      <c r="N106" s="2" t="s">
        <v>45</v>
      </c>
      <c r="P106" s="2"/>
    </row>
    <row r="107" spans="1:20" hidden="1">
      <c r="A107" s="2">
        <v>1561447</v>
      </c>
      <c r="B107" s="2" t="s">
        <v>33</v>
      </c>
      <c r="C107" s="2" t="s">
        <v>34</v>
      </c>
      <c r="D107" s="3">
        <v>27360</v>
      </c>
      <c r="E107" s="2" t="s">
        <v>35</v>
      </c>
      <c r="F107" s="2">
        <v>3</v>
      </c>
      <c r="G107" s="2">
        <v>90043</v>
      </c>
      <c r="H107" s="2">
        <v>43000</v>
      </c>
      <c r="I107" s="2">
        <v>447</v>
      </c>
      <c r="J107" s="2">
        <v>626</v>
      </c>
      <c r="K107" s="2">
        <v>13</v>
      </c>
      <c r="L107" s="2">
        <v>296</v>
      </c>
      <c r="M107" s="2" t="s">
        <v>50</v>
      </c>
      <c r="N107" s="2" t="s">
        <v>37</v>
      </c>
      <c r="P107" s="2"/>
    </row>
    <row r="108" spans="1:20" hidden="1">
      <c r="A108" s="2">
        <v>1562348</v>
      </c>
      <c r="B108" s="2" t="s">
        <v>33</v>
      </c>
      <c r="C108" s="2" t="s">
        <v>39</v>
      </c>
      <c r="D108" s="3">
        <v>23347</v>
      </c>
      <c r="E108" s="2" t="s">
        <v>35</v>
      </c>
      <c r="F108" s="2">
        <v>3</v>
      </c>
      <c r="G108" s="2">
        <v>90031</v>
      </c>
      <c r="H108" s="2">
        <v>97000</v>
      </c>
      <c r="I108" s="2">
        <v>877</v>
      </c>
      <c r="J108" s="2">
        <v>860</v>
      </c>
      <c r="K108" s="2">
        <v>7</v>
      </c>
      <c r="L108" s="2">
        <v>115</v>
      </c>
      <c r="M108" s="2" t="s">
        <v>40</v>
      </c>
      <c r="N108" s="2" t="s">
        <v>41</v>
      </c>
      <c r="P108" s="2"/>
    </row>
    <row r="109" spans="1:20" hidden="1">
      <c r="A109" s="2">
        <v>1562550</v>
      </c>
      <c r="B109" s="2" t="s">
        <v>33</v>
      </c>
      <c r="C109" s="2" t="s">
        <v>39</v>
      </c>
      <c r="D109" s="3">
        <v>28387</v>
      </c>
      <c r="E109" s="2" t="s">
        <v>35</v>
      </c>
      <c r="F109" s="2">
        <v>4</v>
      </c>
      <c r="G109" s="2">
        <v>90035</v>
      </c>
      <c r="H109" s="2">
        <v>48000</v>
      </c>
      <c r="I109" s="2">
        <v>1514</v>
      </c>
      <c r="J109" s="2">
        <v>1106</v>
      </c>
      <c r="K109" s="2">
        <v>26</v>
      </c>
      <c r="L109" s="2">
        <v>342</v>
      </c>
      <c r="M109" s="2" t="s">
        <v>42</v>
      </c>
      <c r="N109" s="2" t="s">
        <v>41</v>
      </c>
      <c r="P109" s="2"/>
    </row>
    <row r="110" spans="1:20" hidden="1">
      <c r="A110" s="2">
        <v>1562867</v>
      </c>
      <c r="B110" s="2" t="s">
        <v>33</v>
      </c>
      <c r="C110" s="2" t="s">
        <v>34</v>
      </c>
      <c r="D110" s="3">
        <v>26116</v>
      </c>
      <c r="E110" s="2" t="s">
        <v>35</v>
      </c>
      <c r="F110" s="2">
        <v>5</v>
      </c>
      <c r="G110" s="2">
        <v>90064</v>
      </c>
      <c r="H110" s="2">
        <v>97000</v>
      </c>
      <c r="I110" s="2">
        <v>660</v>
      </c>
      <c r="J110" s="2">
        <v>739</v>
      </c>
      <c r="K110" s="2">
        <v>5</v>
      </c>
      <c r="L110" s="2">
        <v>76</v>
      </c>
      <c r="M110" s="2" t="s">
        <v>50</v>
      </c>
      <c r="N110" s="2" t="s">
        <v>41</v>
      </c>
      <c r="P110" s="2"/>
    </row>
    <row r="111" spans="1:20" hidden="1">
      <c r="A111" s="2">
        <v>1563186</v>
      </c>
      <c r="B111" s="2" t="s">
        <v>38</v>
      </c>
      <c r="C111" s="2" t="s">
        <v>34</v>
      </c>
      <c r="D111" s="3">
        <v>23458</v>
      </c>
      <c r="E111" s="2" t="s">
        <v>35</v>
      </c>
      <c r="F111" s="2">
        <v>5</v>
      </c>
      <c r="G111" s="2">
        <v>90020</v>
      </c>
      <c r="H111" s="2">
        <v>70000</v>
      </c>
      <c r="I111" s="2">
        <v>779</v>
      </c>
      <c r="J111" s="2">
        <v>871</v>
      </c>
      <c r="K111" s="2">
        <v>13</v>
      </c>
      <c r="L111" s="2">
        <v>76</v>
      </c>
      <c r="M111" s="2" t="s">
        <v>50</v>
      </c>
      <c r="N111" s="2" t="s">
        <v>45</v>
      </c>
      <c r="P111" s="2"/>
    </row>
    <row r="112" spans="1:20">
      <c r="A112" s="2">
        <v>1563296</v>
      </c>
      <c r="B112" s="2" t="s">
        <v>38</v>
      </c>
      <c r="C112" s="2" t="s">
        <v>39</v>
      </c>
      <c r="D112" s="3">
        <v>36384</v>
      </c>
      <c r="E112" s="2" t="s">
        <v>35</v>
      </c>
      <c r="F112" s="2">
        <v>3</v>
      </c>
      <c r="G112" s="2">
        <v>90027</v>
      </c>
      <c r="H112" s="2">
        <v>95000</v>
      </c>
      <c r="I112" s="2">
        <v>474</v>
      </c>
      <c r="J112" s="2">
        <v>407</v>
      </c>
      <c r="K112" s="2">
        <v>9</v>
      </c>
      <c r="L112" s="2">
        <v>30</v>
      </c>
      <c r="M112" s="2" t="s">
        <v>42</v>
      </c>
      <c r="N112" s="2" t="s">
        <v>37</v>
      </c>
      <c r="O112" s="2">
        <f t="shared" ref="O112:O113" si="55">J112-I112</f>
        <v>-67</v>
      </c>
      <c r="P112" s="7">
        <f t="shared" ref="P112:P113" si="56">O112/I112</f>
        <v>-0.14135021097046413</v>
      </c>
      <c r="R112" s="2">
        <f t="shared" ref="R112:R113" si="57">INT(YEARFRAC(D112,"2019-01-01"))</f>
        <v>19</v>
      </c>
      <c r="S112" s="2">
        <f t="shared" ref="S112:S113" si="58">MONTH(D112)</f>
        <v>8</v>
      </c>
      <c r="T112" s="2">
        <f t="shared" ref="T112:T113" si="59">IF(M112="Very Satisfied",5,IF(M112="Somewhat Satisfied", 4, IF(M112="Neutral",3,IF(M112="Somewhat Dissatisfied",2,1))))</f>
        <v>5</v>
      </c>
    </row>
    <row r="113" spans="1:20">
      <c r="A113" s="2">
        <v>1563548</v>
      </c>
      <c r="B113" s="2" t="s">
        <v>38</v>
      </c>
      <c r="C113" s="2" t="s">
        <v>49</v>
      </c>
      <c r="D113" s="3">
        <v>32418</v>
      </c>
      <c r="E113" s="2" t="s">
        <v>35</v>
      </c>
      <c r="F113" s="2">
        <v>5</v>
      </c>
      <c r="G113" s="2">
        <v>90043</v>
      </c>
      <c r="H113" s="2">
        <v>167000</v>
      </c>
      <c r="I113" s="2">
        <v>1019</v>
      </c>
      <c r="J113" s="2">
        <v>692</v>
      </c>
      <c r="K113" s="2">
        <v>12</v>
      </c>
      <c r="L113" s="2">
        <v>221</v>
      </c>
      <c r="M113" s="2" t="s">
        <v>42</v>
      </c>
      <c r="N113" s="2" t="s">
        <v>37</v>
      </c>
      <c r="O113" s="2">
        <f t="shared" si="55"/>
        <v>-327</v>
      </c>
      <c r="P113" s="7">
        <f t="shared" si="56"/>
        <v>-0.32090284592737978</v>
      </c>
      <c r="R113" s="2">
        <f t="shared" si="57"/>
        <v>30</v>
      </c>
      <c r="S113" s="2">
        <f t="shared" si="58"/>
        <v>10</v>
      </c>
      <c r="T113" s="2">
        <f t="shared" si="59"/>
        <v>5</v>
      </c>
    </row>
    <row r="114" spans="1:20" hidden="1">
      <c r="A114" s="2">
        <v>1563690</v>
      </c>
      <c r="B114" s="2" t="s">
        <v>38</v>
      </c>
      <c r="C114" s="2" t="s">
        <v>39</v>
      </c>
      <c r="D114" s="3">
        <v>23508</v>
      </c>
      <c r="E114" s="2" t="s">
        <v>35</v>
      </c>
      <c r="F114" s="2">
        <v>4</v>
      </c>
      <c r="G114" s="2">
        <v>90057</v>
      </c>
      <c r="H114" s="2">
        <v>100000</v>
      </c>
      <c r="I114" s="2">
        <v>281</v>
      </c>
      <c r="J114" s="2">
        <v>221</v>
      </c>
      <c r="K114" s="2">
        <v>4</v>
      </c>
      <c r="L114" s="2">
        <v>354</v>
      </c>
      <c r="M114" s="2" t="s">
        <v>42</v>
      </c>
      <c r="N114" s="2" t="s">
        <v>45</v>
      </c>
      <c r="P114" s="2"/>
    </row>
    <row r="115" spans="1:20" hidden="1">
      <c r="A115" s="2">
        <v>1563805</v>
      </c>
      <c r="B115" s="2" t="s">
        <v>33</v>
      </c>
      <c r="C115" s="2" t="s">
        <v>39</v>
      </c>
      <c r="D115" s="3">
        <v>28996</v>
      </c>
      <c r="E115" s="2" t="s">
        <v>35</v>
      </c>
      <c r="F115" s="2">
        <v>5</v>
      </c>
      <c r="G115" s="2">
        <v>90032</v>
      </c>
      <c r="H115" s="2">
        <v>54000</v>
      </c>
      <c r="I115" s="2">
        <v>194</v>
      </c>
      <c r="J115" s="2">
        <v>151</v>
      </c>
      <c r="K115" s="2">
        <v>2</v>
      </c>
      <c r="L115" s="2">
        <v>234</v>
      </c>
      <c r="M115" s="2" t="s">
        <v>50</v>
      </c>
      <c r="N115" s="2" t="s">
        <v>45</v>
      </c>
      <c r="P115" s="2"/>
    </row>
    <row r="116" spans="1:20" hidden="1">
      <c r="A116" s="2">
        <v>1563935</v>
      </c>
      <c r="B116" s="2" t="s">
        <v>38</v>
      </c>
      <c r="C116" s="2" t="s">
        <v>43</v>
      </c>
      <c r="D116" s="3">
        <v>27102</v>
      </c>
      <c r="E116" s="2" t="s">
        <v>35</v>
      </c>
      <c r="F116" s="2">
        <v>1</v>
      </c>
      <c r="G116" s="2">
        <v>90063</v>
      </c>
      <c r="H116" s="2">
        <v>74000</v>
      </c>
      <c r="I116" s="2">
        <v>1062</v>
      </c>
      <c r="J116" s="2">
        <v>1075</v>
      </c>
      <c r="K116" s="2">
        <v>28</v>
      </c>
      <c r="L116" s="2">
        <v>145</v>
      </c>
      <c r="M116" s="2" t="s">
        <v>50</v>
      </c>
      <c r="N116" s="2" t="s">
        <v>45</v>
      </c>
      <c r="P116" s="2"/>
    </row>
    <row r="117" spans="1:20" hidden="1">
      <c r="A117" s="2">
        <v>1563995</v>
      </c>
      <c r="B117" s="2" t="s">
        <v>38</v>
      </c>
      <c r="C117" s="2" t="s">
        <v>47</v>
      </c>
      <c r="D117" s="3">
        <v>21529</v>
      </c>
      <c r="E117" s="2" t="s">
        <v>35</v>
      </c>
      <c r="F117" s="2">
        <v>2</v>
      </c>
      <c r="G117" s="2">
        <v>90010</v>
      </c>
      <c r="H117" s="2">
        <v>109000</v>
      </c>
      <c r="I117" s="2">
        <v>178</v>
      </c>
      <c r="J117" s="2">
        <v>127</v>
      </c>
      <c r="K117" s="2">
        <v>1</v>
      </c>
      <c r="L117" s="2">
        <v>319</v>
      </c>
      <c r="M117" s="2" t="s">
        <v>42</v>
      </c>
      <c r="N117" s="2" t="s">
        <v>45</v>
      </c>
      <c r="P117" s="2"/>
    </row>
    <row r="118" spans="1:20">
      <c r="A118" s="2">
        <v>1564329</v>
      </c>
      <c r="B118" s="2" t="s">
        <v>33</v>
      </c>
      <c r="C118" s="2" t="s">
        <v>43</v>
      </c>
      <c r="D118" s="3">
        <v>29961</v>
      </c>
      <c r="E118" s="2" t="s">
        <v>35</v>
      </c>
      <c r="F118" s="2">
        <v>4</v>
      </c>
      <c r="G118" s="2">
        <v>90029</v>
      </c>
      <c r="H118" s="2">
        <v>102000</v>
      </c>
      <c r="I118" s="2">
        <v>522</v>
      </c>
      <c r="J118" s="2">
        <v>449</v>
      </c>
      <c r="K118" s="2">
        <v>6</v>
      </c>
      <c r="L118" s="2">
        <v>296</v>
      </c>
      <c r="M118" s="2" t="s">
        <v>50</v>
      </c>
      <c r="N118" s="2" t="s">
        <v>45</v>
      </c>
      <c r="O118" s="2">
        <f>J118-I118</f>
        <v>-73</v>
      </c>
      <c r="P118" s="7">
        <f>O118/I118</f>
        <v>-0.13984674329501914</v>
      </c>
      <c r="R118" s="2">
        <f>INT(YEARFRAC(D118,"2019-01-01"))</f>
        <v>36</v>
      </c>
      <c r="S118" s="2">
        <f>MONTH(D118)</f>
        <v>1</v>
      </c>
      <c r="T118" s="2">
        <f>IF(M118="Very Satisfied",5,IF(M118="Somewhat Satisfied", 4, IF(M118="Neutral",3,IF(M118="Somewhat Dissatisfied",2,1))))</f>
        <v>4</v>
      </c>
    </row>
    <row r="119" spans="1:20" hidden="1">
      <c r="A119" s="2">
        <v>1565323</v>
      </c>
      <c r="B119" s="2" t="s">
        <v>33</v>
      </c>
      <c r="C119" s="2" t="s">
        <v>39</v>
      </c>
      <c r="D119" s="3">
        <v>24316</v>
      </c>
      <c r="E119" s="2" t="s">
        <v>35</v>
      </c>
      <c r="F119" s="2">
        <v>3</v>
      </c>
      <c r="G119" s="2">
        <v>90059</v>
      </c>
      <c r="H119" s="2">
        <v>73000</v>
      </c>
      <c r="I119" s="2">
        <v>451</v>
      </c>
      <c r="J119" s="2">
        <v>421</v>
      </c>
      <c r="K119" s="2">
        <v>10</v>
      </c>
      <c r="L119" s="2">
        <v>180</v>
      </c>
      <c r="M119" s="2" t="s">
        <v>50</v>
      </c>
      <c r="N119" s="2" t="s">
        <v>37</v>
      </c>
      <c r="P119" s="2"/>
    </row>
    <row r="120" spans="1:20">
      <c r="A120" s="2">
        <v>1565499</v>
      </c>
      <c r="B120" s="2" t="s">
        <v>38</v>
      </c>
      <c r="C120" s="2" t="s">
        <v>39</v>
      </c>
      <c r="D120" s="3">
        <v>30634</v>
      </c>
      <c r="E120" s="2" t="s">
        <v>35</v>
      </c>
      <c r="F120" s="2">
        <v>1</v>
      </c>
      <c r="G120" s="2">
        <v>90018</v>
      </c>
      <c r="H120" s="2">
        <v>69000</v>
      </c>
      <c r="I120" s="2">
        <v>424</v>
      </c>
      <c r="J120" s="2">
        <v>499</v>
      </c>
      <c r="K120" s="2">
        <v>9</v>
      </c>
      <c r="L120" s="2">
        <v>279</v>
      </c>
      <c r="M120" s="2" t="s">
        <v>50</v>
      </c>
      <c r="N120" s="2" t="s">
        <v>46</v>
      </c>
      <c r="O120" s="2">
        <f t="shared" ref="O120:O121" si="60">J120-I120</f>
        <v>75</v>
      </c>
      <c r="P120" s="7">
        <f t="shared" ref="P120:P121" si="61">O120/I120</f>
        <v>0.17688679245283018</v>
      </c>
      <c r="R120" s="2">
        <f t="shared" ref="R120:R121" si="62">INT(YEARFRAC(D120,"2019-01-01"))</f>
        <v>35</v>
      </c>
      <c r="S120" s="2">
        <f t="shared" ref="S120:S121" si="63">MONTH(D120)</f>
        <v>11</v>
      </c>
      <c r="T120" s="2">
        <f t="shared" ref="T120:T121" si="64">IF(M120="Very Satisfied",5,IF(M120="Somewhat Satisfied", 4, IF(M120="Neutral",3,IF(M120="Somewhat Dissatisfied",2,1))))</f>
        <v>4</v>
      </c>
    </row>
    <row r="121" spans="1:20">
      <c r="A121" s="2">
        <v>1565587</v>
      </c>
      <c r="B121" s="2" t="s">
        <v>38</v>
      </c>
      <c r="C121" s="2" t="s">
        <v>34</v>
      </c>
      <c r="D121" s="3">
        <v>31194</v>
      </c>
      <c r="E121" s="2" t="s">
        <v>35</v>
      </c>
      <c r="F121" s="2">
        <v>4</v>
      </c>
      <c r="G121" s="2">
        <v>90063</v>
      </c>
      <c r="H121" s="2">
        <v>91000</v>
      </c>
      <c r="I121" s="2">
        <v>657</v>
      </c>
      <c r="J121" s="2">
        <v>842</v>
      </c>
      <c r="K121" s="2">
        <v>7</v>
      </c>
      <c r="L121" s="2">
        <v>103</v>
      </c>
      <c r="M121" s="2" t="s">
        <v>50</v>
      </c>
      <c r="N121" s="2" t="s">
        <v>41</v>
      </c>
      <c r="O121" s="2">
        <f t="shared" si="60"/>
        <v>185</v>
      </c>
      <c r="P121" s="7">
        <f t="shared" si="61"/>
        <v>0.28158295281582951</v>
      </c>
      <c r="R121" s="2">
        <f t="shared" si="62"/>
        <v>33</v>
      </c>
      <c r="S121" s="2">
        <f t="shared" si="63"/>
        <v>5</v>
      </c>
      <c r="T121" s="2">
        <f t="shared" si="64"/>
        <v>4</v>
      </c>
    </row>
    <row r="122" spans="1:20" hidden="1">
      <c r="A122" s="2">
        <v>1565651</v>
      </c>
      <c r="B122" s="2" t="s">
        <v>38</v>
      </c>
      <c r="C122" s="2" t="s">
        <v>43</v>
      </c>
      <c r="D122" s="3">
        <v>19025</v>
      </c>
      <c r="E122" s="2" t="s">
        <v>35</v>
      </c>
      <c r="F122" s="2">
        <v>3</v>
      </c>
      <c r="G122" s="2">
        <v>90032</v>
      </c>
      <c r="H122" s="2">
        <v>65000</v>
      </c>
      <c r="I122" s="2">
        <v>1646</v>
      </c>
      <c r="J122" s="2">
        <v>1110</v>
      </c>
      <c r="K122" s="2">
        <v>7</v>
      </c>
      <c r="L122" s="2">
        <v>250</v>
      </c>
      <c r="M122" s="2" t="s">
        <v>40</v>
      </c>
      <c r="N122" s="2" t="s">
        <v>37</v>
      </c>
      <c r="P122" s="2"/>
    </row>
    <row r="123" spans="1:20" hidden="1">
      <c r="A123" s="2">
        <v>1565786</v>
      </c>
      <c r="B123" s="2" t="s">
        <v>38</v>
      </c>
      <c r="C123" s="2" t="s">
        <v>47</v>
      </c>
      <c r="D123" s="3">
        <v>21969</v>
      </c>
      <c r="E123" s="2" t="s">
        <v>35</v>
      </c>
      <c r="F123" s="2">
        <v>3</v>
      </c>
      <c r="G123" s="2">
        <v>90031</v>
      </c>
      <c r="H123" s="2">
        <v>80000</v>
      </c>
      <c r="I123" s="2">
        <v>415</v>
      </c>
      <c r="J123" s="2">
        <v>300</v>
      </c>
      <c r="K123" s="2">
        <v>4</v>
      </c>
      <c r="L123" s="2">
        <v>139</v>
      </c>
      <c r="M123" s="2" t="s">
        <v>40</v>
      </c>
      <c r="N123" s="2" t="s">
        <v>46</v>
      </c>
      <c r="P123" s="2"/>
    </row>
    <row r="124" spans="1:20">
      <c r="A124" s="2">
        <v>1566013</v>
      </c>
      <c r="B124" s="2" t="s">
        <v>33</v>
      </c>
      <c r="C124" s="2" t="s">
        <v>34</v>
      </c>
      <c r="D124" s="3">
        <v>36384</v>
      </c>
      <c r="E124" s="2" t="s">
        <v>35</v>
      </c>
      <c r="F124" s="2">
        <v>1</v>
      </c>
      <c r="G124" s="2">
        <v>90022</v>
      </c>
      <c r="H124" s="2">
        <v>34000</v>
      </c>
      <c r="I124" s="2">
        <v>960</v>
      </c>
      <c r="J124" s="2">
        <v>761</v>
      </c>
      <c r="K124" s="2">
        <v>12</v>
      </c>
      <c r="L124" s="2">
        <v>296</v>
      </c>
      <c r="M124" s="2" t="s">
        <v>50</v>
      </c>
      <c r="N124" s="2" t="s">
        <v>37</v>
      </c>
      <c r="O124" s="2">
        <f t="shared" ref="O124:O126" si="65">J124-I124</f>
        <v>-199</v>
      </c>
      <c r="P124" s="7">
        <f t="shared" ref="P124:P126" si="66">O124/I124</f>
        <v>-0.20729166666666668</v>
      </c>
      <c r="R124" s="2">
        <f t="shared" ref="R124:R126" si="67">INT(YEARFRAC(D124,"2019-01-01"))</f>
        <v>19</v>
      </c>
      <c r="S124" s="2">
        <f t="shared" ref="S124:S126" si="68">MONTH(D124)</f>
        <v>8</v>
      </c>
      <c r="T124" s="2">
        <f t="shared" ref="T124:T126" si="69">IF(M124="Very Satisfied",5,IF(M124="Somewhat Satisfied", 4, IF(M124="Neutral",3,IF(M124="Somewhat Dissatisfied",2,1))))</f>
        <v>4</v>
      </c>
    </row>
    <row r="125" spans="1:20">
      <c r="A125" s="2">
        <v>1566051</v>
      </c>
      <c r="B125" s="2" t="s">
        <v>38</v>
      </c>
      <c r="C125" s="2" t="s">
        <v>43</v>
      </c>
      <c r="D125" s="3">
        <v>34967</v>
      </c>
      <c r="E125" s="2" t="s">
        <v>35</v>
      </c>
      <c r="F125" s="2">
        <v>1</v>
      </c>
      <c r="G125" s="2">
        <v>90029</v>
      </c>
      <c r="H125" s="2">
        <v>47000</v>
      </c>
      <c r="I125" s="2">
        <v>274</v>
      </c>
      <c r="J125" s="2">
        <v>517</v>
      </c>
      <c r="K125" s="2">
        <v>10</v>
      </c>
      <c r="L125" s="2">
        <v>345</v>
      </c>
      <c r="M125" s="2" t="s">
        <v>40</v>
      </c>
      <c r="N125" s="2" t="s">
        <v>41</v>
      </c>
      <c r="O125" s="2">
        <f t="shared" si="65"/>
        <v>243</v>
      </c>
      <c r="P125" s="7">
        <f t="shared" si="66"/>
        <v>0.88686131386861311</v>
      </c>
      <c r="R125" s="2">
        <f t="shared" si="67"/>
        <v>23</v>
      </c>
      <c r="S125" s="2">
        <f t="shared" si="68"/>
        <v>9</v>
      </c>
      <c r="T125" s="2">
        <f t="shared" si="69"/>
        <v>3</v>
      </c>
    </row>
    <row r="126" spans="1:20">
      <c r="A126" s="2">
        <v>1566529</v>
      </c>
      <c r="B126" s="2" t="s">
        <v>33</v>
      </c>
      <c r="C126" s="2" t="s">
        <v>39</v>
      </c>
      <c r="D126" s="3">
        <v>33666</v>
      </c>
      <c r="E126" s="2" t="s">
        <v>35</v>
      </c>
      <c r="F126" s="2">
        <v>3</v>
      </c>
      <c r="G126" s="2">
        <v>90016</v>
      </c>
      <c r="H126" s="2">
        <v>78000</v>
      </c>
      <c r="I126" s="2">
        <v>1164</v>
      </c>
      <c r="J126" s="2">
        <v>1105</v>
      </c>
      <c r="K126" s="2">
        <v>13</v>
      </c>
      <c r="L126" s="2">
        <v>280</v>
      </c>
      <c r="M126" s="2" t="s">
        <v>51</v>
      </c>
      <c r="N126" s="2" t="s">
        <v>45</v>
      </c>
      <c r="O126" s="2">
        <f t="shared" si="65"/>
        <v>-59</v>
      </c>
      <c r="P126" s="7">
        <f t="shared" si="66"/>
        <v>-5.0687285223367698E-2</v>
      </c>
      <c r="R126" s="2">
        <f t="shared" si="67"/>
        <v>26</v>
      </c>
      <c r="S126" s="2">
        <f t="shared" si="68"/>
        <v>3</v>
      </c>
      <c r="T126" s="2">
        <f t="shared" si="69"/>
        <v>2</v>
      </c>
    </row>
    <row r="127" spans="1:20" hidden="1">
      <c r="A127" s="2">
        <v>1567193</v>
      </c>
      <c r="B127" s="2" t="s">
        <v>33</v>
      </c>
      <c r="C127" s="2" t="s">
        <v>39</v>
      </c>
      <c r="D127" s="3">
        <v>23665</v>
      </c>
      <c r="E127" s="2" t="s">
        <v>35</v>
      </c>
      <c r="F127" s="2">
        <v>3</v>
      </c>
      <c r="G127" s="2">
        <v>90010</v>
      </c>
      <c r="H127" s="2">
        <v>61000</v>
      </c>
      <c r="I127" s="2">
        <v>1157</v>
      </c>
      <c r="J127" s="2">
        <v>962</v>
      </c>
      <c r="K127" s="2">
        <v>22</v>
      </c>
      <c r="L127" s="2">
        <v>168</v>
      </c>
      <c r="M127" s="2" t="s">
        <v>51</v>
      </c>
      <c r="N127" s="2" t="s">
        <v>41</v>
      </c>
      <c r="P127" s="2"/>
    </row>
    <row r="128" spans="1:20" hidden="1">
      <c r="A128" s="2">
        <v>1567195</v>
      </c>
      <c r="B128" s="2" t="s">
        <v>38</v>
      </c>
      <c r="C128" s="2" t="s">
        <v>39</v>
      </c>
      <c r="D128" s="3">
        <v>21379</v>
      </c>
      <c r="E128" s="2" t="s">
        <v>35</v>
      </c>
      <c r="F128" s="2">
        <v>2</v>
      </c>
      <c r="G128" s="2">
        <v>90047</v>
      </c>
      <c r="H128" s="2">
        <v>136000</v>
      </c>
      <c r="I128" s="2">
        <v>333</v>
      </c>
      <c r="J128" s="2">
        <v>563</v>
      </c>
      <c r="K128" s="2">
        <v>14</v>
      </c>
      <c r="L128" s="2">
        <v>15</v>
      </c>
      <c r="M128" s="2" t="s">
        <v>50</v>
      </c>
      <c r="N128" s="2" t="s">
        <v>45</v>
      </c>
      <c r="P128" s="2"/>
    </row>
    <row r="129" spans="1:20" hidden="1">
      <c r="A129" s="2">
        <v>1567250</v>
      </c>
      <c r="B129" s="2" t="s">
        <v>38</v>
      </c>
      <c r="C129" s="2" t="s">
        <v>39</v>
      </c>
      <c r="D129" s="3">
        <v>28197</v>
      </c>
      <c r="E129" s="2" t="s">
        <v>35</v>
      </c>
      <c r="F129" s="2">
        <v>4</v>
      </c>
      <c r="G129" s="2">
        <v>90050</v>
      </c>
      <c r="H129" s="2">
        <v>77000</v>
      </c>
      <c r="I129" s="2">
        <v>275</v>
      </c>
      <c r="J129" s="2">
        <v>288</v>
      </c>
      <c r="K129" s="2">
        <v>2</v>
      </c>
      <c r="L129" s="2">
        <v>174</v>
      </c>
      <c r="M129" s="2" t="s">
        <v>50</v>
      </c>
      <c r="N129" s="2" t="s">
        <v>37</v>
      </c>
      <c r="P129" s="2"/>
    </row>
    <row r="130" spans="1:20" hidden="1">
      <c r="A130" s="2">
        <v>1567389</v>
      </c>
      <c r="B130" s="2" t="s">
        <v>33</v>
      </c>
      <c r="C130" s="2" t="s">
        <v>34</v>
      </c>
      <c r="D130" s="3">
        <v>36869</v>
      </c>
      <c r="E130" s="2" t="s">
        <v>35</v>
      </c>
      <c r="F130" s="2">
        <v>2</v>
      </c>
      <c r="G130" s="2">
        <v>90030</v>
      </c>
      <c r="H130" s="2">
        <v>41000</v>
      </c>
      <c r="I130" s="2">
        <v>1344</v>
      </c>
      <c r="J130" s="2">
        <v>979</v>
      </c>
      <c r="K130" s="2">
        <v>9</v>
      </c>
      <c r="L130" s="2">
        <v>213</v>
      </c>
      <c r="M130" s="2" t="s">
        <v>42</v>
      </c>
      <c r="N130" s="2" t="s">
        <v>45</v>
      </c>
      <c r="P130" s="2"/>
    </row>
    <row r="131" spans="1:20" hidden="1">
      <c r="A131" s="2">
        <v>1567469</v>
      </c>
      <c r="B131" s="2" t="s">
        <v>38</v>
      </c>
      <c r="C131" s="2" t="s">
        <v>39</v>
      </c>
      <c r="D131" s="3">
        <v>21964</v>
      </c>
      <c r="E131" s="2" t="s">
        <v>35</v>
      </c>
      <c r="F131" s="2">
        <v>1</v>
      </c>
      <c r="G131" s="2">
        <v>90065</v>
      </c>
      <c r="H131" s="2">
        <v>87000</v>
      </c>
      <c r="I131" s="2">
        <v>157</v>
      </c>
      <c r="J131" s="2">
        <v>247</v>
      </c>
      <c r="K131" s="2">
        <v>4</v>
      </c>
      <c r="L131" s="2">
        <v>129</v>
      </c>
      <c r="M131" s="2" t="s">
        <v>50</v>
      </c>
      <c r="N131" s="2" t="s">
        <v>46</v>
      </c>
      <c r="P131" s="2"/>
    </row>
    <row r="132" spans="1:20">
      <c r="A132" s="2">
        <v>1567998</v>
      </c>
      <c r="B132" s="2" t="s">
        <v>33</v>
      </c>
      <c r="C132" s="2" t="s">
        <v>39</v>
      </c>
      <c r="D132" s="3">
        <v>32290</v>
      </c>
      <c r="E132" s="2" t="s">
        <v>35</v>
      </c>
      <c r="F132" s="2">
        <v>2</v>
      </c>
      <c r="G132" s="2">
        <v>90014</v>
      </c>
      <c r="H132" s="2">
        <v>40000</v>
      </c>
      <c r="I132" s="2">
        <v>653</v>
      </c>
      <c r="J132" s="2">
        <v>556</v>
      </c>
      <c r="K132" s="2">
        <v>5</v>
      </c>
      <c r="L132" s="2">
        <v>100</v>
      </c>
      <c r="M132" s="2" t="s">
        <v>50</v>
      </c>
      <c r="N132" s="2" t="s">
        <v>46</v>
      </c>
      <c r="O132" s="2">
        <f>J132-I132</f>
        <v>-97</v>
      </c>
      <c r="P132" s="7">
        <f>O132/I132</f>
        <v>-0.14854517611026033</v>
      </c>
      <c r="R132" s="2">
        <f>INT(YEARFRAC(D132,"2019-01-01"))</f>
        <v>30</v>
      </c>
      <c r="S132" s="2">
        <f>MONTH(D132)</f>
        <v>5</v>
      </c>
      <c r="T132" s="2">
        <f>IF(M132="Very Satisfied",5,IF(M132="Somewhat Satisfied", 4, IF(M132="Neutral",3,IF(M132="Somewhat Dissatisfied",2,1))))</f>
        <v>4</v>
      </c>
    </row>
    <row r="133" spans="1:20" hidden="1">
      <c r="A133" s="2">
        <v>1568380</v>
      </c>
      <c r="B133" s="2" t="s">
        <v>33</v>
      </c>
      <c r="C133" s="2" t="s">
        <v>48</v>
      </c>
      <c r="D133" s="3">
        <v>20686</v>
      </c>
      <c r="E133" s="2" t="s">
        <v>35</v>
      </c>
      <c r="F133" s="2">
        <v>2</v>
      </c>
      <c r="G133" s="2">
        <v>90020</v>
      </c>
      <c r="H133" s="2">
        <v>62000</v>
      </c>
      <c r="I133" s="2">
        <v>1096</v>
      </c>
      <c r="J133" s="2">
        <v>963</v>
      </c>
      <c r="K133" s="2">
        <v>9</v>
      </c>
      <c r="L133" s="2">
        <v>231</v>
      </c>
      <c r="M133" s="2" t="s">
        <v>40</v>
      </c>
      <c r="N133" s="2" t="s">
        <v>41</v>
      </c>
      <c r="P133" s="2"/>
    </row>
    <row r="134" spans="1:20" hidden="1">
      <c r="A134" s="2">
        <v>1568821</v>
      </c>
      <c r="B134" s="2" t="s">
        <v>33</v>
      </c>
      <c r="C134" s="2" t="s">
        <v>39</v>
      </c>
      <c r="D134" s="3">
        <v>27207</v>
      </c>
      <c r="E134" s="2" t="s">
        <v>35</v>
      </c>
      <c r="F134" s="2">
        <v>2</v>
      </c>
      <c r="G134" s="2">
        <v>90034</v>
      </c>
      <c r="H134" s="2">
        <v>52000</v>
      </c>
      <c r="I134" s="2">
        <v>572</v>
      </c>
      <c r="J134" s="2">
        <v>698</v>
      </c>
      <c r="K134" s="2">
        <v>10</v>
      </c>
      <c r="L134" s="2">
        <v>345</v>
      </c>
      <c r="M134" s="2" t="s">
        <v>50</v>
      </c>
      <c r="N134" s="2" t="s">
        <v>41</v>
      </c>
      <c r="P134" s="2"/>
    </row>
    <row r="135" spans="1:20" hidden="1">
      <c r="A135" s="2">
        <v>1569187</v>
      </c>
      <c r="B135" s="2" t="s">
        <v>38</v>
      </c>
      <c r="C135" s="2" t="s">
        <v>34</v>
      </c>
      <c r="D135" s="3">
        <v>20497</v>
      </c>
      <c r="E135" s="2" t="s">
        <v>35</v>
      </c>
      <c r="F135" s="2">
        <v>4</v>
      </c>
      <c r="G135" s="2">
        <v>90054</v>
      </c>
      <c r="H135" s="2">
        <v>68000</v>
      </c>
      <c r="I135" s="2">
        <v>758</v>
      </c>
      <c r="J135" s="2">
        <v>620</v>
      </c>
      <c r="K135" s="2">
        <v>11</v>
      </c>
      <c r="L135" s="2">
        <v>97</v>
      </c>
      <c r="M135" s="2" t="s">
        <v>51</v>
      </c>
      <c r="N135" s="2" t="s">
        <v>45</v>
      </c>
      <c r="P135" s="2"/>
    </row>
    <row r="136" spans="1:20" hidden="1">
      <c r="A136" s="2">
        <v>1569198</v>
      </c>
      <c r="B136" s="2" t="s">
        <v>38</v>
      </c>
      <c r="C136" s="2" t="s">
        <v>43</v>
      </c>
      <c r="D136" s="3">
        <v>19878</v>
      </c>
      <c r="E136" s="2" t="s">
        <v>35</v>
      </c>
      <c r="F136" s="2">
        <v>4</v>
      </c>
      <c r="G136" s="2">
        <v>90064</v>
      </c>
      <c r="H136" s="2">
        <v>54000</v>
      </c>
      <c r="I136" s="2">
        <v>835</v>
      </c>
      <c r="J136" s="2">
        <v>920</v>
      </c>
      <c r="K136" s="2">
        <v>23</v>
      </c>
      <c r="L136" s="2">
        <v>331</v>
      </c>
      <c r="M136" s="2" t="s">
        <v>50</v>
      </c>
      <c r="N136" s="2" t="s">
        <v>45</v>
      </c>
      <c r="P136" s="2"/>
    </row>
    <row r="137" spans="1:20">
      <c r="A137" s="2">
        <v>1569840</v>
      </c>
      <c r="B137" s="2" t="s">
        <v>33</v>
      </c>
      <c r="C137" s="2" t="s">
        <v>39</v>
      </c>
      <c r="D137" s="3">
        <v>32745</v>
      </c>
      <c r="E137" s="2" t="s">
        <v>35</v>
      </c>
      <c r="F137" s="2">
        <v>1</v>
      </c>
      <c r="G137" s="2">
        <v>90007</v>
      </c>
      <c r="H137" s="2">
        <v>44000</v>
      </c>
      <c r="I137" s="2">
        <v>700</v>
      </c>
      <c r="J137" s="2">
        <v>823</v>
      </c>
      <c r="K137" s="2">
        <v>20</v>
      </c>
      <c r="L137" s="2">
        <v>173</v>
      </c>
      <c r="M137" s="2" t="s">
        <v>50</v>
      </c>
      <c r="N137" s="2" t="s">
        <v>45</v>
      </c>
      <c r="O137" s="2">
        <f>J137-I137</f>
        <v>123</v>
      </c>
      <c r="P137" s="7">
        <f>O137/I137</f>
        <v>0.17571428571428571</v>
      </c>
      <c r="R137" s="2">
        <f>INT(YEARFRAC(D137,"2019-01-01"))</f>
        <v>29</v>
      </c>
      <c r="S137" s="2">
        <f>MONTH(D137)</f>
        <v>8</v>
      </c>
      <c r="T137" s="2">
        <f>IF(M137="Very Satisfied",5,IF(M137="Somewhat Satisfied", 4, IF(M137="Neutral",3,IF(M137="Somewhat Dissatisfied",2,1))))</f>
        <v>4</v>
      </c>
    </row>
    <row r="138" spans="1:20" hidden="1">
      <c r="A138" s="2">
        <v>1571158</v>
      </c>
      <c r="B138" s="2" t="s">
        <v>38</v>
      </c>
      <c r="C138" s="2" t="s">
        <v>34</v>
      </c>
      <c r="D138" s="3">
        <v>29181</v>
      </c>
      <c r="E138" s="2" t="s">
        <v>35</v>
      </c>
      <c r="F138" s="2">
        <v>1</v>
      </c>
      <c r="G138" s="2">
        <v>90052</v>
      </c>
      <c r="H138" s="2">
        <v>74000</v>
      </c>
      <c r="I138" s="2">
        <v>214</v>
      </c>
      <c r="J138" s="2">
        <v>220</v>
      </c>
      <c r="K138" s="2">
        <v>2</v>
      </c>
      <c r="L138" s="2">
        <v>134</v>
      </c>
      <c r="M138" s="2" t="s">
        <v>50</v>
      </c>
      <c r="N138" s="2" t="s">
        <v>45</v>
      </c>
      <c r="P138" s="2"/>
    </row>
    <row r="139" spans="1:20" hidden="1">
      <c r="A139" s="2">
        <v>1571419</v>
      </c>
      <c r="B139" s="2" t="s">
        <v>33</v>
      </c>
      <c r="C139" s="2" t="s">
        <v>34</v>
      </c>
      <c r="D139" s="3">
        <v>23606</v>
      </c>
      <c r="E139" s="2" t="s">
        <v>35</v>
      </c>
      <c r="F139" s="2">
        <v>5</v>
      </c>
      <c r="G139" s="2">
        <v>90064</v>
      </c>
      <c r="H139" s="2">
        <v>41000</v>
      </c>
      <c r="I139" s="2">
        <v>1285</v>
      </c>
      <c r="J139" s="2">
        <v>1137</v>
      </c>
      <c r="K139" s="2">
        <v>18</v>
      </c>
      <c r="L139" s="2">
        <v>44</v>
      </c>
      <c r="M139" s="2" t="s">
        <v>42</v>
      </c>
      <c r="N139" s="2" t="s">
        <v>45</v>
      </c>
      <c r="P139" s="2"/>
    </row>
    <row r="140" spans="1:20" hidden="1">
      <c r="A140" s="2">
        <v>1571455</v>
      </c>
      <c r="B140" s="2" t="s">
        <v>38</v>
      </c>
      <c r="C140" s="2" t="s">
        <v>47</v>
      </c>
      <c r="D140" s="3">
        <v>21980</v>
      </c>
      <c r="E140" s="2" t="s">
        <v>35</v>
      </c>
      <c r="F140" s="2">
        <v>4</v>
      </c>
      <c r="G140" s="2">
        <v>90043</v>
      </c>
      <c r="H140" s="2">
        <v>95000</v>
      </c>
      <c r="I140" s="2">
        <v>585</v>
      </c>
      <c r="J140" s="2">
        <v>1144</v>
      </c>
      <c r="K140" s="2">
        <v>7</v>
      </c>
      <c r="L140" s="2">
        <v>176</v>
      </c>
      <c r="M140" s="2" t="s">
        <v>42</v>
      </c>
      <c r="N140" s="2" t="s">
        <v>45</v>
      </c>
      <c r="P140" s="2"/>
    </row>
    <row r="141" spans="1:20">
      <c r="A141" s="2">
        <v>1571457</v>
      </c>
      <c r="B141" s="2" t="s">
        <v>38</v>
      </c>
      <c r="C141" s="2" t="s">
        <v>39</v>
      </c>
      <c r="D141" s="3">
        <v>35114</v>
      </c>
      <c r="E141" s="2" t="s">
        <v>35</v>
      </c>
      <c r="F141" s="2">
        <v>1</v>
      </c>
      <c r="G141" s="2">
        <v>90001</v>
      </c>
      <c r="H141" s="2">
        <v>99000</v>
      </c>
      <c r="I141" s="2">
        <v>963</v>
      </c>
      <c r="J141" s="2">
        <v>1099</v>
      </c>
      <c r="K141" s="2">
        <v>13</v>
      </c>
      <c r="L141" s="2">
        <v>248</v>
      </c>
      <c r="M141" s="2" t="s">
        <v>50</v>
      </c>
      <c r="N141" s="2" t="s">
        <v>37</v>
      </c>
      <c r="O141" s="2">
        <f>J141-I141</f>
        <v>136</v>
      </c>
      <c r="P141" s="7">
        <f>O141/I141</f>
        <v>0.14122533748701974</v>
      </c>
      <c r="R141" s="2">
        <f>INT(YEARFRAC(D141,"2019-01-01"))</f>
        <v>22</v>
      </c>
      <c r="S141" s="2">
        <f>MONTH(D141)</f>
        <v>2</v>
      </c>
      <c r="T141" s="2">
        <f>IF(M141="Very Satisfied",5,IF(M141="Somewhat Satisfied", 4, IF(M141="Neutral",3,IF(M141="Somewhat Dissatisfied",2,1))))</f>
        <v>4</v>
      </c>
    </row>
    <row r="142" spans="1:20" hidden="1">
      <c r="A142" s="2">
        <v>1571887</v>
      </c>
      <c r="B142" s="2" t="s">
        <v>38</v>
      </c>
      <c r="C142" s="2" t="s">
        <v>34</v>
      </c>
      <c r="D142" s="3">
        <v>27983</v>
      </c>
      <c r="E142" s="2" t="s">
        <v>35</v>
      </c>
      <c r="F142" s="2">
        <v>5</v>
      </c>
      <c r="G142" s="2">
        <v>90013</v>
      </c>
      <c r="H142" s="2">
        <v>99000</v>
      </c>
      <c r="I142" s="2">
        <v>610</v>
      </c>
      <c r="J142" s="2">
        <v>520</v>
      </c>
      <c r="K142" s="2">
        <v>7</v>
      </c>
      <c r="L142" s="2">
        <v>68</v>
      </c>
      <c r="M142" s="2" t="s">
        <v>40</v>
      </c>
      <c r="N142" s="2" t="s">
        <v>37</v>
      </c>
      <c r="P142" s="2"/>
    </row>
    <row r="143" spans="1:20" hidden="1">
      <c r="A143" s="2">
        <v>1571944</v>
      </c>
      <c r="B143" s="2" t="s">
        <v>38</v>
      </c>
      <c r="C143" s="2" t="s">
        <v>39</v>
      </c>
      <c r="D143" s="3">
        <v>24796</v>
      </c>
      <c r="E143" s="2" t="s">
        <v>35</v>
      </c>
      <c r="F143" s="2">
        <v>5</v>
      </c>
      <c r="G143" s="2">
        <v>90001</v>
      </c>
      <c r="H143" s="2">
        <v>86000</v>
      </c>
      <c r="I143" s="2">
        <v>312</v>
      </c>
      <c r="J143" s="2">
        <v>226</v>
      </c>
      <c r="K143" s="2">
        <v>2</v>
      </c>
      <c r="L143" s="2">
        <v>100</v>
      </c>
      <c r="M143" s="2" t="s">
        <v>50</v>
      </c>
      <c r="N143" s="2" t="s">
        <v>41</v>
      </c>
      <c r="P143" s="2"/>
    </row>
    <row r="144" spans="1:20" hidden="1">
      <c r="A144" s="2">
        <v>1573196</v>
      </c>
      <c r="B144" s="2" t="s">
        <v>33</v>
      </c>
      <c r="C144" s="2" t="s">
        <v>34</v>
      </c>
      <c r="D144" s="3">
        <v>36834</v>
      </c>
      <c r="E144" s="2" t="s">
        <v>35</v>
      </c>
      <c r="F144" s="2">
        <v>4</v>
      </c>
      <c r="G144" s="2">
        <v>90012</v>
      </c>
      <c r="H144" s="2">
        <v>70000</v>
      </c>
      <c r="I144" s="2">
        <v>127</v>
      </c>
      <c r="J144" s="2">
        <v>104</v>
      </c>
      <c r="K144" s="2">
        <v>3</v>
      </c>
      <c r="L144" s="2">
        <v>137</v>
      </c>
      <c r="M144" s="2" t="s">
        <v>40</v>
      </c>
      <c r="N144" s="2" t="s">
        <v>46</v>
      </c>
      <c r="P144" s="2"/>
    </row>
    <row r="145" spans="1:20" hidden="1">
      <c r="A145" s="2">
        <v>1573273</v>
      </c>
      <c r="B145" s="2" t="s">
        <v>38</v>
      </c>
      <c r="C145" s="2" t="s">
        <v>39</v>
      </c>
      <c r="D145" s="3">
        <v>27646</v>
      </c>
      <c r="E145" s="2" t="s">
        <v>35</v>
      </c>
      <c r="F145" s="2">
        <v>5</v>
      </c>
      <c r="G145" s="2">
        <v>90023</v>
      </c>
      <c r="H145" s="2">
        <v>110000</v>
      </c>
      <c r="I145" s="2">
        <v>1497</v>
      </c>
      <c r="J145" s="2">
        <v>1157</v>
      </c>
      <c r="K145" s="2">
        <v>28</v>
      </c>
      <c r="L145" s="2">
        <v>220</v>
      </c>
      <c r="M145" s="2" t="s">
        <v>50</v>
      </c>
      <c r="N145" s="2" t="s">
        <v>45</v>
      </c>
      <c r="P145" s="2"/>
    </row>
    <row r="146" spans="1:20" hidden="1">
      <c r="A146" s="2">
        <v>1574042</v>
      </c>
      <c r="B146" s="2" t="s">
        <v>33</v>
      </c>
      <c r="C146" s="2" t="s">
        <v>43</v>
      </c>
      <c r="D146" s="3">
        <v>27321</v>
      </c>
      <c r="E146" s="2" t="s">
        <v>35</v>
      </c>
      <c r="F146" s="2">
        <v>3</v>
      </c>
      <c r="G146" s="2">
        <v>90013</v>
      </c>
      <c r="H146" s="2">
        <v>108000</v>
      </c>
      <c r="I146" s="2">
        <v>593</v>
      </c>
      <c r="J146" s="2">
        <v>1044</v>
      </c>
      <c r="K146" s="2">
        <v>9</v>
      </c>
      <c r="L146" s="2">
        <v>213</v>
      </c>
      <c r="M146" s="2" t="s">
        <v>50</v>
      </c>
      <c r="N146" s="2" t="s">
        <v>41</v>
      </c>
      <c r="P146" s="2"/>
    </row>
    <row r="147" spans="1:20" hidden="1">
      <c r="A147" s="2">
        <v>1574047</v>
      </c>
      <c r="B147" s="2" t="s">
        <v>33</v>
      </c>
      <c r="C147" s="2" t="s">
        <v>34</v>
      </c>
      <c r="D147" s="3">
        <v>26333</v>
      </c>
      <c r="E147" s="2" t="s">
        <v>35</v>
      </c>
      <c r="F147" s="2">
        <v>1</v>
      </c>
      <c r="G147" s="2">
        <v>90010</v>
      </c>
      <c r="H147" s="2">
        <v>49000</v>
      </c>
      <c r="I147" s="2">
        <v>298</v>
      </c>
      <c r="J147" s="2">
        <v>202</v>
      </c>
      <c r="K147" s="2">
        <v>2</v>
      </c>
      <c r="L147" s="2">
        <v>248</v>
      </c>
      <c r="M147" s="2" t="s">
        <v>50</v>
      </c>
      <c r="N147" s="2" t="s">
        <v>41</v>
      </c>
      <c r="P147" s="2"/>
    </row>
    <row r="148" spans="1:20" hidden="1">
      <c r="A148" s="2">
        <v>1574098</v>
      </c>
      <c r="B148" s="2" t="s">
        <v>38</v>
      </c>
      <c r="C148" s="2" t="s">
        <v>43</v>
      </c>
      <c r="D148" s="3">
        <v>29183</v>
      </c>
      <c r="E148" s="2" t="s">
        <v>35</v>
      </c>
      <c r="F148" s="2">
        <v>4</v>
      </c>
      <c r="G148" s="2">
        <v>90050</v>
      </c>
      <c r="H148" s="2">
        <v>86000</v>
      </c>
      <c r="I148" s="2">
        <v>75</v>
      </c>
      <c r="J148" s="2">
        <v>68</v>
      </c>
      <c r="K148" s="2">
        <v>1</v>
      </c>
      <c r="L148" s="2">
        <v>176</v>
      </c>
      <c r="M148" s="2" t="s">
        <v>50</v>
      </c>
      <c r="N148" s="2" t="s">
        <v>46</v>
      </c>
      <c r="P148" s="2"/>
    </row>
    <row r="149" spans="1:20" hidden="1">
      <c r="A149" s="2">
        <v>1574151</v>
      </c>
      <c r="B149" s="2" t="s">
        <v>33</v>
      </c>
      <c r="C149" s="2" t="s">
        <v>34</v>
      </c>
      <c r="D149" s="3">
        <v>29248</v>
      </c>
      <c r="E149" s="2" t="s">
        <v>35</v>
      </c>
      <c r="F149" s="2">
        <v>5</v>
      </c>
      <c r="G149" s="2">
        <v>90012</v>
      </c>
      <c r="H149" s="2">
        <v>61000</v>
      </c>
      <c r="I149" s="2">
        <v>778</v>
      </c>
      <c r="J149" s="2">
        <v>1144</v>
      </c>
      <c r="K149" s="2">
        <v>28</v>
      </c>
      <c r="L149" s="2">
        <v>95</v>
      </c>
      <c r="M149" s="2" t="s">
        <v>50</v>
      </c>
      <c r="N149" s="2" t="s">
        <v>41</v>
      </c>
      <c r="P149" s="2"/>
    </row>
    <row r="150" spans="1:20" hidden="1">
      <c r="A150" s="2">
        <v>1574379</v>
      </c>
      <c r="B150" s="2" t="s">
        <v>38</v>
      </c>
      <c r="C150" s="2" t="s">
        <v>34</v>
      </c>
      <c r="D150" s="3">
        <v>29099</v>
      </c>
      <c r="E150" s="2" t="s">
        <v>35</v>
      </c>
      <c r="F150" s="2">
        <v>2</v>
      </c>
      <c r="G150" s="2">
        <v>90047</v>
      </c>
      <c r="H150" s="2">
        <v>60000</v>
      </c>
      <c r="I150" s="2">
        <v>514</v>
      </c>
      <c r="J150" s="2">
        <v>636</v>
      </c>
      <c r="K150" s="2">
        <v>10</v>
      </c>
      <c r="L150" s="2">
        <v>265</v>
      </c>
      <c r="M150" s="2" t="s">
        <v>40</v>
      </c>
      <c r="N150" s="2" t="s">
        <v>46</v>
      </c>
      <c r="P150" s="2"/>
    </row>
    <row r="151" spans="1:20" hidden="1">
      <c r="A151" s="2">
        <v>1574687</v>
      </c>
      <c r="B151" s="2" t="s">
        <v>33</v>
      </c>
      <c r="C151" s="2" t="s">
        <v>34</v>
      </c>
      <c r="D151" s="3">
        <v>25123</v>
      </c>
      <c r="E151" s="2" t="s">
        <v>35</v>
      </c>
      <c r="F151" s="2">
        <v>1</v>
      </c>
      <c r="G151" s="2">
        <v>90030</v>
      </c>
      <c r="H151" s="2">
        <v>54000</v>
      </c>
      <c r="I151" s="2">
        <v>266</v>
      </c>
      <c r="J151" s="2">
        <v>338</v>
      </c>
      <c r="K151" s="2">
        <v>5</v>
      </c>
      <c r="L151" s="2">
        <v>281</v>
      </c>
      <c r="M151" s="2" t="s">
        <v>42</v>
      </c>
      <c r="N151" s="2" t="s">
        <v>46</v>
      </c>
      <c r="P151" s="2"/>
    </row>
    <row r="152" spans="1:20" hidden="1">
      <c r="A152" s="2">
        <v>1574764</v>
      </c>
      <c r="B152" s="2" t="s">
        <v>33</v>
      </c>
      <c r="C152" s="2" t="s">
        <v>39</v>
      </c>
      <c r="D152" s="3">
        <v>29270</v>
      </c>
      <c r="E152" s="2" t="s">
        <v>35</v>
      </c>
      <c r="F152" s="2">
        <v>4</v>
      </c>
      <c r="G152" s="2">
        <v>90041</v>
      </c>
      <c r="H152" s="2">
        <v>87000</v>
      </c>
      <c r="I152" s="2">
        <v>841</v>
      </c>
      <c r="J152" s="2">
        <v>689</v>
      </c>
      <c r="K152" s="2">
        <v>7</v>
      </c>
      <c r="L152" s="2">
        <v>181</v>
      </c>
      <c r="M152" s="2" t="s">
        <v>50</v>
      </c>
      <c r="N152" s="2" t="s">
        <v>41</v>
      </c>
      <c r="P152" s="2"/>
    </row>
    <row r="153" spans="1:20" hidden="1">
      <c r="A153" s="2">
        <v>1574841</v>
      </c>
      <c r="B153" s="2" t="s">
        <v>33</v>
      </c>
      <c r="C153" s="2" t="s">
        <v>39</v>
      </c>
      <c r="D153" s="3">
        <v>29896</v>
      </c>
      <c r="E153" s="2" t="s">
        <v>35</v>
      </c>
      <c r="F153" s="2">
        <v>2</v>
      </c>
      <c r="G153" s="2">
        <v>90037</v>
      </c>
      <c r="H153" s="2">
        <v>57000</v>
      </c>
      <c r="I153" s="2">
        <v>1212</v>
      </c>
      <c r="J153" s="2">
        <v>1122</v>
      </c>
      <c r="K153" s="2">
        <v>28</v>
      </c>
      <c r="L153" s="2">
        <v>228</v>
      </c>
      <c r="M153" s="2" t="s">
        <v>42</v>
      </c>
      <c r="N153" s="2" t="s">
        <v>46</v>
      </c>
      <c r="P153" s="2"/>
    </row>
    <row r="154" spans="1:20" hidden="1">
      <c r="A154" s="2">
        <v>1575294</v>
      </c>
      <c r="B154" s="2" t="s">
        <v>38</v>
      </c>
      <c r="C154" s="2" t="s">
        <v>39</v>
      </c>
      <c r="D154" s="3">
        <v>23248</v>
      </c>
      <c r="E154" s="2" t="s">
        <v>35</v>
      </c>
      <c r="F154" s="2">
        <v>3</v>
      </c>
      <c r="G154" s="2">
        <v>90061</v>
      </c>
      <c r="H154" s="2">
        <v>75000</v>
      </c>
      <c r="I154" s="2">
        <v>175</v>
      </c>
      <c r="J154" s="2">
        <v>172</v>
      </c>
      <c r="K154" s="2">
        <v>2</v>
      </c>
      <c r="L154" s="2">
        <v>211</v>
      </c>
      <c r="M154" s="2" t="s">
        <v>50</v>
      </c>
      <c r="N154" s="2" t="s">
        <v>46</v>
      </c>
      <c r="P154" s="2"/>
    </row>
    <row r="155" spans="1:20">
      <c r="A155" s="2">
        <v>1575448</v>
      </c>
      <c r="B155" s="2" t="s">
        <v>38</v>
      </c>
      <c r="C155" s="2" t="s">
        <v>43</v>
      </c>
      <c r="D155" s="3">
        <v>35965</v>
      </c>
      <c r="E155" s="2" t="s">
        <v>35</v>
      </c>
      <c r="F155" s="2">
        <v>4</v>
      </c>
      <c r="G155" s="2">
        <v>90050</v>
      </c>
      <c r="H155" s="2">
        <v>100000</v>
      </c>
      <c r="I155" s="2">
        <v>486</v>
      </c>
      <c r="J155" s="2">
        <v>437</v>
      </c>
      <c r="K155" s="2">
        <v>5</v>
      </c>
      <c r="L155" s="2">
        <v>223</v>
      </c>
      <c r="M155" s="2" t="s">
        <v>50</v>
      </c>
      <c r="N155" s="2" t="s">
        <v>46</v>
      </c>
      <c r="O155" s="2">
        <f t="shared" ref="O155:O157" si="70">J155-I155</f>
        <v>-49</v>
      </c>
      <c r="P155" s="7">
        <f t="shared" ref="P155:P157" si="71">O155/I155</f>
        <v>-0.10082304526748971</v>
      </c>
      <c r="R155" s="2">
        <f t="shared" ref="R155:R157" si="72">INT(YEARFRAC(D155,"2019-01-01"))</f>
        <v>20</v>
      </c>
      <c r="S155" s="2">
        <f t="shared" ref="S155:S157" si="73">MONTH(D155)</f>
        <v>6</v>
      </c>
      <c r="T155" s="2">
        <f t="shared" ref="T155:T157" si="74">IF(M155="Very Satisfied",5,IF(M155="Somewhat Satisfied", 4, IF(M155="Neutral",3,IF(M155="Somewhat Dissatisfied",2,1))))</f>
        <v>4</v>
      </c>
    </row>
    <row r="156" spans="1:20">
      <c r="A156" s="2">
        <v>1575538</v>
      </c>
      <c r="B156" s="2" t="s">
        <v>38</v>
      </c>
      <c r="C156" s="2" t="s">
        <v>43</v>
      </c>
      <c r="D156" s="3">
        <v>35371</v>
      </c>
      <c r="E156" s="2" t="s">
        <v>35</v>
      </c>
      <c r="F156" s="2">
        <v>5</v>
      </c>
      <c r="G156" s="2">
        <v>90063</v>
      </c>
      <c r="H156" s="2">
        <v>129000</v>
      </c>
      <c r="I156" s="2">
        <v>813</v>
      </c>
      <c r="J156" s="2">
        <v>949</v>
      </c>
      <c r="K156" s="2">
        <v>24</v>
      </c>
      <c r="L156" s="2">
        <v>140</v>
      </c>
      <c r="M156" s="2" t="s">
        <v>40</v>
      </c>
      <c r="N156" s="2" t="s">
        <v>45</v>
      </c>
      <c r="O156" s="2">
        <f t="shared" si="70"/>
        <v>136</v>
      </c>
      <c r="P156" s="7">
        <f t="shared" si="71"/>
        <v>0.16728167281672818</v>
      </c>
      <c r="R156" s="2">
        <f t="shared" si="72"/>
        <v>22</v>
      </c>
      <c r="S156" s="2">
        <f t="shared" si="73"/>
        <v>11</v>
      </c>
      <c r="T156" s="2">
        <f t="shared" si="74"/>
        <v>3</v>
      </c>
    </row>
    <row r="157" spans="1:20">
      <c r="A157" s="2">
        <v>1575993</v>
      </c>
      <c r="B157" s="2" t="s">
        <v>38</v>
      </c>
      <c r="C157" s="2" t="s">
        <v>39</v>
      </c>
      <c r="D157" s="3">
        <v>31726</v>
      </c>
      <c r="E157" s="2" t="s">
        <v>35</v>
      </c>
      <c r="F157" s="2">
        <v>3</v>
      </c>
      <c r="G157" s="2">
        <v>90036</v>
      </c>
      <c r="H157" s="2">
        <v>92000</v>
      </c>
      <c r="I157" s="2">
        <v>406</v>
      </c>
      <c r="J157" s="2">
        <v>409</v>
      </c>
      <c r="K157" s="2">
        <v>3</v>
      </c>
      <c r="L157" s="2">
        <v>294</v>
      </c>
      <c r="M157" s="2" t="s">
        <v>50</v>
      </c>
      <c r="N157" s="2" t="s">
        <v>37</v>
      </c>
      <c r="O157" s="2">
        <f t="shared" si="70"/>
        <v>3</v>
      </c>
      <c r="P157" s="7">
        <f t="shared" si="71"/>
        <v>7.3891625615763543E-3</v>
      </c>
      <c r="R157" s="2">
        <f t="shared" si="72"/>
        <v>32</v>
      </c>
      <c r="S157" s="2">
        <f t="shared" si="73"/>
        <v>11</v>
      </c>
      <c r="T157" s="2">
        <f t="shared" si="74"/>
        <v>4</v>
      </c>
    </row>
    <row r="158" spans="1:20" hidden="1">
      <c r="A158" s="2">
        <v>1576752</v>
      </c>
      <c r="B158" s="2" t="s">
        <v>38</v>
      </c>
      <c r="C158" s="2" t="s">
        <v>34</v>
      </c>
      <c r="D158" s="3">
        <v>25037</v>
      </c>
      <c r="E158" s="2" t="s">
        <v>35</v>
      </c>
      <c r="F158" s="2">
        <v>4</v>
      </c>
      <c r="G158" s="2">
        <v>90044</v>
      </c>
      <c r="H158" s="2">
        <v>82000</v>
      </c>
      <c r="I158" s="2">
        <v>1322</v>
      </c>
      <c r="J158" s="2">
        <v>1241</v>
      </c>
      <c r="K158" s="2">
        <v>11</v>
      </c>
      <c r="L158" s="2">
        <v>159</v>
      </c>
      <c r="M158" s="2" t="s">
        <v>42</v>
      </c>
      <c r="N158" s="2" t="s">
        <v>41</v>
      </c>
      <c r="P158" s="2"/>
    </row>
    <row r="159" spans="1:20" hidden="1">
      <c r="A159" s="2">
        <v>1576984</v>
      </c>
      <c r="B159" s="2" t="s">
        <v>38</v>
      </c>
      <c r="C159" s="2" t="s">
        <v>34</v>
      </c>
      <c r="D159" s="3">
        <v>24158</v>
      </c>
      <c r="E159" s="2" t="s">
        <v>35</v>
      </c>
      <c r="F159" s="2">
        <v>4</v>
      </c>
      <c r="G159" s="2">
        <v>90050</v>
      </c>
      <c r="H159" s="2">
        <v>87000</v>
      </c>
      <c r="I159" s="2">
        <v>152</v>
      </c>
      <c r="J159" s="2">
        <v>247</v>
      </c>
      <c r="K159" s="2">
        <v>6</v>
      </c>
      <c r="L159" s="2">
        <v>148</v>
      </c>
      <c r="M159" s="2" t="s">
        <v>40</v>
      </c>
      <c r="N159" s="2" t="s">
        <v>45</v>
      </c>
      <c r="P159" s="2"/>
    </row>
    <row r="160" spans="1:20">
      <c r="A160" s="2">
        <v>1577095</v>
      </c>
      <c r="B160" s="2" t="s">
        <v>38</v>
      </c>
      <c r="C160" s="2" t="s">
        <v>39</v>
      </c>
      <c r="D160" s="3">
        <v>35768</v>
      </c>
      <c r="E160" s="2" t="s">
        <v>35</v>
      </c>
      <c r="F160" s="2">
        <v>2</v>
      </c>
      <c r="G160" s="2">
        <v>90030</v>
      </c>
      <c r="H160" s="2">
        <v>58000</v>
      </c>
      <c r="I160" s="2">
        <v>471</v>
      </c>
      <c r="J160" s="2">
        <v>319</v>
      </c>
      <c r="K160" s="2">
        <v>2</v>
      </c>
      <c r="L160" s="2">
        <v>128</v>
      </c>
      <c r="M160" s="2" t="s">
        <v>50</v>
      </c>
      <c r="N160" s="2" t="s">
        <v>37</v>
      </c>
      <c r="O160" s="2">
        <f>J160-I160</f>
        <v>-152</v>
      </c>
      <c r="P160" s="7">
        <f>O160/I160</f>
        <v>-0.32271762208067939</v>
      </c>
      <c r="R160" s="2">
        <f>INT(YEARFRAC(D160,"2019-01-01"))</f>
        <v>21</v>
      </c>
      <c r="S160" s="2">
        <f>MONTH(D160)</f>
        <v>12</v>
      </c>
      <c r="T160" s="2">
        <f>IF(M160="Very Satisfied",5,IF(M160="Somewhat Satisfied", 4, IF(M160="Neutral",3,IF(M160="Somewhat Dissatisfied",2,1))))</f>
        <v>4</v>
      </c>
    </row>
    <row r="161" spans="1:20" hidden="1">
      <c r="A161" s="2">
        <v>1577691</v>
      </c>
      <c r="B161" s="2" t="s">
        <v>38</v>
      </c>
      <c r="C161" s="2" t="s">
        <v>43</v>
      </c>
      <c r="D161" s="3">
        <v>27846</v>
      </c>
      <c r="E161" s="2" t="s">
        <v>35</v>
      </c>
      <c r="F161" s="2">
        <v>5</v>
      </c>
      <c r="G161" s="2">
        <v>90001</v>
      </c>
      <c r="H161" s="2">
        <v>97000</v>
      </c>
      <c r="I161" s="2">
        <v>70</v>
      </c>
      <c r="J161" s="2">
        <v>89</v>
      </c>
      <c r="K161" s="2">
        <v>2</v>
      </c>
      <c r="L161" s="2">
        <v>205</v>
      </c>
      <c r="M161" s="2" t="s">
        <v>50</v>
      </c>
      <c r="N161" s="2" t="s">
        <v>41</v>
      </c>
      <c r="P161" s="2"/>
    </row>
    <row r="162" spans="1:20" hidden="1">
      <c r="A162" s="2">
        <v>1577940</v>
      </c>
      <c r="B162" s="2" t="s">
        <v>33</v>
      </c>
      <c r="C162" s="2" t="s">
        <v>34</v>
      </c>
      <c r="D162" s="3">
        <v>26722</v>
      </c>
      <c r="E162" s="2" t="s">
        <v>35</v>
      </c>
      <c r="F162" s="2">
        <v>5</v>
      </c>
      <c r="G162" s="2">
        <v>90019</v>
      </c>
      <c r="H162" s="2">
        <v>94000</v>
      </c>
      <c r="I162" s="2">
        <v>634</v>
      </c>
      <c r="J162" s="2">
        <v>1206</v>
      </c>
      <c r="K162" s="2">
        <v>18</v>
      </c>
      <c r="L162" s="2">
        <v>181</v>
      </c>
      <c r="M162" s="2" t="s">
        <v>50</v>
      </c>
      <c r="N162" s="2" t="s">
        <v>45</v>
      </c>
      <c r="P162" s="2"/>
    </row>
    <row r="163" spans="1:20" hidden="1">
      <c r="A163" s="2">
        <v>1578327</v>
      </c>
      <c r="B163" s="2" t="s">
        <v>38</v>
      </c>
      <c r="C163" s="2" t="s">
        <v>43</v>
      </c>
      <c r="D163" s="3">
        <v>24708</v>
      </c>
      <c r="E163" s="2" t="s">
        <v>35</v>
      </c>
      <c r="F163" s="2">
        <v>1</v>
      </c>
      <c r="G163" s="2">
        <v>90024</v>
      </c>
      <c r="H163" s="2">
        <v>49000</v>
      </c>
      <c r="I163" s="2">
        <v>1015</v>
      </c>
      <c r="J163" s="2">
        <v>760</v>
      </c>
      <c r="K163" s="2">
        <v>11</v>
      </c>
      <c r="L163" s="2">
        <v>136</v>
      </c>
      <c r="M163" s="2" t="s">
        <v>40</v>
      </c>
      <c r="N163" s="2" t="s">
        <v>37</v>
      </c>
      <c r="P163" s="2"/>
    </row>
    <row r="164" spans="1:20" hidden="1">
      <c r="A164" s="2">
        <v>1578472</v>
      </c>
      <c r="B164" s="2" t="s">
        <v>33</v>
      </c>
      <c r="C164" s="2" t="s">
        <v>34</v>
      </c>
      <c r="D164" s="3">
        <v>22831</v>
      </c>
      <c r="E164" s="2" t="s">
        <v>35</v>
      </c>
      <c r="F164" s="2">
        <v>2</v>
      </c>
      <c r="G164" s="2">
        <v>90067</v>
      </c>
      <c r="H164" s="2">
        <v>76000</v>
      </c>
      <c r="I164" s="2">
        <v>385</v>
      </c>
      <c r="J164" s="2">
        <v>322</v>
      </c>
      <c r="K164" s="2">
        <v>7</v>
      </c>
      <c r="L164" s="2">
        <v>344</v>
      </c>
      <c r="M164" s="2" t="s">
        <v>42</v>
      </c>
      <c r="N164" s="2" t="s">
        <v>45</v>
      </c>
      <c r="P164" s="2"/>
    </row>
    <row r="165" spans="1:20" hidden="1">
      <c r="A165" s="2">
        <v>1578525</v>
      </c>
      <c r="B165" s="2" t="s">
        <v>38</v>
      </c>
      <c r="C165" s="2" t="s">
        <v>43</v>
      </c>
      <c r="D165" s="3">
        <v>23357</v>
      </c>
      <c r="E165" s="2" t="s">
        <v>35</v>
      </c>
      <c r="F165" s="2">
        <v>1</v>
      </c>
      <c r="G165" s="2">
        <v>90005</v>
      </c>
      <c r="H165" s="2">
        <v>82000</v>
      </c>
      <c r="I165" s="2">
        <v>1521</v>
      </c>
      <c r="J165" s="2">
        <v>1121</v>
      </c>
      <c r="K165" s="2">
        <v>25</v>
      </c>
      <c r="L165" s="2">
        <v>302</v>
      </c>
      <c r="M165" s="2" t="s">
        <v>50</v>
      </c>
      <c r="N165" s="2" t="s">
        <v>45</v>
      </c>
      <c r="P165" s="2"/>
    </row>
    <row r="166" spans="1:20" hidden="1">
      <c r="A166" s="2">
        <v>1579349</v>
      </c>
      <c r="B166" s="2" t="s">
        <v>38</v>
      </c>
      <c r="C166" s="2" t="s">
        <v>47</v>
      </c>
      <c r="D166" s="3">
        <v>29574</v>
      </c>
      <c r="E166" s="2" t="s">
        <v>35</v>
      </c>
      <c r="F166" s="2">
        <v>1</v>
      </c>
      <c r="G166" s="2">
        <v>90010</v>
      </c>
      <c r="H166" s="2">
        <v>49000</v>
      </c>
      <c r="I166" s="2">
        <v>217</v>
      </c>
      <c r="J166" s="2">
        <v>397</v>
      </c>
      <c r="K166" s="2">
        <v>10</v>
      </c>
      <c r="L166" s="2">
        <v>200</v>
      </c>
      <c r="M166" s="2" t="s">
        <v>50</v>
      </c>
      <c r="N166" s="2" t="s">
        <v>45</v>
      </c>
      <c r="P166" s="2"/>
    </row>
    <row r="167" spans="1:20" hidden="1">
      <c r="A167" s="2">
        <v>1579389</v>
      </c>
      <c r="B167" s="2" t="s">
        <v>33</v>
      </c>
      <c r="C167" s="2" t="s">
        <v>49</v>
      </c>
      <c r="D167" s="3">
        <v>36667</v>
      </c>
      <c r="E167" s="2" t="s">
        <v>35</v>
      </c>
      <c r="F167" s="2">
        <v>1</v>
      </c>
      <c r="G167" s="2">
        <v>90009</v>
      </c>
      <c r="H167" s="2">
        <v>50000</v>
      </c>
      <c r="I167" s="2">
        <v>625</v>
      </c>
      <c r="J167" s="2">
        <v>514</v>
      </c>
      <c r="K167" s="2">
        <v>10</v>
      </c>
      <c r="L167" s="2">
        <v>233</v>
      </c>
      <c r="M167" s="2" t="s">
        <v>51</v>
      </c>
      <c r="N167" s="2" t="s">
        <v>46</v>
      </c>
      <c r="P167" s="2"/>
    </row>
    <row r="168" spans="1:20">
      <c r="A168" s="2">
        <v>1579857</v>
      </c>
      <c r="B168" s="2" t="s">
        <v>33</v>
      </c>
      <c r="C168" s="2" t="s">
        <v>39</v>
      </c>
      <c r="D168" s="3">
        <v>33264</v>
      </c>
      <c r="E168" s="2" t="s">
        <v>35</v>
      </c>
      <c r="F168" s="2">
        <v>1</v>
      </c>
      <c r="G168" s="2">
        <v>90055</v>
      </c>
      <c r="H168" s="2">
        <v>52000</v>
      </c>
      <c r="I168" s="2">
        <v>325</v>
      </c>
      <c r="J168" s="2">
        <v>586</v>
      </c>
      <c r="K168" s="2">
        <v>13</v>
      </c>
      <c r="L168" s="2">
        <v>219</v>
      </c>
      <c r="M168" s="2" t="s">
        <v>51</v>
      </c>
      <c r="N168" s="2" t="s">
        <v>46</v>
      </c>
      <c r="O168" s="2">
        <f t="shared" ref="O168:O169" si="75">J168-I168</f>
        <v>261</v>
      </c>
      <c r="P168" s="7">
        <f t="shared" ref="P168:P169" si="76">O168/I168</f>
        <v>0.80307692307692302</v>
      </c>
      <c r="R168" s="2">
        <f t="shared" ref="R168:R169" si="77">INT(YEARFRAC(D168,"2019-01-01"))</f>
        <v>27</v>
      </c>
      <c r="S168" s="2">
        <f t="shared" ref="S168:S169" si="78">MONTH(D168)</f>
        <v>1</v>
      </c>
      <c r="T168" s="2">
        <f t="shared" ref="T168:T169" si="79">IF(M168="Very Satisfied",5,IF(M168="Somewhat Satisfied", 4, IF(M168="Neutral",3,IF(M168="Somewhat Dissatisfied",2,1))))</f>
        <v>2</v>
      </c>
    </row>
    <row r="169" spans="1:20">
      <c r="A169" s="2">
        <v>1579979</v>
      </c>
      <c r="B169" s="2" t="s">
        <v>38</v>
      </c>
      <c r="C169" s="2" t="s">
        <v>39</v>
      </c>
      <c r="D169" s="3">
        <v>36346</v>
      </c>
      <c r="E169" s="2" t="s">
        <v>35</v>
      </c>
      <c r="F169" s="2">
        <v>5</v>
      </c>
      <c r="G169" s="2">
        <v>90043</v>
      </c>
      <c r="H169" s="2">
        <v>102000</v>
      </c>
      <c r="I169" s="2">
        <v>1080</v>
      </c>
      <c r="J169" s="2">
        <v>926</v>
      </c>
      <c r="K169" s="2">
        <v>10</v>
      </c>
      <c r="L169" s="2">
        <v>113</v>
      </c>
      <c r="M169" s="2" t="s">
        <v>50</v>
      </c>
      <c r="N169" s="2" t="s">
        <v>37</v>
      </c>
      <c r="O169" s="2">
        <f t="shared" si="75"/>
        <v>-154</v>
      </c>
      <c r="P169" s="7">
        <f t="shared" si="76"/>
        <v>-0.1425925925925926</v>
      </c>
      <c r="R169" s="2">
        <f t="shared" si="77"/>
        <v>19</v>
      </c>
      <c r="S169" s="2">
        <f t="shared" si="78"/>
        <v>7</v>
      </c>
      <c r="T169" s="2">
        <f t="shared" si="79"/>
        <v>4</v>
      </c>
    </row>
    <row r="170" spans="1:20" hidden="1">
      <c r="A170" s="2">
        <v>1532356</v>
      </c>
      <c r="B170" s="2" t="s">
        <v>33</v>
      </c>
      <c r="C170" s="2" t="s">
        <v>43</v>
      </c>
      <c r="D170" s="3">
        <v>23573</v>
      </c>
      <c r="E170" s="2" t="s">
        <v>44</v>
      </c>
      <c r="F170" s="2">
        <v>5</v>
      </c>
      <c r="G170" s="2">
        <v>90017</v>
      </c>
      <c r="H170" s="2">
        <v>47000</v>
      </c>
      <c r="I170" s="2">
        <v>555</v>
      </c>
      <c r="J170" s="2">
        <v>845</v>
      </c>
      <c r="K170" s="2">
        <v>7</v>
      </c>
      <c r="L170" s="2">
        <v>97</v>
      </c>
      <c r="M170" s="2" t="s">
        <v>36</v>
      </c>
      <c r="N170" s="2" t="s">
        <v>45</v>
      </c>
      <c r="P170" s="2"/>
    </row>
    <row r="171" spans="1:20" hidden="1">
      <c r="A171" s="2">
        <v>1535406</v>
      </c>
      <c r="B171" s="2" t="s">
        <v>38</v>
      </c>
      <c r="C171" s="2" t="s">
        <v>39</v>
      </c>
      <c r="D171" s="3">
        <v>30716</v>
      </c>
      <c r="E171" s="2" t="s">
        <v>44</v>
      </c>
      <c r="F171" s="2">
        <v>5</v>
      </c>
      <c r="G171" s="2">
        <v>90051</v>
      </c>
      <c r="H171" s="2">
        <v>55000</v>
      </c>
      <c r="I171" s="2">
        <v>129</v>
      </c>
      <c r="J171" s="2">
        <v>100</v>
      </c>
      <c r="K171" s="2">
        <v>1</v>
      </c>
      <c r="L171" s="2">
        <v>80</v>
      </c>
      <c r="M171" s="2" t="s">
        <v>36</v>
      </c>
      <c r="N171" s="2" t="s">
        <v>45</v>
      </c>
      <c r="P171" s="2"/>
    </row>
    <row r="172" spans="1:20" hidden="1">
      <c r="A172" s="2">
        <v>1535449</v>
      </c>
      <c r="B172" s="2" t="s">
        <v>38</v>
      </c>
      <c r="C172" s="2" t="s">
        <v>34</v>
      </c>
      <c r="D172" s="3">
        <v>21449</v>
      </c>
      <c r="E172" s="2" t="s">
        <v>44</v>
      </c>
      <c r="F172" s="2">
        <v>2</v>
      </c>
      <c r="G172" s="2">
        <v>90062</v>
      </c>
      <c r="H172" s="2">
        <v>56000</v>
      </c>
      <c r="I172" s="2">
        <v>435</v>
      </c>
      <c r="J172" s="2">
        <v>384</v>
      </c>
      <c r="K172" s="2">
        <v>6</v>
      </c>
      <c r="L172" s="2">
        <v>180</v>
      </c>
      <c r="M172" s="2" t="s">
        <v>36</v>
      </c>
      <c r="N172" s="2" t="s">
        <v>41</v>
      </c>
      <c r="P172" s="2"/>
    </row>
    <row r="173" spans="1:20" hidden="1">
      <c r="A173" s="2">
        <v>1537373</v>
      </c>
      <c r="B173" s="2" t="s">
        <v>33</v>
      </c>
      <c r="C173" s="2" t="s">
        <v>34</v>
      </c>
      <c r="D173" s="3">
        <v>26318</v>
      </c>
      <c r="E173" s="2" t="s">
        <v>44</v>
      </c>
      <c r="F173" s="2">
        <v>5</v>
      </c>
      <c r="G173" s="2">
        <v>90035</v>
      </c>
      <c r="H173" s="2">
        <v>44000</v>
      </c>
      <c r="I173" s="2">
        <v>615</v>
      </c>
      <c r="J173" s="2">
        <v>748</v>
      </c>
      <c r="K173" s="2">
        <v>15</v>
      </c>
      <c r="L173" s="2">
        <v>295</v>
      </c>
      <c r="M173" s="2" t="s">
        <v>42</v>
      </c>
      <c r="N173" s="2" t="s">
        <v>45</v>
      </c>
      <c r="P173" s="2"/>
    </row>
    <row r="174" spans="1:20" hidden="1">
      <c r="A174" s="2">
        <v>1537553</v>
      </c>
      <c r="B174" s="2" t="s">
        <v>33</v>
      </c>
      <c r="C174" s="2" t="s">
        <v>39</v>
      </c>
      <c r="D174" s="3">
        <v>22469</v>
      </c>
      <c r="E174" s="2" t="s">
        <v>44</v>
      </c>
      <c r="F174" s="2">
        <v>4</v>
      </c>
      <c r="G174" s="2">
        <v>90060</v>
      </c>
      <c r="H174" s="2">
        <v>36000</v>
      </c>
      <c r="I174" s="2">
        <v>153</v>
      </c>
      <c r="J174" s="2">
        <v>141</v>
      </c>
      <c r="K174" s="2">
        <v>2</v>
      </c>
      <c r="L174" s="2">
        <v>360</v>
      </c>
      <c r="M174" s="2" t="s">
        <v>42</v>
      </c>
      <c r="N174" s="2" t="s">
        <v>41</v>
      </c>
      <c r="P174" s="2"/>
    </row>
    <row r="175" spans="1:20" hidden="1">
      <c r="A175" s="2">
        <v>1539941</v>
      </c>
      <c r="B175" s="2" t="s">
        <v>38</v>
      </c>
      <c r="C175" s="2" t="s">
        <v>43</v>
      </c>
      <c r="D175" s="3">
        <v>34507</v>
      </c>
      <c r="E175" s="2" t="s">
        <v>44</v>
      </c>
      <c r="F175" s="2">
        <v>1</v>
      </c>
      <c r="G175" s="2">
        <v>90033</v>
      </c>
      <c r="H175" s="2">
        <v>42000</v>
      </c>
      <c r="I175" s="2">
        <v>697</v>
      </c>
      <c r="J175" s="2">
        <v>1150</v>
      </c>
      <c r="K175" s="2">
        <v>22</v>
      </c>
      <c r="L175" s="2">
        <v>267</v>
      </c>
      <c r="M175" s="2" t="s">
        <v>42</v>
      </c>
      <c r="N175" s="2" t="s">
        <v>46</v>
      </c>
      <c r="P175" s="2"/>
    </row>
    <row r="176" spans="1:20" hidden="1">
      <c r="A176" s="2">
        <v>1544461</v>
      </c>
      <c r="B176" s="2" t="s">
        <v>33</v>
      </c>
      <c r="C176" s="2" t="s">
        <v>34</v>
      </c>
      <c r="D176" s="3">
        <v>26514</v>
      </c>
      <c r="E176" s="2" t="s">
        <v>44</v>
      </c>
      <c r="F176" s="2">
        <v>5</v>
      </c>
      <c r="G176" s="2">
        <v>90033</v>
      </c>
      <c r="H176" s="2">
        <v>47000</v>
      </c>
      <c r="I176" s="2">
        <v>328</v>
      </c>
      <c r="J176" s="2">
        <v>300</v>
      </c>
      <c r="K176" s="2">
        <v>4</v>
      </c>
      <c r="L176" s="2">
        <v>66</v>
      </c>
      <c r="M176" s="2" t="s">
        <v>40</v>
      </c>
      <c r="N176" s="2" t="s">
        <v>37</v>
      </c>
      <c r="P176" s="2"/>
    </row>
    <row r="177" spans="1:14" s="2" customFormat="1" hidden="1">
      <c r="A177" s="2">
        <v>1544649</v>
      </c>
      <c r="B177" s="2" t="s">
        <v>38</v>
      </c>
      <c r="C177" s="2" t="s">
        <v>39</v>
      </c>
      <c r="D177" s="3">
        <v>22969</v>
      </c>
      <c r="E177" s="2" t="s">
        <v>44</v>
      </c>
      <c r="F177" s="2">
        <v>4</v>
      </c>
      <c r="G177" s="2">
        <v>90055</v>
      </c>
      <c r="H177" s="2">
        <v>55000</v>
      </c>
      <c r="I177" s="2">
        <v>1081</v>
      </c>
      <c r="J177" s="2">
        <v>1116</v>
      </c>
      <c r="K177" s="2">
        <v>28</v>
      </c>
      <c r="L177" s="2">
        <v>328</v>
      </c>
      <c r="M177" s="2" t="s">
        <v>51</v>
      </c>
      <c r="N177" s="2" t="s">
        <v>41</v>
      </c>
    </row>
    <row r="178" spans="1:14" s="2" customFormat="1" hidden="1">
      <c r="A178" s="2">
        <v>1548038</v>
      </c>
      <c r="B178" s="2" t="s">
        <v>38</v>
      </c>
      <c r="C178" s="2" t="s">
        <v>43</v>
      </c>
      <c r="D178" s="3">
        <v>35351</v>
      </c>
      <c r="E178" s="2" t="s">
        <v>44</v>
      </c>
      <c r="F178" s="2">
        <v>3</v>
      </c>
      <c r="G178" s="2">
        <v>90014</v>
      </c>
      <c r="H178" s="2">
        <v>72000</v>
      </c>
      <c r="I178" s="2">
        <v>182</v>
      </c>
      <c r="J178" s="2">
        <v>163</v>
      </c>
      <c r="K178" s="2">
        <v>1</v>
      </c>
      <c r="L178" s="2">
        <v>52</v>
      </c>
      <c r="M178" s="2" t="s">
        <v>50</v>
      </c>
      <c r="N178" s="2" t="s">
        <v>45</v>
      </c>
    </row>
    <row r="179" spans="1:14" s="2" customFormat="1" hidden="1">
      <c r="A179" s="2">
        <v>1548419</v>
      </c>
      <c r="B179" s="2" t="s">
        <v>33</v>
      </c>
      <c r="C179" s="2" t="s">
        <v>43</v>
      </c>
      <c r="D179" s="3">
        <v>19871</v>
      </c>
      <c r="E179" s="2" t="s">
        <v>44</v>
      </c>
      <c r="F179" s="2">
        <v>4</v>
      </c>
      <c r="G179" s="2">
        <v>90067</v>
      </c>
      <c r="H179" s="2">
        <v>42000</v>
      </c>
      <c r="I179" s="2">
        <v>476</v>
      </c>
      <c r="J179" s="2">
        <v>453</v>
      </c>
      <c r="K179" s="2">
        <v>4</v>
      </c>
      <c r="L179" s="2">
        <v>26</v>
      </c>
      <c r="M179" s="2" t="s">
        <v>42</v>
      </c>
      <c r="N179" s="2" t="s">
        <v>46</v>
      </c>
    </row>
    <row r="180" spans="1:14" s="2" customFormat="1" hidden="1">
      <c r="A180" s="2">
        <v>1550486</v>
      </c>
      <c r="B180" s="2" t="s">
        <v>38</v>
      </c>
      <c r="C180" s="2" t="s">
        <v>39</v>
      </c>
      <c r="D180" s="3">
        <v>20207</v>
      </c>
      <c r="E180" s="2" t="s">
        <v>44</v>
      </c>
      <c r="F180" s="2">
        <v>3</v>
      </c>
      <c r="G180" s="2">
        <v>90001</v>
      </c>
      <c r="H180" s="2">
        <v>122000</v>
      </c>
      <c r="I180" s="2">
        <v>124</v>
      </c>
      <c r="J180" s="2">
        <v>130</v>
      </c>
      <c r="K180" s="2">
        <v>1</v>
      </c>
      <c r="L180" s="2">
        <v>205</v>
      </c>
      <c r="M180" s="2" t="s">
        <v>42</v>
      </c>
      <c r="N180" s="2" t="s">
        <v>41</v>
      </c>
    </row>
    <row r="181" spans="1:14" s="2" customFormat="1" hidden="1">
      <c r="A181" s="2">
        <v>1551796</v>
      </c>
      <c r="B181" s="2" t="s">
        <v>38</v>
      </c>
      <c r="C181" s="2" t="s">
        <v>34</v>
      </c>
      <c r="D181" s="3">
        <v>22599</v>
      </c>
      <c r="E181" s="2" t="s">
        <v>44</v>
      </c>
      <c r="F181" s="2">
        <v>4</v>
      </c>
      <c r="G181" s="2">
        <v>90045</v>
      </c>
      <c r="H181" s="2">
        <v>46000</v>
      </c>
      <c r="I181" s="2">
        <v>1730</v>
      </c>
      <c r="J181" s="2">
        <v>1206</v>
      </c>
      <c r="K181" s="2">
        <v>19</v>
      </c>
      <c r="L181" s="2">
        <v>159</v>
      </c>
      <c r="M181" s="2" t="s">
        <v>42</v>
      </c>
      <c r="N181" s="2" t="s">
        <v>45</v>
      </c>
    </row>
    <row r="182" spans="1:14" s="2" customFormat="1" hidden="1">
      <c r="A182" s="2">
        <v>1553692</v>
      </c>
      <c r="B182" s="2" t="s">
        <v>38</v>
      </c>
      <c r="C182" s="2" t="s">
        <v>43</v>
      </c>
      <c r="D182" s="3">
        <v>34812</v>
      </c>
      <c r="E182" s="2" t="s">
        <v>44</v>
      </c>
      <c r="F182" s="2">
        <v>4</v>
      </c>
      <c r="G182" s="2">
        <v>90019</v>
      </c>
      <c r="H182" s="2">
        <v>70000</v>
      </c>
      <c r="I182" s="2">
        <v>63</v>
      </c>
      <c r="J182" s="2">
        <v>60</v>
      </c>
      <c r="K182" s="2">
        <v>1</v>
      </c>
      <c r="L182" s="2">
        <v>288</v>
      </c>
      <c r="M182" s="2" t="s">
        <v>42</v>
      </c>
      <c r="N182" s="2" t="s">
        <v>45</v>
      </c>
    </row>
    <row r="183" spans="1:14" s="2" customFormat="1" hidden="1">
      <c r="A183" s="2">
        <v>1553952</v>
      </c>
      <c r="B183" s="2" t="s">
        <v>38</v>
      </c>
      <c r="C183" s="2" t="s">
        <v>34</v>
      </c>
      <c r="D183" s="3">
        <v>30920</v>
      </c>
      <c r="E183" s="2" t="s">
        <v>44</v>
      </c>
      <c r="F183" s="2">
        <v>5</v>
      </c>
      <c r="G183" s="2">
        <v>90060</v>
      </c>
      <c r="H183" s="2">
        <v>43000</v>
      </c>
      <c r="I183" s="2">
        <v>771</v>
      </c>
      <c r="J183" s="2">
        <v>1250</v>
      </c>
      <c r="K183" s="2">
        <v>20</v>
      </c>
      <c r="L183" s="2">
        <v>267</v>
      </c>
      <c r="M183" s="2" t="s">
        <v>50</v>
      </c>
      <c r="N183" s="2" t="s">
        <v>41</v>
      </c>
    </row>
    <row r="184" spans="1:14" s="2" customFormat="1" hidden="1">
      <c r="A184" s="2">
        <v>1554589</v>
      </c>
      <c r="B184" s="2" t="s">
        <v>38</v>
      </c>
      <c r="C184" s="2" t="s">
        <v>47</v>
      </c>
      <c r="D184" s="3">
        <v>34962</v>
      </c>
      <c r="E184" s="2" t="s">
        <v>44</v>
      </c>
      <c r="F184" s="2">
        <v>2</v>
      </c>
      <c r="G184" s="2">
        <v>90030</v>
      </c>
      <c r="H184" s="2">
        <v>56000</v>
      </c>
      <c r="I184" s="2">
        <v>1489</v>
      </c>
      <c r="J184" s="2">
        <v>1226</v>
      </c>
      <c r="K184" s="2">
        <v>12</v>
      </c>
      <c r="L184" s="2">
        <v>12</v>
      </c>
      <c r="M184" s="2" t="s">
        <v>50</v>
      </c>
      <c r="N184" s="2" t="s">
        <v>41</v>
      </c>
    </row>
    <row r="185" spans="1:14" s="2" customFormat="1" hidden="1">
      <c r="A185" s="2">
        <v>1555414</v>
      </c>
      <c r="B185" s="2" t="s">
        <v>38</v>
      </c>
      <c r="C185" s="2" t="s">
        <v>39</v>
      </c>
      <c r="D185" s="3">
        <v>20523</v>
      </c>
      <c r="E185" s="2" t="s">
        <v>44</v>
      </c>
      <c r="F185" s="2">
        <v>5</v>
      </c>
      <c r="G185" s="2">
        <v>90031</v>
      </c>
      <c r="H185" s="2">
        <v>109000</v>
      </c>
      <c r="I185" s="2">
        <v>652</v>
      </c>
      <c r="J185" s="2">
        <v>1046</v>
      </c>
      <c r="K185" s="2">
        <v>10</v>
      </c>
      <c r="L185" s="2">
        <v>351</v>
      </c>
      <c r="M185" s="2" t="s">
        <v>40</v>
      </c>
      <c r="N185" s="2" t="s">
        <v>37</v>
      </c>
    </row>
    <row r="186" spans="1:14" s="2" customFormat="1" hidden="1">
      <c r="A186" s="2">
        <v>1557386</v>
      </c>
      <c r="B186" s="2" t="s">
        <v>38</v>
      </c>
      <c r="C186" s="2" t="s">
        <v>34</v>
      </c>
      <c r="D186" s="3">
        <v>27660</v>
      </c>
      <c r="E186" s="2" t="s">
        <v>44</v>
      </c>
      <c r="F186" s="2">
        <v>3</v>
      </c>
      <c r="G186" s="2">
        <v>90032</v>
      </c>
      <c r="H186" s="2">
        <v>66000</v>
      </c>
      <c r="I186" s="2">
        <v>706</v>
      </c>
      <c r="J186" s="2">
        <v>564</v>
      </c>
      <c r="K186" s="2">
        <v>4</v>
      </c>
      <c r="L186" s="2">
        <v>69</v>
      </c>
      <c r="M186" s="2" t="s">
        <v>40</v>
      </c>
      <c r="N186" s="2" t="s">
        <v>41</v>
      </c>
    </row>
    <row r="187" spans="1:14" s="2" customFormat="1" hidden="1">
      <c r="A187" s="2">
        <v>1560248</v>
      </c>
      <c r="B187" s="2" t="s">
        <v>38</v>
      </c>
      <c r="C187" s="2" t="s">
        <v>34</v>
      </c>
      <c r="D187" s="3">
        <v>28192</v>
      </c>
      <c r="E187" s="2" t="s">
        <v>44</v>
      </c>
      <c r="F187" s="2">
        <v>2</v>
      </c>
      <c r="G187" s="2">
        <v>90021</v>
      </c>
      <c r="H187" s="2">
        <v>54000</v>
      </c>
      <c r="I187" s="2">
        <v>284</v>
      </c>
      <c r="J187" s="2">
        <v>439</v>
      </c>
      <c r="K187" s="2">
        <v>9</v>
      </c>
      <c r="L187" s="2">
        <v>196</v>
      </c>
      <c r="M187" s="2" t="s">
        <v>50</v>
      </c>
      <c r="N187" s="2" t="s">
        <v>45</v>
      </c>
    </row>
    <row r="188" spans="1:14" s="2" customFormat="1" hidden="1">
      <c r="A188" s="2">
        <v>1560301</v>
      </c>
      <c r="B188" s="2" t="s">
        <v>38</v>
      </c>
      <c r="C188" s="2" t="s">
        <v>39</v>
      </c>
      <c r="D188" s="3">
        <v>31129</v>
      </c>
      <c r="E188" s="2" t="s">
        <v>44</v>
      </c>
      <c r="F188" s="2">
        <v>3</v>
      </c>
      <c r="G188" s="2">
        <v>90054</v>
      </c>
      <c r="H188" s="2">
        <v>93000</v>
      </c>
      <c r="I188" s="2">
        <v>553</v>
      </c>
      <c r="J188" s="2">
        <v>907</v>
      </c>
      <c r="K188" s="2">
        <v>17</v>
      </c>
      <c r="L188" s="2">
        <v>164</v>
      </c>
      <c r="M188" s="2" t="s">
        <v>42</v>
      </c>
      <c r="N188" s="2" t="s">
        <v>46</v>
      </c>
    </row>
    <row r="189" spans="1:14" s="2" customFormat="1" hidden="1">
      <c r="A189" s="2">
        <v>1562398</v>
      </c>
      <c r="B189" s="2" t="s">
        <v>38</v>
      </c>
      <c r="C189" s="2" t="s">
        <v>39</v>
      </c>
      <c r="D189" s="3">
        <v>32088</v>
      </c>
      <c r="E189" s="2" t="s">
        <v>44</v>
      </c>
      <c r="F189" s="2">
        <v>5</v>
      </c>
      <c r="G189" s="2">
        <v>90047</v>
      </c>
      <c r="H189" s="2">
        <v>70000</v>
      </c>
      <c r="I189" s="2">
        <v>280</v>
      </c>
      <c r="J189" s="2">
        <v>233</v>
      </c>
      <c r="K189" s="2">
        <v>2</v>
      </c>
      <c r="L189" s="2">
        <v>117</v>
      </c>
      <c r="M189" s="2" t="s">
        <v>50</v>
      </c>
      <c r="N189" s="2" t="s">
        <v>45</v>
      </c>
    </row>
    <row r="190" spans="1:14" s="2" customFormat="1" hidden="1">
      <c r="A190" s="2">
        <v>1563068</v>
      </c>
      <c r="B190" s="2" t="s">
        <v>33</v>
      </c>
      <c r="C190" s="2" t="s">
        <v>39</v>
      </c>
      <c r="D190" s="3">
        <v>34266</v>
      </c>
      <c r="E190" s="2" t="s">
        <v>44</v>
      </c>
      <c r="F190" s="2">
        <v>5</v>
      </c>
      <c r="G190" s="2">
        <v>90029</v>
      </c>
      <c r="H190" s="2">
        <v>38000</v>
      </c>
      <c r="I190" s="2">
        <v>369</v>
      </c>
      <c r="J190" s="2">
        <v>267</v>
      </c>
      <c r="K190" s="2">
        <v>6</v>
      </c>
      <c r="L190" s="2">
        <v>308</v>
      </c>
      <c r="M190" s="2" t="s">
        <v>50</v>
      </c>
      <c r="N190" s="2" t="s">
        <v>41</v>
      </c>
    </row>
    <row r="191" spans="1:14" s="2" customFormat="1" hidden="1">
      <c r="A191" s="2">
        <v>1564191</v>
      </c>
      <c r="B191" s="2" t="s">
        <v>38</v>
      </c>
      <c r="C191" s="2" t="s">
        <v>39</v>
      </c>
      <c r="D191" s="3">
        <v>35020</v>
      </c>
      <c r="E191" s="2" t="s">
        <v>44</v>
      </c>
      <c r="F191" s="2">
        <v>3</v>
      </c>
      <c r="G191" s="2">
        <v>90059</v>
      </c>
      <c r="H191" s="2">
        <v>38000</v>
      </c>
      <c r="I191" s="2">
        <v>794</v>
      </c>
      <c r="J191" s="2">
        <v>555</v>
      </c>
      <c r="K191" s="2">
        <v>6</v>
      </c>
      <c r="L191" s="2">
        <v>14</v>
      </c>
      <c r="M191" s="2" t="s">
        <v>50</v>
      </c>
      <c r="N191" s="2" t="s">
        <v>46</v>
      </c>
    </row>
    <row r="192" spans="1:14" s="2" customFormat="1" hidden="1">
      <c r="A192" s="2">
        <v>1566110</v>
      </c>
      <c r="B192" s="2" t="s">
        <v>38</v>
      </c>
      <c r="C192" s="2" t="s">
        <v>43</v>
      </c>
      <c r="D192" s="3">
        <v>24291</v>
      </c>
      <c r="E192" s="2" t="s">
        <v>44</v>
      </c>
      <c r="F192" s="2">
        <v>3</v>
      </c>
      <c r="G192" s="2">
        <v>90055</v>
      </c>
      <c r="H192" s="2">
        <v>51000</v>
      </c>
      <c r="I192" s="2">
        <v>683</v>
      </c>
      <c r="J192" s="2">
        <v>1092</v>
      </c>
      <c r="K192" s="2">
        <v>22</v>
      </c>
      <c r="L192" s="2">
        <v>358</v>
      </c>
      <c r="M192" s="2" t="s">
        <v>50</v>
      </c>
      <c r="N192" s="2" t="s">
        <v>45</v>
      </c>
    </row>
    <row r="193" spans="1:14" s="2" customFormat="1" hidden="1">
      <c r="A193" s="2">
        <v>1567124</v>
      </c>
      <c r="B193" s="2" t="s">
        <v>33</v>
      </c>
      <c r="C193" s="2" t="s">
        <v>34</v>
      </c>
      <c r="D193" s="3">
        <v>20798</v>
      </c>
      <c r="E193" s="2" t="s">
        <v>44</v>
      </c>
      <c r="F193" s="2">
        <v>5</v>
      </c>
      <c r="G193" s="2">
        <v>90015</v>
      </c>
      <c r="H193" s="2">
        <v>67000</v>
      </c>
      <c r="I193" s="2">
        <v>610</v>
      </c>
      <c r="J193" s="2">
        <v>1128</v>
      </c>
      <c r="K193" s="2">
        <v>10</v>
      </c>
      <c r="L193" s="2">
        <v>59</v>
      </c>
      <c r="M193" s="2" t="s">
        <v>40</v>
      </c>
      <c r="N193" s="2" t="s">
        <v>45</v>
      </c>
    </row>
    <row r="194" spans="1:14" s="2" customFormat="1" hidden="1">
      <c r="A194" s="2">
        <v>1567597</v>
      </c>
      <c r="B194" s="2" t="s">
        <v>38</v>
      </c>
      <c r="C194" s="2" t="s">
        <v>39</v>
      </c>
      <c r="D194" s="3">
        <v>29834</v>
      </c>
      <c r="E194" s="2" t="s">
        <v>44</v>
      </c>
      <c r="F194" s="2">
        <v>1</v>
      </c>
      <c r="G194" s="2">
        <v>90032</v>
      </c>
      <c r="H194" s="2">
        <v>71000</v>
      </c>
      <c r="I194" s="2">
        <v>882</v>
      </c>
      <c r="J194" s="2">
        <v>659</v>
      </c>
      <c r="K194" s="2">
        <v>11</v>
      </c>
      <c r="L194" s="2">
        <v>121</v>
      </c>
      <c r="M194" s="2" t="s">
        <v>42</v>
      </c>
      <c r="N194" s="2" t="s">
        <v>46</v>
      </c>
    </row>
    <row r="195" spans="1:14" s="2" customFormat="1" hidden="1">
      <c r="A195" s="2">
        <v>1570150</v>
      </c>
      <c r="B195" s="2" t="s">
        <v>33</v>
      </c>
      <c r="C195" s="2" t="s">
        <v>39</v>
      </c>
      <c r="D195" s="3">
        <v>23078</v>
      </c>
      <c r="E195" s="2" t="s">
        <v>44</v>
      </c>
      <c r="F195" s="2">
        <v>3</v>
      </c>
      <c r="G195" s="2">
        <v>90054</v>
      </c>
      <c r="H195" s="2">
        <v>53000</v>
      </c>
      <c r="I195" s="2">
        <v>947</v>
      </c>
      <c r="J195" s="2">
        <v>1155</v>
      </c>
      <c r="K195" s="2">
        <v>27</v>
      </c>
      <c r="L195" s="2">
        <v>352</v>
      </c>
      <c r="M195" s="2" t="s">
        <v>42</v>
      </c>
      <c r="N195" s="2" t="s">
        <v>41</v>
      </c>
    </row>
    <row r="196" spans="1:14" s="2" customFormat="1" hidden="1">
      <c r="A196" s="2">
        <v>1572715</v>
      </c>
      <c r="B196" s="2" t="s">
        <v>33</v>
      </c>
      <c r="C196" s="2" t="s">
        <v>34</v>
      </c>
      <c r="D196" s="3">
        <v>35545</v>
      </c>
      <c r="E196" s="2" t="s">
        <v>44</v>
      </c>
      <c r="F196" s="2">
        <v>4</v>
      </c>
      <c r="G196" s="2">
        <v>90026</v>
      </c>
      <c r="H196" s="2">
        <v>43000</v>
      </c>
      <c r="I196" s="2">
        <v>93</v>
      </c>
      <c r="J196" s="2">
        <v>69</v>
      </c>
      <c r="K196" s="2">
        <v>1</v>
      </c>
      <c r="L196" s="2">
        <v>223</v>
      </c>
      <c r="M196" s="2" t="s">
        <v>50</v>
      </c>
      <c r="N196" s="2" t="s">
        <v>41</v>
      </c>
    </row>
    <row r="197" spans="1:14" s="2" customFormat="1" hidden="1">
      <c r="A197" s="2">
        <v>1572877</v>
      </c>
      <c r="B197" s="2" t="s">
        <v>33</v>
      </c>
      <c r="C197" s="2" t="s">
        <v>39</v>
      </c>
      <c r="D197" s="3">
        <v>36369</v>
      </c>
      <c r="E197" s="2" t="s">
        <v>44</v>
      </c>
      <c r="F197" s="2">
        <v>1</v>
      </c>
      <c r="G197" s="2">
        <v>90032</v>
      </c>
      <c r="H197" s="2">
        <v>42000</v>
      </c>
      <c r="I197" s="2">
        <v>245</v>
      </c>
      <c r="J197" s="2">
        <v>183</v>
      </c>
      <c r="K197" s="2">
        <v>4</v>
      </c>
      <c r="L197" s="2">
        <v>60</v>
      </c>
      <c r="M197" s="2" t="s">
        <v>50</v>
      </c>
      <c r="N197" s="2" t="s">
        <v>41</v>
      </c>
    </row>
    <row r="198" spans="1:14" s="2" customFormat="1" hidden="1">
      <c r="A198" s="2">
        <v>1573758</v>
      </c>
      <c r="B198" s="2" t="s">
        <v>33</v>
      </c>
      <c r="C198" s="2" t="s">
        <v>43</v>
      </c>
      <c r="D198" s="3">
        <v>36684</v>
      </c>
      <c r="E198" s="2" t="s">
        <v>44</v>
      </c>
      <c r="F198" s="2">
        <v>3</v>
      </c>
      <c r="G198" s="2">
        <v>90013</v>
      </c>
      <c r="H198" s="2">
        <v>57000</v>
      </c>
      <c r="I198" s="2">
        <v>531</v>
      </c>
      <c r="J198" s="2">
        <v>986</v>
      </c>
      <c r="K198" s="2">
        <v>15</v>
      </c>
      <c r="L198" s="2">
        <v>13</v>
      </c>
      <c r="M198" s="2" t="s">
        <v>50</v>
      </c>
      <c r="N198" s="2" t="s">
        <v>41</v>
      </c>
    </row>
    <row r="199" spans="1:14" s="2" customFormat="1" hidden="1">
      <c r="A199" s="2">
        <v>1573908</v>
      </c>
      <c r="B199" s="2" t="s">
        <v>38</v>
      </c>
      <c r="C199" s="2" t="s">
        <v>39</v>
      </c>
      <c r="D199" s="3">
        <v>33126</v>
      </c>
      <c r="E199" s="2" t="s">
        <v>44</v>
      </c>
      <c r="F199" s="2">
        <v>4</v>
      </c>
      <c r="G199" s="2">
        <v>90039</v>
      </c>
      <c r="H199" s="2">
        <v>71000</v>
      </c>
      <c r="I199" s="2">
        <v>213</v>
      </c>
      <c r="J199" s="2">
        <v>293</v>
      </c>
      <c r="K199" s="2">
        <v>2</v>
      </c>
      <c r="L199" s="2">
        <v>42</v>
      </c>
      <c r="M199" s="2" t="s">
        <v>42</v>
      </c>
      <c r="N199" s="2" t="s">
        <v>46</v>
      </c>
    </row>
    <row r="200" spans="1:14" s="2" customFormat="1" hidden="1">
      <c r="A200" s="2">
        <v>1574015</v>
      </c>
      <c r="B200" s="2" t="s">
        <v>38</v>
      </c>
      <c r="C200" s="2" t="s">
        <v>39</v>
      </c>
      <c r="D200" s="3">
        <v>32258</v>
      </c>
      <c r="E200" s="2" t="s">
        <v>44</v>
      </c>
      <c r="F200" s="2">
        <v>2</v>
      </c>
      <c r="G200" s="2">
        <v>90049</v>
      </c>
      <c r="H200" s="2">
        <v>67000</v>
      </c>
      <c r="I200" s="2">
        <v>708</v>
      </c>
      <c r="J200" s="2">
        <v>549</v>
      </c>
      <c r="K200" s="2">
        <v>12</v>
      </c>
      <c r="L200" s="2">
        <v>133</v>
      </c>
      <c r="M200" s="2" t="s">
        <v>40</v>
      </c>
      <c r="N200" s="2" t="s">
        <v>45</v>
      </c>
    </row>
    <row r="201" spans="1:14" s="2" customFormat="1" hidden="1">
      <c r="A201" s="2">
        <v>1576211</v>
      </c>
      <c r="B201" s="2" t="s">
        <v>33</v>
      </c>
      <c r="C201" s="2" t="s">
        <v>39</v>
      </c>
      <c r="D201" s="3">
        <v>31273</v>
      </c>
      <c r="E201" s="2" t="s">
        <v>44</v>
      </c>
      <c r="F201" s="2">
        <v>1</v>
      </c>
      <c r="G201" s="2">
        <v>90017</v>
      </c>
      <c r="H201" s="2">
        <v>31000</v>
      </c>
      <c r="I201" s="2">
        <v>1336</v>
      </c>
      <c r="J201" s="2">
        <v>1244</v>
      </c>
      <c r="K201" s="2">
        <v>15</v>
      </c>
      <c r="L201" s="2">
        <v>280</v>
      </c>
      <c r="M201" s="2" t="s">
        <v>42</v>
      </c>
      <c r="N201" s="2" t="s">
        <v>45</v>
      </c>
    </row>
  </sheetData>
  <autoFilter ref="A1:N201" xr:uid="{EE40E0E6-B9FD-4FB3-BB76-89373C98DEF9}">
    <filterColumn colId="3">
      <customFilters and="1">
        <customFilter operator="greaterThanOrEqual" val="29952"/>
        <customFilter operator="lessThanOrEqual" val="36525"/>
      </customFilters>
    </filterColumn>
    <filterColumn colId="4">
      <filters>
        <filter val="Yes"/>
      </filters>
    </filterColumn>
    <sortState xmlns:xlrd2="http://schemas.microsoft.com/office/spreadsheetml/2017/richdata2" ref="A2:N201">
      <sortCondition descending="1" ref="E1:E20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5199-9D84-4A49-A5DD-9E758C91AF0D}">
  <dimension ref="A1:F60"/>
  <sheetViews>
    <sheetView topLeftCell="A39" workbookViewId="0">
      <selection activeCell="A23" sqref="A23:F60"/>
    </sheetView>
  </sheetViews>
  <sheetFormatPr defaultRowHeight="17.399999999999999"/>
  <cols>
    <col min="2" max="2" width="14.69921875" customWidth="1"/>
    <col min="4" max="4" width="13.5" customWidth="1"/>
    <col min="5" max="5" width="17" customWidth="1"/>
  </cols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33</v>
      </c>
      <c r="B2" s="2">
        <v>5</v>
      </c>
      <c r="C2" s="2">
        <v>53000</v>
      </c>
      <c r="D2" s="2">
        <v>241</v>
      </c>
      <c r="E2" s="2">
        <v>3</v>
      </c>
      <c r="F2" s="2" t="s">
        <v>37</v>
      </c>
    </row>
    <row r="3" spans="1:6">
      <c r="A3" s="2" t="s">
        <v>33</v>
      </c>
      <c r="B3" s="2">
        <v>3</v>
      </c>
      <c r="C3" s="2">
        <v>84000</v>
      </c>
      <c r="D3" s="2">
        <v>153</v>
      </c>
      <c r="E3" s="2">
        <v>2</v>
      </c>
      <c r="F3" s="2" t="s">
        <v>45</v>
      </c>
    </row>
    <row r="4" spans="1:6">
      <c r="A4" s="2" t="s">
        <v>33</v>
      </c>
      <c r="B4" s="2">
        <v>3</v>
      </c>
      <c r="C4" s="2">
        <v>64000</v>
      </c>
      <c r="D4" s="2">
        <v>915</v>
      </c>
      <c r="E4" s="2">
        <v>15</v>
      </c>
      <c r="F4" s="2" t="s">
        <v>46</v>
      </c>
    </row>
    <row r="5" spans="1:6">
      <c r="A5" s="2" t="s">
        <v>33</v>
      </c>
      <c r="B5" s="2">
        <v>3</v>
      </c>
      <c r="C5" s="2">
        <v>42000</v>
      </c>
      <c r="D5" s="2">
        <v>313</v>
      </c>
      <c r="E5" s="2">
        <v>4</v>
      </c>
      <c r="F5" s="2" t="s">
        <v>41</v>
      </c>
    </row>
    <row r="6" spans="1:6">
      <c r="A6" s="2" t="s">
        <v>33</v>
      </c>
      <c r="B6" s="2">
        <v>5</v>
      </c>
      <c r="C6" s="2">
        <v>97000</v>
      </c>
      <c r="D6" s="2">
        <v>911</v>
      </c>
      <c r="E6" s="2">
        <v>16</v>
      </c>
      <c r="F6" s="2" t="s">
        <v>45</v>
      </c>
    </row>
    <row r="7" spans="1:6">
      <c r="A7" s="2" t="s">
        <v>33</v>
      </c>
      <c r="B7" s="2">
        <v>2</v>
      </c>
      <c r="C7" s="2">
        <v>44000</v>
      </c>
      <c r="D7" s="2">
        <v>500</v>
      </c>
      <c r="E7" s="2">
        <v>5</v>
      </c>
      <c r="F7" s="2" t="s">
        <v>41</v>
      </c>
    </row>
    <row r="8" spans="1:6">
      <c r="A8" s="2" t="s">
        <v>33</v>
      </c>
      <c r="B8" s="2">
        <v>5</v>
      </c>
      <c r="C8" s="2">
        <v>62000</v>
      </c>
      <c r="D8" s="2">
        <v>862</v>
      </c>
      <c r="E8" s="2">
        <v>19</v>
      </c>
      <c r="F8" s="2" t="s">
        <v>45</v>
      </c>
    </row>
    <row r="9" spans="1:6">
      <c r="A9" s="2" t="s">
        <v>33</v>
      </c>
      <c r="B9" s="2">
        <v>5</v>
      </c>
      <c r="C9" s="2">
        <v>92000</v>
      </c>
      <c r="D9" s="2">
        <v>183</v>
      </c>
      <c r="E9" s="2">
        <v>1</v>
      </c>
      <c r="F9" s="2" t="s">
        <v>46</v>
      </c>
    </row>
    <row r="10" spans="1:6">
      <c r="A10" s="2" t="s">
        <v>33</v>
      </c>
      <c r="B10" s="2">
        <v>5</v>
      </c>
      <c r="C10" s="2">
        <v>63000</v>
      </c>
      <c r="D10" s="2">
        <v>188</v>
      </c>
      <c r="E10" s="2">
        <v>4</v>
      </c>
      <c r="F10" s="2" t="s">
        <v>45</v>
      </c>
    </row>
    <row r="11" spans="1:6">
      <c r="A11" s="2" t="s">
        <v>33</v>
      </c>
      <c r="B11" s="2">
        <v>1</v>
      </c>
      <c r="C11" s="2">
        <v>55000</v>
      </c>
      <c r="D11" s="2">
        <v>602</v>
      </c>
      <c r="E11" s="2">
        <v>5</v>
      </c>
      <c r="F11" s="2" t="s">
        <v>45</v>
      </c>
    </row>
    <row r="12" spans="1:6">
      <c r="A12" s="2" t="s">
        <v>33</v>
      </c>
      <c r="B12" s="2">
        <v>2</v>
      </c>
      <c r="C12" s="2">
        <v>47000</v>
      </c>
      <c r="D12" s="2">
        <v>745</v>
      </c>
      <c r="E12" s="2">
        <v>5</v>
      </c>
      <c r="F12" s="2" t="s">
        <v>37</v>
      </c>
    </row>
    <row r="13" spans="1:6">
      <c r="A13" s="2" t="s">
        <v>33</v>
      </c>
      <c r="B13" s="2">
        <v>3</v>
      </c>
      <c r="C13" s="2">
        <v>42000</v>
      </c>
      <c r="D13" s="2">
        <v>1101</v>
      </c>
      <c r="E13" s="2">
        <v>11</v>
      </c>
      <c r="F13" s="2" t="s">
        <v>41</v>
      </c>
    </row>
    <row r="14" spans="1:6">
      <c r="A14" s="2" t="s">
        <v>33</v>
      </c>
      <c r="B14" s="2">
        <v>5</v>
      </c>
      <c r="C14" s="2">
        <v>62000</v>
      </c>
      <c r="D14" s="2">
        <v>724</v>
      </c>
      <c r="E14" s="2">
        <v>19</v>
      </c>
      <c r="F14" s="2" t="s">
        <v>46</v>
      </c>
    </row>
    <row r="15" spans="1:6">
      <c r="A15" s="2" t="s">
        <v>33</v>
      </c>
      <c r="B15" s="2">
        <v>4</v>
      </c>
      <c r="C15" s="2">
        <v>58000</v>
      </c>
      <c r="D15" s="2">
        <v>1123</v>
      </c>
      <c r="E15" s="2">
        <v>8</v>
      </c>
      <c r="F15" s="2" t="s">
        <v>46</v>
      </c>
    </row>
    <row r="16" spans="1:6">
      <c r="A16" s="2" t="s">
        <v>33</v>
      </c>
      <c r="B16" s="2">
        <v>2</v>
      </c>
      <c r="C16" s="2">
        <v>72000</v>
      </c>
      <c r="D16" s="2">
        <v>728</v>
      </c>
      <c r="E16" s="2">
        <v>13</v>
      </c>
      <c r="F16" s="2" t="s">
        <v>41</v>
      </c>
    </row>
    <row r="17" spans="1:6">
      <c r="A17" s="2" t="s">
        <v>33</v>
      </c>
      <c r="B17" s="2">
        <v>4</v>
      </c>
      <c r="C17" s="2">
        <v>102000</v>
      </c>
      <c r="D17" s="2">
        <v>449</v>
      </c>
      <c r="E17" s="2">
        <v>6</v>
      </c>
      <c r="F17" s="2" t="s">
        <v>45</v>
      </c>
    </row>
    <row r="18" spans="1:6">
      <c r="A18" s="2" t="s">
        <v>33</v>
      </c>
      <c r="B18" s="2">
        <v>1</v>
      </c>
      <c r="C18" s="2">
        <v>34000</v>
      </c>
      <c r="D18" s="2">
        <v>761</v>
      </c>
      <c r="E18" s="2">
        <v>12</v>
      </c>
      <c r="F18" s="2" t="s">
        <v>37</v>
      </c>
    </row>
    <row r="19" spans="1:6">
      <c r="A19" s="2" t="s">
        <v>33</v>
      </c>
      <c r="B19" s="2">
        <v>3</v>
      </c>
      <c r="C19" s="2">
        <v>78000</v>
      </c>
      <c r="D19" s="2">
        <v>1105</v>
      </c>
      <c r="E19" s="2">
        <v>13</v>
      </c>
      <c r="F19" s="2" t="s">
        <v>45</v>
      </c>
    </row>
    <row r="20" spans="1:6">
      <c r="A20" s="2" t="s">
        <v>33</v>
      </c>
      <c r="B20" s="2">
        <v>2</v>
      </c>
      <c r="C20" s="2">
        <v>40000</v>
      </c>
      <c r="D20" s="2">
        <v>556</v>
      </c>
      <c r="E20" s="2">
        <v>5</v>
      </c>
      <c r="F20" s="2" t="s">
        <v>46</v>
      </c>
    </row>
    <row r="21" spans="1:6">
      <c r="A21" s="2" t="s">
        <v>33</v>
      </c>
      <c r="B21" s="2">
        <v>1</v>
      </c>
      <c r="C21" s="2">
        <v>44000</v>
      </c>
      <c r="D21" s="2">
        <v>823</v>
      </c>
      <c r="E21" s="2">
        <v>20</v>
      </c>
      <c r="F21" s="2" t="s">
        <v>45</v>
      </c>
    </row>
    <row r="22" spans="1:6">
      <c r="A22" s="2" t="s">
        <v>33</v>
      </c>
      <c r="B22" s="2">
        <v>1</v>
      </c>
      <c r="C22" s="2">
        <v>52000</v>
      </c>
      <c r="D22" s="2">
        <v>586</v>
      </c>
      <c r="E22" s="2">
        <v>13</v>
      </c>
      <c r="F22" s="2" t="s">
        <v>46</v>
      </c>
    </row>
    <row r="23" spans="1:6">
      <c r="A23" s="2" t="s">
        <v>38</v>
      </c>
      <c r="B23" s="2">
        <v>5</v>
      </c>
      <c r="C23" s="2">
        <v>94000</v>
      </c>
      <c r="D23" s="2">
        <v>843</v>
      </c>
      <c r="E23" s="2">
        <v>12</v>
      </c>
      <c r="F23" s="2" t="s">
        <v>41</v>
      </c>
    </row>
    <row r="24" spans="1:6">
      <c r="A24" s="2" t="s">
        <v>38</v>
      </c>
      <c r="B24" s="2">
        <v>1</v>
      </c>
      <c r="C24" s="2">
        <v>97000</v>
      </c>
      <c r="D24" s="2">
        <v>1028</v>
      </c>
      <c r="E24" s="2">
        <v>17</v>
      </c>
      <c r="F24" s="2" t="s">
        <v>45</v>
      </c>
    </row>
    <row r="25" spans="1:6">
      <c r="A25" s="2" t="s">
        <v>38</v>
      </c>
      <c r="B25" s="2">
        <v>2</v>
      </c>
      <c r="C25" s="2">
        <v>114000</v>
      </c>
      <c r="D25" s="2">
        <v>665</v>
      </c>
      <c r="E25" s="2">
        <v>7</v>
      </c>
      <c r="F25" s="2" t="s">
        <v>41</v>
      </c>
    </row>
    <row r="26" spans="1:6">
      <c r="A26" s="2" t="s">
        <v>38</v>
      </c>
      <c r="B26" s="2">
        <v>2</v>
      </c>
      <c r="C26" s="2">
        <v>94000</v>
      </c>
      <c r="D26" s="2">
        <v>524</v>
      </c>
      <c r="E26" s="2">
        <v>7</v>
      </c>
      <c r="F26" s="2" t="s">
        <v>46</v>
      </c>
    </row>
    <row r="27" spans="1:6">
      <c r="A27" s="2" t="s">
        <v>38</v>
      </c>
      <c r="B27" s="2">
        <v>1</v>
      </c>
      <c r="C27" s="2">
        <v>91000</v>
      </c>
      <c r="D27" s="2">
        <v>800</v>
      </c>
      <c r="E27" s="2">
        <v>10</v>
      </c>
      <c r="F27" s="2" t="s">
        <v>45</v>
      </c>
    </row>
    <row r="28" spans="1:6">
      <c r="A28" s="2" t="s">
        <v>38</v>
      </c>
      <c r="B28" s="2">
        <v>2</v>
      </c>
      <c r="C28" s="2">
        <v>86000</v>
      </c>
      <c r="D28" s="2">
        <v>314</v>
      </c>
      <c r="E28" s="2">
        <v>7</v>
      </c>
      <c r="F28" s="2" t="s">
        <v>37</v>
      </c>
    </row>
    <row r="29" spans="1:6">
      <c r="A29" s="2" t="s">
        <v>38</v>
      </c>
      <c r="B29" s="2">
        <v>5</v>
      </c>
      <c r="C29" s="2">
        <v>51000</v>
      </c>
      <c r="D29" s="2">
        <v>573</v>
      </c>
      <c r="E29" s="2">
        <v>8</v>
      </c>
      <c r="F29" s="2" t="s">
        <v>37</v>
      </c>
    </row>
    <row r="30" spans="1:6">
      <c r="A30" s="2" t="s">
        <v>38</v>
      </c>
      <c r="B30" s="2">
        <v>2</v>
      </c>
      <c r="C30" s="2">
        <v>55000</v>
      </c>
      <c r="D30" s="2">
        <v>563</v>
      </c>
      <c r="E30" s="2">
        <v>12</v>
      </c>
      <c r="F30" s="2" t="s">
        <v>37</v>
      </c>
    </row>
    <row r="31" spans="1:6">
      <c r="A31" s="2" t="s">
        <v>38</v>
      </c>
      <c r="B31" s="2">
        <v>5</v>
      </c>
      <c r="C31" s="2">
        <v>69000</v>
      </c>
      <c r="D31" s="2">
        <v>442</v>
      </c>
      <c r="E31" s="2">
        <v>3</v>
      </c>
      <c r="F31" s="2" t="s">
        <v>41</v>
      </c>
    </row>
    <row r="32" spans="1:6">
      <c r="A32" s="2" t="s">
        <v>38</v>
      </c>
      <c r="B32" s="2">
        <v>4</v>
      </c>
      <c r="C32" s="2">
        <v>68000</v>
      </c>
      <c r="D32" s="2">
        <v>1214</v>
      </c>
      <c r="E32" s="2">
        <v>31</v>
      </c>
      <c r="F32" s="2" t="s">
        <v>46</v>
      </c>
    </row>
    <row r="33" spans="1:6">
      <c r="A33" s="2" t="s">
        <v>38</v>
      </c>
      <c r="B33" s="2">
        <v>2</v>
      </c>
      <c r="C33" s="2">
        <v>68000</v>
      </c>
      <c r="D33" s="2">
        <v>1027</v>
      </c>
      <c r="E33" s="2">
        <v>25</v>
      </c>
      <c r="F33" s="2" t="s">
        <v>41</v>
      </c>
    </row>
    <row r="34" spans="1:6">
      <c r="A34" s="2" t="s">
        <v>38</v>
      </c>
      <c r="B34" s="2">
        <v>3</v>
      </c>
      <c r="C34" s="2">
        <v>78000</v>
      </c>
      <c r="D34" s="2">
        <v>1057</v>
      </c>
      <c r="E34" s="2">
        <v>16</v>
      </c>
      <c r="F34" s="2" t="s">
        <v>37</v>
      </c>
    </row>
    <row r="35" spans="1:6">
      <c r="A35" s="2" t="s">
        <v>38</v>
      </c>
      <c r="B35" s="2">
        <v>3</v>
      </c>
      <c r="C35" s="2">
        <v>69000</v>
      </c>
      <c r="D35" s="2">
        <v>173</v>
      </c>
      <c r="E35" s="2">
        <v>3</v>
      </c>
      <c r="F35" s="2" t="s">
        <v>45</v>
      </c>
    </row>
    <row r="36" spans="1:6">
      <c r="A36" s="2" t="s">
        <v>38</v>
      </c>
      <c r="B36" s="2">
        <v>5</v>
      </c>
      <c r="C36" s="2">
        <v>102000</v>
      </c>
      <c r="D36" s="2">
        <v>626</v>
      </c>
      <c r="E36" s="2">
        <v>9</v>
      </c>
      <c r="F36" s="2" t="s">
        <v>46</v>
      </c>
    </row>
    <row r="37" spans="1:6">
      <c r="A37" s="2" t="s">
        <v>38</v>
      </c>
      <c r="B37" s="2">
        <v>4</v>
      </c>
      <c r="C37" s="2">
        <v>65000</v>
      </c>
      <c r="D37" s="2">
        <v>78</v>
      </c>
      <c r="E37" s="2">
        <v>2</v>
      </c>
      <c r="F37" s="2" t="s">
        <v>46</v>
      </c>
    </row>
    <row r="38" spans="1:6">
      <c r="A38" s="2" t="s">
        <v>38</v>
      </c>
      <c r="B38" s="2">
        <v>3</v>
      </c>
      <c r="C38" s="2">
        <v>56000</v>
      </c>
      <c r="D38" s="2">
        <v>790</v>
      </c>
      <c r="E38" s="2">
        <v>10</v>
      </c>
      <c r="F38" s="2" t="s">
        <v>45</v>
      </c>
    </row>
    <row r="39" spans="1:6">
      <c r="A39" s="2" t="s">
        <v>38</v>
      </c>
      <c r="B39" s="2">
        <v>1</v>
      </c>
      <c r="C39" s="2">
        <v>151000</v>
      </c>
      <c r="D39" s="2">
        <v>688</v>
      </c>
      <c r="E39" s="2">
        <v>17</v>
      </c>
      <c r="F39" s="2" t="s">
        <v>37</v>
      </c>
    </row>
    <row r="40" spans="1:6">
      <c r="A40" s="2" t="s">
        <v>38</v>
      </c>
      <c r="B40" s="2">
        <v>2</v>
      </c>
      <c r="C40" s="2">
        <v>97000</v>
      </c>
      <c r="D40" s="2">
        <v>1020</v>
      </c>
      <c r="E40" s="2">
        <v>24</v>
      </c>
      <c r="F40" s="2" t="s">
        <v>41</v>
      </c>
    </row>
    <row r="41" spans="1:6">
      <c r="A41" s="2" t="s">
        <v>38</v>
      </c>
      <c r="B41" s="2">
        <v>4</v>
      </c>
      <c r="C41" s="2">
        <v>91000</v>
      </c>
      <c r="D41" s="2">
        <v>423</v>
      </c>
      <c r="E41" s="2">
        <v>6</v>
      </c>
      <c r="F41" s="2" t="s">
        <v>41</v>
      </c>
    </row>
    <row r="42" spans="1:6">
      <c r="A42" s="2" t="s">
        <v>38</v>
      </c>
      <c r="B42" s="2">
        <v>4</v>
      </c>
      <c r="C42" s="2">
        <v>60000</v>
      </c>
      <c r="D42" s="2">
        <v>684</v>
      </c>
      <c r="E42" s="2">
        <v>14</v>
      </c>
      <c r="F42" s="2" t="s">
        <v>41</v>
      </c>
    </row>
    <row r="43" spans="1:6">
      <c r="A43" s="2" t="s">
        <v>38</v>
      </c>
      <c r="B43" s="2">
        <v>3</v>
      </c>
      <c r="C43" s="2">
        <v>94000</v>
      </c>
      <c r="D43" s="2">
        <v>580</v>
      </c>
      <c r="E43" s="2">
        <v>15</v>
      </c>
      <c r="F43" s="2" t="s">
        <v>45</v>
      </c>
    </row>
    <row r="44" spans="1:6">
      <c r="A44" s="2" t="s">
        <v>38</v>
      </c>
      <c r="B44" s="2">
        <v>4</v>
      </c>
      <c r="C44" s="2">
        <v>68000</v>
      </c>
      <c r="D44" s="2">
        <v>82</v>
      </c>
      <c r="E44" s="2">
        <v>2</v>
      </c>
      <c r="F44" s="2" t="s">
        <v>37</v>
      </c>
    </row>
    <row r="45" spans="1:6">
      <c r="A45" s="2" t="s">
        <v>38</v>
      </c>
      <c r="B45" s="2">
        <v>3</v>
      </c>
      <c r="C45" s="2">
        <v>50000</v>
      </c>
      <c r="D45" s="2">
        <v>482</v>
      </c>
      <c r="E45" s="2">
        <v>11</v>
      </c>
      <c r="F45" s="2" t="s">
        <v>37</v>
      </c>
    </row>
    <row r="46" spans="1:6">
      <c r="A46" s="2" t="s">
        <v>38</v>
      </c>
      <c r="B46" s="2">
        <v>3</v>
      </c>
      <c r="C46" s="2">
        <v>89000</v>
      </c>
      <c r="D46" s="2">
        <v>1004</v>
      </c>
      <c r="E46" s="2">
        <v>16</v>
      </c>
      <c r="F46" s="2" t="s">
        <v>45</v>
      </c>
    </row>
    <row r="47" spans="1:6">
      <c r="A47" s="2" t="s">
        <v>38</v>
      </c>
      <c r="B47" s="2">
        <v>5</v>
      </c>
      <c r="C47" s="2">
        <v>50000</v>
      </c>
      <c r="D47" s="2">
        <v>210</v>
      </c>
      <c r="E47" s="2">
        <v>3</v>
      </c>
      <c r="F47" s="2" t="s">
        <v>37</v>
      </c>
    </row>
    <row r="48" spans="1:6">
      <c r="A48" s="2" t="s">
        <v>38</v>
      </c>
      <c r="B48" s="2">
        <v>3</v>
      </c>
      <c r="C48" s="2">
        <v>46000</v>
      </c>
      <c r="D48" s="2">
        <v>745</v>
      </c>
      <c r="E48" s="2">
        <v>15</v>
      </c>
      <c r="F48" s="2" t="s">
        <v>37</v>
      </c>
    </row>
    <row r="49" spans="1:6">
      <c r="A49" s="2" t="s">
        <v>38</v>
      </c>
      <c r="B49" s="2">
        <v>4</v>
      </c>
      <c r="C49" s="2">
        <v>58000</v>
      </c>
      <c r="D49" s="2">
        <v>673</v>
      </c>
      <c r="E49" s="2">
        <v>15</v>
      </c>
      <c r="F49" s="2" t="s">
        <v>37</v>
      </c>
    </row>
    <row r="50" spans="1:6">
      <c r="A50" s="2" t="s">
        <v>38</v>
      </c>
      <c r="B50" s="2">
        <v>3</v>
      </c>
      <c r="C50" s="2">
        <v>95000</v>
      </c>
      <c r="D50" s="2">
        <v>407</v>
      </c>
      <c r="E50" s="2">
        <v>9</v>
      </c>
      <c r="F50" s="2" t="s">
        <v>37</v>
      </c>
    </row>
    <row r="51" spans="1:6">
      <c r="A51" s="2" t="s">
        <v>38</v>
      </c>
      <c r="B51" s="2">
        <v>5</v>
      </c>
      <c r="C51" s="2">
        <v>167000</v>
      </c>
      <c r="D51" s="2">
        <v>692</v>
      </c>
      <c r="E51" s="2">
        <v>12</v>
      </c>
      <c r="F51" s="2" t="s">
        <v>37</v>
      </c>
    </row>
    <row r="52" spans="1:6">
      <c r="A52" s="2" t="s">
        <v>38</v>
      </c>
      <c r="B52" s="2">
        <v>1</v>
      </c>
      <c r="C52" s="2">
        <v>69000</v>
      </c>
      <c r="D52" s="2">
        <v>499</v>
      </c>
      <c r="E52" s="2">
        <v>9</v>
      </c>
      <c r="F52" s="2" t="s">
        <v>46</v>
      </c>
    </row>
    <row r="53" spans="1:6">
      <c r="A53" s="2" t="s">
        <v>38</v>
      </c>
      <c r="B53" s="2">
        <v>4</v>
      </c>
      <c r="C53" s="2">
        <v>91000</v>
      </c>
      <c r="D53" s="2">
        <v>842</v>
      </c>
      <c r="E53" s="2">
        <v>7</v>
      </c>
      <c r="F53" s="2" t="s">
        <v>41</v>
      </c>
    </row>
    <row r="54" spans="1:6">
      <c r="A54" s="2" t="s">
        <v>38</v>
      </c>
      <c r="B54" s="2">
        <v>1</v>
      </c>
      <c r="C54" s="2">
        <v>47000</v>
      </c>
      <c r="D54" s="2">
        <v>517</v>
      </c>
      <c r="E54" s="2">
        <v>10</v>
      </c>
      <c r="F54" s="2" t="s">
        <v>41</v>
      </c>
    </row>
    <row r="55" spans="1:6">
      <c r="A55" s="2" t="s">
        <v>38</v>
      </c>
      <c r="B55" s="2">
        <v>1</v>
      </c>
      <c r="C55" s="2">
        <v>99000</v>
      </c>
      <c r="D55" s="2">
        <v>1099</v>
      </c>
      <c r="E55" s="2">
        <v>13</v>
      </c>
      <c r="F55" s="2" t="s">
        <v>37</v>
      </c>
    </row>
    <row r="56" spans="1:6">
      <c r="A56" s="2" t="s">
        <v>38</v>
      </c>
      <c r="B56" s="2">
        <v>4</v>
      </c>
      <c r="C56" s="2">
        <v>100000</v>
      </c>
      <c r="D56" s="2">
        <v>437</v>
      </c>
      <c r="E56" s="2">
        <v>5</v>
      </c>
      <c r="F56" s="2" t="s">
        <v>46</v>
      </c>
    </row>
    <row r="57" spans="1:6">
      <c r="A57" s="2" t="s">
        <v>38</v>
      </c>
      <c r="B57" s="2">
        <v>5</v>
      </c>
      <c r="C57" s="2">
        <v>129000</v>
      </c>
      <c r="D57" s="2">
        <v>949</v>
      </c>
      <c r="E57" s="2">
        <v>24</v>
      </c>
      <c r="F57" s="2" t="s">
        <v>45</v>
      </c>
    </row>
    <row r="58" spans="1:6">
      <c r="A58" s="2" t="s">
        <v>38</v>
      </c>
      <c r="B58" s="2">
        <v>3</v>
      </c>
      <c r="C58" s="2">
        <v>92000</v>
      </c>
      <c r="D58" s="2">
        <v>409</v>
      </c>
      <c r="E58" s="2">
        <v>3</v>
      </c>
      <c r="F58" s="2" t="s">
        <v>37</v>
      </c>
    </row>
    <row r="59" spans="1:6">
      <c r="A59" s="2" t="s">
        <v>38</v>
      </c>
      <c r="B59" s="2">
        <v>2</v>
      </c>
      <c r="C59" s="2">
        <v>58000</v>
      </c>
      <c r="D59" s="2">
        <v>319</v>
      </c>
      <c r="E59" s="2">
        <v>2</v>
      </c>
      <c r="F59" s="2" t="s">
        <v>37</v>
      </c>
    </row>
    <row r="60" spans="1:6">
      <c r="A60" s="2" t="s">
        <v>38</v>
      </c>
      <c r="B60" s="2">
        <v>5</v>
      </c>
      <c r="C60" s="2">
        <v>102000</v>
      </c>
      <c r="D60" s="2">
        <v>926</v>
      </c>
      <c r="E60" s="2">
        <v>10</v>
      </c>
      <c r="F60" s="2" t="s">
        <v>37</v>
      </c>
    </row>
  </sheetData>
  <sortState xmlns:xlrd2="http://schemas.microsoft.com/office/spreadsheetml/2017/richdata2" ref="A2:F60">
    <sortCondition ref="A1:A6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2E80-A237-4EBD-AA55-1C62054A00CA}">
  <dimension ref="A1:F22"/>
  <sheetViews>
    <sheetView workbookViewId="0">
      <selection activeCell="I10" sqref="I10"/>
    </sheetView>
  </sheetViews>
  <sheetFormatPr defaultRowHeight="17.399999999999999"/>
  <cols>
    <col min="2" max="2" width="15.09765625" customWidth="1"/>
    <col min="4" max="4" width="15.69921875" customWidth="1"/>
    <col min="5" max="5" width="14.5" customWidth="1"/>
  </cols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33</v>
      </c>
      <c r="B2" s="2">
        <v>5</v>
      </c>
      <c r="C2" s="2">
        <v>53000</v>
      </c>
      <c r="D2" s="2">
        <v>241</v>
      </c>
      <c r="E2" s="2">
        <v>3</v>
      </c>
      <c r="F2" s="2" t="s">
        <v>37</v>
      </c>
    </row>
    <row r="3" spans="1:6">
      <c r="A3" s="2" t="s">
        <v>33</v>
      </c>
      <c r="B3" s="2">
        <v>3</v>
      </c>
      <c r="C3" s="2">
        <v>84000</v>
      </c>
      <c r="D3" s="2">
        <v>153</v>
      </c>
      <c r="E3" s="2">
        <v>2</v>
      </c>
      <c r="F3" s="2" t="s">
        <v>45</v>
      </c>
    </row>
    <row r="4" spans="1:6">
      <c r="A4" s="2" t="s">
        <v>33</v>
      </c>
      <c r="B4" s="2">
        <v>3</v>
      </c>
      <c r="C4" s="2">
        <v>64000</v>
      </c>
      <c r="D4" s="2">
        <v>915</v>
      </c>
      <c r="E4" s="2">
        <v>15</v>
      </c>
      <c r="F4" s="2" t="s">
        <v>46</v>
      </c>
    </row>
    <row r="5" spans="1:6">
      <c r="A5" s="2" t="s">
        <v>33</v>
      </c>
      <c r="B5" s="2">
        <v>3</v>
      </c>
      <c r="C5" s="2">
        <v>42000</v>
      </c>
      <c r="D5" s="2">
        <v>313</v>
      </c>
      <c r="E5" s="2">
        <v>4</v>
      </c>
      <c r="F5" s="2" t="s">
        <v>41</v>
      </c>
    </row>
    <row r="6" spans="1:6">
      <c r="A6" s="2" t="s">
        <v>33</v>
      </c>
      <c r="B6" s="2">
        <v>5</v>
      </c>
      <c r="C6" s="2">
        <v>97000</v>
      </c>
      <c r="D6" s="2">
        <v>911</v>
      </c>
      <c r="E6" s="2">
        <v>16</v>
      </c>
      <c r="F6" s="2" t="s">
        <v>45</v>
      </c>
    </row>
    <row r="7" spans="1:6">
      <c r="A7" s="2" t="s">
        <v>33</v>
      </c>
      <c r="B7" s="2">
        <v>2</v>
      </c>
      <c r="C7" s="2">
        <v>44000</v>
      </c>
      <c r="D7" s="2">
        <v>500</v>
      </c>
      <c r="E7" s="2">
        <v>5</v>
      </c>
      <c r="F7" s="2" t="s">
        <v>41</v>
      </c>
    </row>
    <row r="8" spans="1:6">
      <c r="A8" s="2" t="s">
        <v>33</v>
      </c>
      <c r="B8" s="2">
        <v>5</v>
      </c>
      <c r="C8" s="2">
        <v>62000</v>
      </c>
      <c r="D8" s="2">
        <v>862</v>
      </c>
      <c r="E8" s="2">
        <v>19</v>
      </c>
      <c r="F8" s="2" t="s">
        <v>45</v>
      </c>
    </row>
    <row r="9" spans="1:6">
      <c r="A9" s="2" t="s">
        <v>33</v>
      </c>
      <c r="B9" s="2">
        <v>5</v>
      </c>
      <c r="C9" s="2">
        <v>92000</v>
      </c>
      <c r="D9" s="2">
        <v>183</v>
      </c>
      <c r="E9" s="2">
        <v>1</v>
      </c>
      <c r="F9" s="2" t="s">
        <v>46</v>
      </c>
    </row>
    <row r="10" spans="1:6">
      <c r="A10" s="2" t="s">
        <v>33</v>
      </c>
      <c r="B10" s="2">
        <v>5</v>
      </c>
      <c r="C10" s="2">
        <v>63000</v>
      </c>
      <c r="D10" s="2">
        <v>188</v>
      </c>
      <c r="E10" s="2">
        <v>4</v>
      </c>
      <c r="F10" s="2" t="s">
        <v>45</v>
      </c>
    </row>
    <row r="11" spans="1:6">
      <c r="A11" s="2" t="s">
        <v>33</v>
      </c>
      <c r="B11" s="2">
        <v>1</v>
      </c>
      <c r="C11" s="2">
        <v>55000</v>
      </c>
      <c r="D11" s="2">
        <v>602</v>
      </c>
      <c r="E11" s="2">
        <v>5</v>
      </c>
      <c r="F11" s="2" t="s">
        <v>45</v>
      </c>
    </row>
    <row r="12" spans="1:6">
      <c r="A12" s="2" t="s">
        <v>33</v>
      </c>
      <c r="B12" s="2">
        <v>2</v>
      </c>
      <c r="C12" s="2">
        <v>47000</v>
      </c>
      <c r="D12" s="2">
        <v>745</v>
      </c>
      <c r="E12" s="2">
        <v>5</v>
      </c>
      <c r="F12" s="2" t="s">
        <v>37</v>
      </c>
    </row>
    <row r="13" spans="1:6">
      <c r="A13" s="2" t="s">
        <v>33</v>
      </c>
      <c r="B13" s="2">
        <v>3</v>
      </c>
      <c r="C13" s="2">
        <v>42000</v>
      </c>
      <c r="D13" s="2">
        <v>1101</v>
      </c>
      <c r="E13" s="2">
        <v>11</v>
      </c>
      <c r="F13" s="2" t="s">
        <v>41</v>
      </c>
    </row>
    <row r="14" spans="1:6">
      <c r="A14" s="2" t="s">
        <v>33</v>
      </c>
      <c r="B14" s="2">
        <v>5</v>
      </c>
      <c r="C14" s="2">
        <v>62000</v>
      </c>
      <c r="D14" s="2">
        <v>724</v>
      </c>
      <c r="E14" s="2">
        <v>19</v>
      </c>
      <c r="F14" s="2" t="s">
        <v>46</v>
      </c>
    </row>
    <row r="15" spans="1:6">
      <c r="A15" s="2" t="s">
        <v>33</v>
      </c>
      <c r="B15" s="2">
        <v>4</v>
      </c>
      <c r="C15" s="2">
        <v>58000</v>
      </c>
      <c r="D15" s="2">
        <v>1123</v>
      </c>
      <c r="E15" s="2">
        <v>8</v>
      </c>
      <c r="F15" s="2" t="s">
        <v>46</v>
      </c>
    </row>
    <row r="16" spans="1:6">
      <c r="A16" s="2" t="s">
        <v>33</v>
      </c>
      <c r="B16" s="2">
        <v>2</v>
      </c>
      <c r="C16" s="2">
        <v>72000</v>
      </c>
      <c r="D16" s="2">
        <v>728</v>
      </c>
      <c r="E16" s="2">
        <v>13</v>
      </c>
      <c r="F16" s="2" t="s">
        <v>41</v>
      </c>
    </row>
    <row r="17" spans="1:6">
      <c r="A17" s="2" t="s">
        <v>33</v>
      </c>
      <c r="B17" s="2">
        <v>4</v>
      </c>
      <c r="C17" s="2">
        <v>102000</v>
      </c>
      <c r="D17" s="2">
        <v>449</v>
      </c>
      <c r="E17" s="2">
        <v>6</v>
      </c>
      <c r="F17" s="2" t="s">
        <v>45</v>
      </c>
    </row>
    <row r="18" spans="1:6">
      <c r="A18" s="2" t="s">
        <v>33</v>
      </c>
      <c r="B18" s="2">
        <v>1</v>
      </c>
      <c r="C18" s="2">
        <v>34000</v>
      </c>
      <c r="D18" s="2">
        <v>761</v>
      </c>
      <c r="E18" s="2">
        <v>12</v>
      </c>
      <c r="F18" s="2" t="s">
        <v>37</v>
      </c>
    </row>
    <row r="19" spans="1:6">
      <c r="A19" s="2" t="s">
        <v>33</v>
      </c>
      <c r="B19" s="2">
        <v>3</v>
      </c>
      <c r="C19" s="2">
        <v>78000</v>
      </c>
      <c r="D19" s="2">
        <v>1105</v>
      </c>
      <c r="E19" s="2">
        <v>13</v>
      </c>
      <c r="F19" s="2" t="s">
        <v>45</v>
      </c>
    </row>
    <row r="20" spans="1:6">
      <c r="A20" s="2" t="s">
        <v>33</v>
      </c>
      <c r="B20" s="2">
        <v>2</v>
      </c>
      <c r="C20" s="2">
        <v>40000</v>
      </c>
      <c r="D20" s="2">
        <v>556</v>
      </c>
      <c r="E20" s="2">
        <v>5</v>
      </c>
      <c r="F20" s="2" t="s">
        <v>46</v>
      </c>
    </row>
    <row r="21" spans="1:6">
      <c r="A21" s="2" t="s">
        <v>33</v>
      </c>
      <c r="B21" s="2">
        <v>1</v>
      </c>
      <c r="C21" s="2">
        <v>44000</v>
      </c>
      <c r="D21" s="2">
        <v>823</v>
      </c>
      <c r="E21" s="2">
        <v>20</v>
      </c>
      <c r="F21" s="2" t="s">
        <v>45</v>
      </c>
    </row>
    <row r="22" spans="1:6">
      <c r="A22" s="2" t="s">
        <v>33</v>
      </c>
      <c r="B22" s="2">
        <v>1</v>
      </c>
      <c r="C22" s="2">
        <v>52000</v>
      </c>
      <c r="D22" s="2">
        <v>586</v>
      </c>
      <c r="E22" s="2">
        <v>13</v>
      </c>
      <c r="F22" s="2" t="s">
        <v>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1757-420A-4C94-8771-C64852A7E73A}">
  <dimension ref="A1:F39"/>
  <sheetViews>
    <sheetView workbookViewId="0">
      <selection activeCell="H11" sqref="H11"/>
    </sheetView>
  </sheetViews>
  <sheetFormatPr defaultRowHeight="17.399999999999999"/>
  <cols>
    <col min="2" max="2" width="15.5" customWidth="1"/>
    <col min="3" max="3" width="10.796875" customWidth="1"/>
    <col min="4" max="4" width="13.69921875" customWidth="1"/>
    <col min="5" max="5" width="12.59765625" customWidth="1"/>
  </cols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38</v>
      </c>
      <c r="B2" s="2">
        <v>5</v>
      </c>
      <c r="C2" s="2">
        <v>94000</v>
      </c>
      <c r="D2" s="2">
        <v>843</v>
      </c>
      <c r="E2" s="2">
        <v>12</v>
      </c>
      <c r="F2" s="2" t="s">
        <v>41</v>
      </c>
    </row>
    <row r="3" spans="1:6">
      <c r="A3" s="2" t="s">
        <v>38</v>
      </c>
      <c r="B3" s="2">
        <v>1</v>
      </c>
      <c r="C3" s="2">
        <v>97000</v>
      </c>
      <c r="D3" s="2">
        <v>1028</v>
      </c>
      <c r="E3" s="2">
        <v>17</v>
      </c>
      <c r="F3" s="2" t="s">
        <v>45</v>
      </c>
    </row>
    <row r="4" spans="1:6">
      <c r="A4" s="2" t="s">
        <v>38</v>
      </c>
      <c r="B4" s="2">
        <v>2</v>
      </c>
      <c r="C4" s="2">
        <v>114000</v>
      </c>
      <c r="D4" s="2">
        <v>665</v>
      </c>
      <c r="E4" s="2">
        <v>7</v>
      </c>
      <c r="F4" s="2" t="s">
        <v>41</v>
      </c>
    </row>
    <row r="5" spans="1:6">
      <c r="A5" s="2" t="s">
        <v>38</v>
      </c>
      <c r="B5" s="2">
        <v>2</v>
      </c>
      <c r="C5" s="2">
        <v>94000</v>
      </c>
      <c r="D5" s="2">
        <v>524</v>
      </c>
      <c r="E5" s="2">
        <v>7</v>
      </c>
      <c r="F5" s="2" t="s">
        <v>46</v>
      </c>
    </row>
    <row r="6" spans="1:6">
      <c r="A6" s="2" t="s">
        <v>38</v>
      </c>
      <c r="B6" s="2">
        <v>1</v>
      </c>
      <c r="C6" s="2">
        <v>91000</v>
      </c>
      <c r="D6" s="2">
        <v>800</v>
      </c>
      <c r="E6" s="2">
        <v>10</v>
      </c>
      <c r="F6" s="2" t="s">
        <v>45</v>
      </c>
    </row>
    <row r="7" spans="1:6">
      <c r="A7" s="2" t="s">
        <v>38</v>
      </c>
      <c r="B7" s="2">
        <v>2</v>
      </c>
      <c r="C7" s="2">
        <v>86000</v>
      </c>
      <c r="D7" s="2">
        <v>314</v>
      </c>
      <c r="E7" s="2">
        <v>7</v>
      </c>
      <c r="F7" s="2" t="s">
        <v>37</v>
      </c>
    </row>
    <row r="8" spans="1:6">
      <c r="A8" s="2" t="s">
        <v>38</v>
      </c>
      <c r="B8" s="2">
        <v>5</v>
      </c>
      <c r="C8" s="2">
        <v>51000</v>
      </c>
      <c r="D8" s="2">
        <v>573</v>
      </c>
      <c r="E8" s="2">
        <v>8</v>
      </c>
      <c r="F8" s="2" t="s">
        <v>37</v>
      </c>
    </row>
    <row r="9" spans="1:6">
      <c r="A9" s="2" t="s">
        <v>38</v>
      </c>
      <c r="B9" s="2">
        <v>2</v>
      </c>
      <c r="C9" s="2">
        <v>55000</v>
      </c>
      <c r="D9" s="2">
        <v>563</v>
      </c>
      <c r="E9" s="2">
        <v>12</v>
      </c>
      <c r="F9" s="2" t="s">
        <v>37</v>
      </c>
    </row>
    <row r="10" spans="1:6">
      <c r="A10" s="2" t="s">
        <v>38</v>
      </c>
      <c r="B10" s="2">
        <v>5</v>
      </c>
      <c r="C10" s="2">
        <v>69000</v>
      </c>
      <c r="D10" s="2">
        <v>442</v>
      </c>
      <c r="E10" s="2">
        <v>3</v>
      </c>
      <c r="F10" s="2" t="s">
        <v>41</v>
      </c>
    </row>
    <row r="11" spans="1:6">
      <c r="A11" s="2" t="s">
        <v>38</v>
      </c>
      <c r="B11" s="2">
        <v>4</v>
      </c>
      <c r="C11" s="2">
        <v>68000</v>
      </c>
      <c r="D11" s="2">
        <v>1214</v>
      </c>
      <c r="E11" s="2">
        <v>31</v>
      </c>
      <c r="F11" s="2" t="s">
        <v>46</v>
      </c>
    </row>
    <row r="12" spans="1:6">
      <c r="A12" s="2" t="s">
        <v>38</v>
      </c>
      <c r="B12" s="2">
        <v>2</v>
      </c>
      <c r="C12" s="2">
        <v>68000</v>
      </c>
      <c r="D12" s="2">
        <v>1027</v>
      </c>
      <c r="E12" s="2">
        <v>25</v>
      </c>
      <c r="F12" s="2" t="s">
        <v>41</v>
      </c>
    </row>
    <row r="13" spans="1:6">
      <c r="A13" s="2" t="s">
        <v>38</v>
      </c>
      <c r="B13" s="2">
        <v>3</v>
      </c>
      <c r="C13" s="2">
        <v>78000</v>
      </c>
      <c r="D13" s="2">
        <v>1057</v>
      </c>
      <c r="E13" s="2">
        <v>16</v>
      </c>
      <c r="F13" s="2" t="s">
        <v>37</v>
      </c>
    </row>
    <row r="14" spans="1:6">
      <c r="A14" s="2" t="s">
        <v>38</v>
      </c>
      <c r="B14" s="2">
        <v>3</v>
      </c>
      <c r="C14" s="2">
        <v>69000</v>
      </c>
      <c r="D14" s="2">
        <v>173</v>
      </c>
      <c r="E14" s="2">
        <v>3</v>
      </c>
      <c r="F14" s="2" t="s">
        <v>45</v>
      </c>
    </row>
    <row r="15" spans="1:6">
      <c r="A15" s="2" t="s">
        <v>38</v>
      </c>
      <c r="B15" s="2">
        <v>5</v>
      </c>
      <c r="C15" s="2">
        <v>102000</v>
      </c>
      <c r="D15" s="2">
        <v>626</v>
      </c>
      <c r="E15" s="2">
        <v>9</v>
      </c>
      <c r="F15" s="2" t="s">
        <v>46</v>
      </c>
    </row>
    <row r="16" spans="1:6">
      <c r="A16" s="2" t="s">
        <v>38</v>
      </c>
      <c r="B16" s="2">
        <v>4</v>
      </c>
      <c r="C16" s="2">
        <v>65000</v>
      </c>
      <c r="D16" s="2">
        <v>78</v>
      </c>
      <c r="E16" s="2">
        <v>2</v>
      </c>
      <c r="F16" s="2" t="s">
        <v>46</v>
      </c>
    </row>
    <row r="17" spans="1:6">
      <c r="A17" s="2" t="s">
        <v>38</v>
      </c>
      <c r="B17" s="2">
        <v>3</v>
      </c>
      <c r="C17" s="2">
        <v>56000</v>
      </c>
      <c r="D17" s="2">
        <v>790</v>
      </c>
      <c r="E17" s="2">
        <v>10</v>
      </c>
      <c r="F17" s="2" t="s">
        <v>45</v>
      </c>
    </row>
    <row r="18" spans="1:6">
      <c r="A18" s="2" t="s">
        <v>38</v>
      </c>
      <c r="B18" s="2">
        <v>1</v>
      </c>
      <c r="C18" s="2">
        <v>151000</v>
      </c>
      <c r="D18" s="2">
        <v>688</v>
      </c>
      <c r="E18" s="2">
        <v>17</v>
      </c>
      <c r="F18" s="2" t="s">
        <v>37</v>
      </c>
    </row>
    <row r="19" spans="1:6">
      <c r="A19" s="2" t="s">
        <v>38</v>
      </c>
      <c r="B19" s="2">
        <v>2</v>
      </c>
      <c r="C19" s="2">
        <v>97000</v>
      </c>
      <c r="D19" s="2">
        <v>1020</v>
      </c>
      <c r="E19" s="2">
        <v>24</v>
      </c>
      <c r="F19" s="2" t="s">
        <v>41</v>
      </c>
    </row>
    <row r="20" spans="1:6">
      <c r="A20" s="2" t="s">
        <v>38</v>
      </c>
      <c r="B20" s="2">
        <v>4</v>
      </c>
      <c r="C20" s="2">
        <v>91000</v>
      </c>
      <c r="D20" s="2">
        <v>423</v>
      </c>
      <c r="E20" s="2">
        <v>6</v>
      </c>
      <c r="F20" s="2" t="s">
        <v>41</v>
      </c>
    </row>
    <row r="21" spans="1:6">
      <c r="A21" s="2" t="s">
        <v>38</v>
      </c>
      <c r="B21" s="2">
        <v>4</v>
      </c>
      <c r="C21" s="2">
        <v>60000</v>
      </c>
      <c r="D21" s="2">
        <v>684</v>
      </c>
      <c r="E21" s="2">
        <v>14</v>
      </c>
      <c r="F21" s="2" t="s">
        <v>41</v>
      </c>
    </row>
    <row r="22" spans="1:6">
      <c r="A22" s="2" t="s">
        <v>38</v>
      </c>
      <c r="B22" s="2">
        <v>3</v>
      </c>
      <c r="C22" s="2">
        <v>94000</v>
      </c>
      <c r="D22" s="2">
        <v>580</v>
      </c>
      <c r="E22" s="2">
        <v>15</v>
      </c>
      <c r="F22" s="2" t="s">
        <v>45</v>
      </c>
    </row>
    <row r="23" spans="1:6">
      <c r="A23" s="2" t="s">
        <v>38</v>
      </c>
      <c r="B23" s="2">
        <v>4</v>
      </c>
      <c r="C23" s="2">
        <v>68000</v>
      </c>
      <c r="D23" s="2">
        <v>82</v>
      </c>
      <c r="E23" s="2">
        <v>2</v>
      </c>
      <c r="F23" s="2" t="s">
        <v>37</v>
      </c>
    </row>
    <row r="24" spans="1:6">
      <c r="A24" s="2" t="s">
        <v>38</v>
      </c>
      <c r="B24" s="2">
        <v>3</v>
      </c>
      <c r="C24" s="2">
        <v>50000</v>
      </c>
      <c r="D24" s="2">
        <v>482</v>
      </c>
      <c r="E24" s="2">
        <v>11</v>
      </c>
      <c r="F24" s="2" t="s">
        <v>37</v>
      </c>
    </row>
    <row r="25" spans="1:6">
      <c r="A25" s="2" t="s">
        <v>38</v>
      </c>
      <c r="B25" s="2">
        <v>3</v>
      </c>
      <c r="C25" s="2">
        <v>89000</v>
      </c>
      <c r="D25" s="2">
        <v>1004</v>
      </c>
      <c r="E25" s="2">
        <v>16</v>
      </c>
      <c r="F25" s="2" t="s">
        <v>45</v>
      </c>
    </row>
    <row r="26" spans="1:6">
      <c r="A26" s="2" t="s">
        <v>38</v>
      </c>
      <c r="B26" s="2">
        <v>5</v>
      </c>
      <c r="C26" s="2">
        <v>50000</v>
      </c>
      <c r="D26" s="2">
        <v>210</v>
      </c>
      <c r="E26" s="2">
        <v>3</v>
      </c>
      <c r="F26" s="2" t="s">
        <v>37</v>
      </c>
    </row>
    <row r="27" spans="1:6">
      <c r="A27" s="2" t="s">
        <v>38</v>
      </c>
      <c r="B27" s="2">
        <v>3</v>
      </c>
      <c r="C27" s="2">
        <v>46000</v>
      </c>
      <c r="D27" s="2">
        <v>745</v>
      </c>
      <c r="E27" s="2">
        <v>15</v>
      </c>
      <c r="F27" s="2" t="s">
        <v>37</v>
      </c>
    </row>
    <row r="28" spans="1:6">
      <c r="A28" s="2" t="s">
        <v>38</v>
      </c>
      <c r="B28" s="2">
        <v>4</v>
      </c>
      <c r="C28" s="2">
        <v>58000</v>
      </c>
      <c r="D28" s="2">
        <v>673</v>
      </c>
      <c r="E28" s="2">
        <v>15</v>
      </c>
      <c r="F28" s="2" t="s">
        <v>37</v>
      </c>
    </row>
    <row r="29" spans="1:6">
      <c r="A29" s="2" t="s">
        <v>38</v>
      </c>
      <c r="B29" s="2">
        <v>3</v>
      </c>
      <c r="C29" s="2">
        <v>95000</v>
      </c>
      <c r="D29" s="2">
        <v>407</v>
      </c>
      <c r="E29" s="2">
        <v>9</v>
      </c>
      <c r="F29" s="2" t="s">
        <v>37</v>
      </c>
    </row>
    <row r="30" spans="1:6">
      <c r="A30" s="2" t="s">
        <v>38</v>
      </c>
      <c r="B30" s="2">
        <v>5</v>
      </c>
      <c r="C30" s="2">
        <v>167000</v>
      </c>
      <c r="D30" s="2">
        <v>692</v>
      </c>
      <c r="E30" s="2">
        <v>12</v>
      </c>
      <c r="F30" s="2" t="s">
        <v>37</v>
      </c>
    </row>
    <row r="31" spans="1:6">
      <c r="A31" s="2" t="s">
        <v>38</v>
      </c>
      <c r="B31" s="2">
        <v>1</v>
      </c>
      <c r="C31" s="2">
        <v>69000</v>
      </c>
      <c r="D31" s="2">
        <v>499</v>
      </c>
      <c r="E31" s="2">
        <v>9</v>
      </c>
      <c r="F31" s="2" t="s">
        <v>46</v>
      </c>
    </row>
    <row r="32" spans="1:6">
      <c r="A32" s="2" t="s">
        <v>38</v>
      </c>
      <c r="B32" s="2">
        <v>4</v>
      </c>
      <c r="C32" s="2">
        <v>91000</v>
      </c>
      <c r="D32" s="2">
        <v>842</v>
      </c>
      <c r="E32" s="2">
        <v>7</v>
      </c>
      <c r="F32" s="2" t="s">
        <v>41</v>
      </c>
    </row>
    <row r="33" spans="1:6">
      <c r="A33" s="2" t="s">
        <v>38</v>
      </c>
      <c r="B33" s="2">
        <v>1</v>
      </c>
      <c r="C33" s="2">
        <v>47000</v>
      </c>
      <c r="D33" s="2">
        <v>517</v>
      </c>
      <c r="E33" s="2">
        <v>10</v>
      </c>
      <c r="F33" s="2" t="s">
        <v>41</v>
      </c>
    </row>
    <row r="34" spans="1:6">
      <c r="A34" s="2" t="s">
        <v>38</v>
      </c>
      <c r="B34" s="2">
        <v>1</v>
      </c>
      <c r="C34" s="2">
        <v>99000</v>
      </c>
      <c r="D34" s="2">
        <v>1099</v>
      </c>
      <c r="E34" s="2">
        <v>13</v>
      </c>
      <c r="F34" s="2" t="s">
        <v>37</v>
      </c>
    </row>
    <row r="35" spans="1:6">
      <c r="A35" s="2" t="s">
        <v>38</v>
      </c>
      <c r="B35" s="2">
        <v>4</v>
      </c>
      <c r="C35" s="2">
        <v>100000</v>
      </c>
      <c r="D35" s="2">
        <v>437</v>
      </c>
      <c r="E35" s="2">
        <v>5</v>
      </c>
      <c r="F35" s="2" t="s">
        <v>46</v>
      </c>
    </row>
    <row r="36" spans="1:6">
      <c r="A36" s="2" t="s">
        <v>38</v>
      </c>
      <c r="B36" s="2">
        <v>5</v>
      </c>
      <c r="C36" s="2">
        <v>129000</v>
      </c>
      <c r="D36" s="2">
        <v>949</v>
      </c>
      <c r="E36" s="2">
        <v>24</v>
      </c>
      <c r="F36" s="2" t="s">
        <v>45</v>
      </c>
    </row>
    <row r="37" spans="1:6">
      <c r="A37" s="2" t="s">
        <v>38</v>
      </c>
      <c r="B37" s="2">
        <v>3</v>
      </c>
      <c r="C37" s="2">
        <v>92000</v>
      </c>
      <c r="D37" s="2">
        <v>409</v>
      </c>
      <c r="E37" s="2">
        <v>3</v>
      </c>
      <c r="F37" s="2" t="s">
        <v>37</v>
      </c>
    </row>
    <row r="38" spans="1:6">
      <c r="A38" s="2" t="s">
        <v>38</v>
      </c>
      <c r="B38" s="2">
        <v>2</v>
      </c>
      <c r="C38" s="2">
        <v>58000</v>
      </c>
      <c r="D38" s="2">
        <v>319</v>
      </c>
      <c r="E38" s="2">
        <v>2</v>
      </c>
      <c r="F38" s="2" t="s">
        <v>37</v>
      </c>
    </row>
    <row r="39" spans="1:6">
      <c r="A39" s="2" t="s">
        <v>38</v>
      </c>
      <c r="B39" s="2">
        <v>5</v>
      </c>
      <c r="C39" s="2">
        <v>102000</v>
      </c>
      <c r="D39" s="2">
        <v>926</v>
      </c>
      <c r="E39" s="2">
        <v>10</v>
      </c>
      <c r="F39" s="2" t="s">
        <v>37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4944-3123-4083-90E1-EF391F1A183A}">
  <dimension ref="A1:L36"/>
  <sheetViews>
    <sheetView tabSelected="1" workbookViewId="0">
      <selection activeCell="K17" sqref="K17"/>
    </sheetView>
  </sheetViews>
  <sheetFormatPr defaultRowHeight="17.399999999999999"/>
  <cols>
    <col min="1" max="3" width="9" style="2"/>
    <col min="7" max="7" width="8" customWidth="1"/>
  </cols>
  <sheetData>
    <row r="1" spans="1:12">
      <c r="A1" s="2" t="s">
        <v>52</v>
      </c>
      <c r="B1" s="2" t="s">
        <v>53</v>
      </c>
      <c r="C1" s="2" t="s">
        <v>54</v>
      </c>
      <c r="F1" s="2" t="s">
        <v>53</v>
      </c>
      <c r="G1" s="2" t="s">
        <v>54</v>
      </c>
      <c r="I1" s="2" t="s">
        <v>53</v>
      </c>
      <c r="J1" s="11"/>
      <c r="K1" s="2" t="s">
        <v>54</v>
      </c>
      <c r="L1" s="11"/>
    </row>
    <row r="2" spans="1:12">
      <c r="A2" s="2">
        <v>1984</v>
      </c>
      <c r="B2" s="4">
        <v>-5.5</v>
      </c>
      <c r="C2" s="4">
        <v>-8.59</v>
      </c>
      <c r="E2" t="s">
        <v>131</v>
      </c>
      <c r="F2" s="8">
        <f>AVERAGE(B2:B36)</f>
        <v>15.107428571428574</v>
      </c>
      <c r="G2" s="8">
        <f>AVERAGE(C2:C36)</f>
        <v>11.444571428571427</v>
      </c>
      <c r="I2" s="9"/>
      <c r="J2" s="9"/>
      <c r="K2" s="9"/>
      <c r="L2" s="9"/>
    </row>
    <row r="3" spans="1:12">
      <c r="A3" s="2">
        <v>1985</v>
      </c>
      <c r="B3" s="4">
        <v>39.909999999999997</v>
      </c>
      <c r="C3" s="4">
        <v>22.1</v>
      </c>
      <c r="E3" t="s">
        <v>132</v>
      </c>
      <c r="F3" s="8">
        <f>MEDIAN(B2:B36)</f>
        <v>14.44</v>
      </c>
      <c r="G3" s="8">
        <f>MEDIAN(C2:C36)</f>
        <v>15.09</v>
      </c>
      <c r="I3" s="9" t="s">
        <v>135</v>
      </c>
      <c r="J3" s="9">
        <v>15.107428571428574</v>
      </c>
      <c r="K3" s="9" t="s">
        <v>135</v>
      </c>
      <c r="L3" s="9">
        <v>11.444571428571427</v>
      </c>
    </row>
    <row r="4" spans="1:12">
      <c r="A4" s="2">
        <v>1986</v>
      </c>
      <c r="B4" s="4">
        <v>13.03</v>
      </c>
      <c r="C4" s="4">
        <v>14.74</v>
      </c>
      <c r="I4" s="9" t="s">
        <v>136</v>
      </c>
      <c r="J4" s="9">
        <v>4.0267832386286146</v>
      </c>
      <c r="K4" s="9" t="s">
        <v>136</v>
      </c>
      <c r="L4" s="9">
        <v>3.0289985127754946</v>
      </c>
    </row>
    <row r="5" spans="1:12">
      <c r="A5" s="2">
        <v>1987</v>
      </c>
      <c r="B5" s="4">
        <v>-1.7</v>
      </c>
      <c r="C5" s="4">
        <v>-8.58</v>
      </c>
      <c r="E5" s="2" t="s">
        <v>53</v>
      </c>
      <c r="I5" s="9" t="s">
        <v>137</v>
      </c>
      <c r="J5" s="9">
        <v>14.44</v>
      </c>
      <c r="K5" s="9" t="s">
        <v>137</v>
      </c>
      <c r="L5" s="9">
        <v>15.09</v>
      </c>
    </row>
    <row r="6" spans="1:12">
      <c r="A6" s="2">
        <v>1988</v>
      </c>
      <c r="B6" s="4">
        <v>16.05</v>
      </c>
      <c r="C6" s="4">
        <v>29.05</v>
      </c>
      <c r="E6" t="s">
        <v>133</v>
      </c>
      <c r="G6">
        <f>_xlfn.PERCENTILE.INC(B2:B36,0.25)</f>
        <v>2.13</v>
      </c>
      <c r="I6" s="9" t="s">
        <v>138</v>
      </c>
      <c r="J6" s="9" t="e">
        <v>#N/A</v>
      </c>
      <c r="K6" s="9" t="s">
        <v>138</v>
      </c>
      <c r="L6" s="9" t="e">
        <v>#N/A</v>
      </c>
    </row>
    <row r="7" spans="1:12">
      <c r="A7" s="2">
        <v>1989</v>
      </c>
      <c r="B7" s="4">
        <v>41.64</v>
      </c>
      <c r="C7" s="4">
        <v>22.95</v>
      </c>
      <c r="E7" t="s">
        <v>134</v>
      </c>
      <c r="G7">
        <f>_xlfn.PERCENTILE.INC(B2:B36,0.75)</f>
        <v>31.994999999999997</v>
      </c>
      <c r="I7" s="9" t="s">
        <v>139</v>
      </c>
      <c r="J7" s="9">
        <v>23.822770908975144</v>
      </c>
      <c r="K7" s="9" t="s">
        <v>139</v>
      </c>
      <c r="L7" s="9">
        <v>17.919796864469909</v>
      </c>
    </row>
    <row r="8" spans="1:12">
      <c r="A8" s="2">
        <v>1990</v>
      </c>
      <c r="B8" s="4">
        <v>3.59</v>
      </c>
      <c r="C8" s="4">
        <v>-12.82</v>
      </c>
      <c r="I8" s="9" t="s">
        <v>140</v>
      </c>
      <c r="J8" s="9">
        <v>567.52441378151241</v>
      </c>
      <c r="K8" s="9" t="s">
        <v>140</v>
      </c>
      <c r="L8" s="9">
        <v>321.11911966386555</v>
      </c>
    </row>
    <row r="9" spans="1:12">
      <c r="A9" s="2">
        <v>1991</v>
      </c>
      <c r="B9" s="4">
        <v>48.33</v>
      </c>
      <c r="C9" s="4">
        <v>26.2</v>
      </c>
      <c r="I9" s="9" t="s">
        <v>141</v>
      </c>
      <c r="J9" s="9">
        <v>1.0644541382626471</v>
      </c>
      <c r="K9" s="9" t="s">
        <v>141</v>
      </c>
      <c r="L9" s="9">
        <v>1.8938043078648947</v>
      </c>
    </row>
    <row r="10" spans="1:12">
      <c r="A10" s="2">
        <v>1992</v>
      </c>
      <c r="B10" s="4">
        <v>7.94</v>
      </c>
      <c r="C10" s="4">
        <v>21.15</v>
      </c>
      <c r="I10" s="9" t="s">
        <v>142</v>
      </c>
      <c r="J10" s="9">
        <v>2.9886030190836382E-2</v>
      </c>
      <c r="K10" s="9" t="s">
        <v>142</v>
      </c>
      <c r="L10" s="9">
        <v>-1.0073682830648352</v>
      </c>
    </row>
    <row r="11" spans="1:12">
      <c r="A11" s="2">
        <v>1993</v>
      </c>
      <c r="B11" s="4">
        <v>16.190000000000001</v>
      </c>
      <c r="C11" s="4">
        <v>22.94</v>
      </c>
      <c r="I11" s="9" t="s">
        <v>143</v>
      </c>
      <c r="J11" s="9">
        <v>120.38</v>
      </c>
      <c r="K11" s="9" t="s">
        <v>143</v>
      </c>
      <c r="L11" s="9">
        <v>90.6</v>
      </c>
    </row>
    <row r="12" spans="1:12">
      <c r="A12" s="2">
        <v>1994</v>
      </c>
      <c r="B12" s="4">
        <v>-2.2200000000000002</v>
      </c>
      <c r="C12" s="4">
        <v>7.63</v>
      </c>
      <c r="I12" s="9" t="s">
        <v>144</v>
      </c>
      <c r="J12" s="9">
        <v>-40.9</v>
      </c>
      <c r="K12" s="9" t="s">
        <v>144</v>
      </c>
      <c r="L12" s="9">
        <v>-46.52</v>
      </c>
    </row>
    <row r="13" spans="1:12">
      <c r="A13" s="2">
        <v>1995</v>
      </c>
      <c r="B13" s="4">
        <v>39.61</v>
      </c>
      <c r="C13" s="4">
        <v>27.13</v>
      </c>
      <c r="I13" s="9" t="s">
        <v>145</v>
      </c>
      <c r="J13" s="9">
        <v>79.48</v>
      </c>
      <c r="K13" s="9" t="s">
        <v>145</v>
      </c>
      <c r="L13" s="9">
        <v>44.08</v>
      </c>
    </row>
    <row r="14" spans="1:12">
      <c r="A14" s="2">
        <v>1996</v>
      </c>
      <c r="B14" s="4">
        <v>16.809999999999999</v>
      </c>
      <c r="C14" s="4">
        <v>16.850000000000001</v>
      </c>
      <c r="I14" s="9" t="s">
        <v>146</v>
      </c>
      <c r="J14" s="9">
        <v>528.7600000000001</v>
      </c>
      <c r="K14" s="9" t="s">
        <v>146</v>
      </c>
      <c r="L14" s="9">
        <v>400.55999999999995</v>
      </c>
    </row>
    <row r="15" spans="1:12" ht="18" thickBot="1">
      <c r="A15" s="2">
        <v>1997</v>
      </c>
      <c r="B15" s="4">
        <v>18.91</v>
      </c>
      <c r="C15" s="4">
        <v>21.08</v>
      </c>
      <c r="I15" s="10" t="s">
        <v>147</v>
      </c>
      <c r="J15" s="10">
        <v>35</v>
      </c>
      <c r="K15" s="10" t="s">
        <v>147</v>
      </c>
      <c r="L15" s="10">
        <v>35</v>
      </c>
    </row>
    <row r="16" spans="1:12">
      <c r="A16" s="2">
        <v>1998</v>
      </c>
      <c r="B16" s="4">
        <v>27.23</v>
      </c>
      <c r="C16" s="4">
        <v>0.18</v>
      </c>
    </row>
    <row r="17" spans="1:3">
      <c r="A17" s="2">
        <v>1999</v>
      </c>
      <c r="B17" s="4">
        <v>79.48</v>
      </c>
      <c r="C17" s="4">
        <v>8.5500000000000007</v>
      </c>
    </row>
    <row r="18" spans="1:3">
      <c r="A18" s="2">
        <v>2000</v>
      </c>
      <c r="B18" s="4">
        <v>-6.32</v>
      </c>
      <c r="C18" s="4">
        <v>8.1</v>
      </c>
    </row>
    <row r="19" spans="1:3">
      <c r="A19" s="2">
        <v>2001</v>
      </c>
      <c r="B19" s="4">
        <v>-25.31</v>
      </c>
      <c r="C19" s="4">
        <v>12.25</v>
      </c>
    </row>
    <row r="20" spans="1:3">
      <c r="A20" s="2">
        <v>2002</v>
      </c>
      <c r="B20" s="4">
        <v>-33.450000000000003</v>
      </c>
      <c r="C20" s="4">
        <v>-9.25</v>
      </c>
    </row>
    <row r="21" spans="1:3">
      <c r="A21" s="2">
        <v>2003</v>
      </c>
      <c r="B21" s="4">
        <v>41.36</v>
      </c>
      <c r="C21" s="4">
        <v>34.43</v>
      </c>
    </row>
    <row r="22" spans="1:3">
      <c r="A22" s="2">
        <v>2004</v>
      </c>
      <c r="B22" s="4">
        <v>12.12</v>
      </c>
      <c r="C22" s="4">
        <v>21.21</v>
      </c>
    </row>
    <row r="23" spans="1:3">
      <c r="A23" s="2">
        <v>2005</v>
      </c>
      <c r="B23" s="4">
        <v>13.5</v>
      </c>
      <c r="C23" s="4">
        <v>14.27</v>
      </c>
    </row>
    <row r="24" spans="1:3">
      <c r="A24" s="2">
        <v>2006</v>
      </c>
      <c r="B24" s="4">
        <v>9.56</v>
      </c>
      <c r="C24" s="4">
        <v>15.09</v>
      </c>
    </row>
    <row r="25" spans="1:3">
      <c r="A25" s="2">
        <v>2007</v>
      </c>
      <c r="B25" s="4">
        <v>19.89</v>
      </c>
      <c r="C25" s="4">
        <v>2.21</v>
      </c>
    </row>
    <row r="26" spans="1:3">
      <c r="A26" s="2">
        <v>2008</v>
      </c>
      <c r="B26" s="4">
        <v>-40.9</v>
      </c>
      <c r="C26" s="4">
        <v>-46.52</v>
      </c>
    </row>
    <row r="27" spans="1:3">
      <c r="A27" s="2">
        <v>2009</v>
      </c>
      <c r="B27" s="4">
        <v>41.15</v>
      </c>
      <c r="C27" s="4">
        <v>44.08</v>
      </c>
    </row>
    <row r="28" spans="1:3">
      <c r="A28" s="2">
        <v>2010</v>
      </c>
      <c r="B28" s="4">
        <v>20.55</v>
      </c>
      <c r="C28" s="4">
        <v>22.27</v>
      </c>
    </row>
    <row r="29" spans="1:3">
      <c r="A29" s="2">
        <v>2011</v>
      </c>
      <c r="B29" s="4">
        <v>0.67</v>
      </c>
      <c r="C29" s="4">
        <v>-6.71</v>
      </c>
    </row>
    <row r="30" spans="1:3">
      <c r="A30" s="2">
        <v>2012</v>
      </c>
      <c r="B30" s="4">
        <v>18.52</v>
      </c>
      <c r="C30" s="4">
        <v>21.9</v>
      </c>
    </row>
    <row r="31" spans="1:3">
      <c r="A31" s="2">
        <v>2013</v>
      </c>
      <c r="B31" s="4">
        <v>37.61</v>
      </c>
      <c r="C31" s="4">
        <v>37.07</v>
      </c>
    </row>
    <row r="32" spans="1:3">
      <c r="A32" s="2">
        <v>2014</v>
      </c>
      <c r="B32" s="4">
        <v>14.44</v>
      </c>
      <c r="C32" s="4">
        <v>11.72</v>
      </c>
    </row>
    <row r="33" spans="1:3">
      <c r="A33" s="2">
        <v>2015</v>
      </c>
      <c r="B33" s="4">
        <v>7.83</v>
      </c>
      <c r="C33" s="4">
        <v>-6.51</v>
      </c>
    </row>
    <row r="34" spans="1:3">
      <c r="A34" s="2">
        <v>2016</v>
      </c>
      <c r="B34" s="4">
        <v>6.01</v>
      </c>
      <c r="C34" s="4">
        <v>16.059999999999999</v>
      </c>
    </row>
    <row r="35" spans="1:3">
      <c r="A35" s="2">
        <v>2017</v>
      </c>
      <c r="B35" s="4">
        <v>36.76</v>
      </c>
      <c r="C35" s="4">
        <v>15.67</v>
      </c>
    </row>
    <row r="36" spans="1:3">
      <c r="A36" s="2">
        <v>2018</v>
      </c>
      <c r="B36" s="4">
        <v>-4.53</v>
      </c>
      <c r="C36" s="4">
        <v>-17.34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9510-1BFA-4522-B225-89B1D31C3C93}">
  <dimension ref="A1:A601"/>
  <sheetViews>
    <sheetView workbookViewId="0"/>
  </sheetViews>
  <sheetFormatPr defaultRowHeight="17.399999999999999"/>
  <cols>
    <col min="1" max="1" width="21.5" customWidth="1"/>
  </cols>
  <sheetData>
    <row r="1" spans="1:1">
      <c r="A1" s="6" t="s">
        <v>55</v>
      </c>
    </row>
    <row r="2" spans="1:1">
      <c r="A2" t="s">
        <v>56</v>
      </c>
    </row>
    <row r="3" spans="1:1">
      <c r="A3" t="s">
        <v>57</v>
      </c>
    </row>
    <row r="4" spans="1:1">
      <c r="A4" t="s">
        <v>56</v>
      </c>
    </row>
    <row r="5" spans="1:1">
      <c r="A5" t="s">
        <v>56</v>
      </c>
    </row>
    <row r="6" spans="1:1">
      <c r="A6" t="s">
        <v>57</v>
      </c>
    </row>
    <row r="7" spans="1:1">
      <c r="A7" t="s">
        <v>57</v>
      </c>
    </row>
    <row r="8" spans="1:1">
      <c r="A8" t="s">
        <v>58</v>
      </c>
    </row>
    <row r="9" spans="1:1">
      <c r="A9" t="s">
        <v>57</v>
      </c>
    </row>
    <row r="10" spans="1:1">
      <c r="A10" t="s">
        <v>59</v>
      </c>
    </row>
    <row r="11" spans="1:1">
      <c r="A11" t="s">
        <v>58</v>
      </c>
    </row>
    <row r="12" spans="1:1">
      <c r="A12" t="s">
        <v>56</v>
      </c>
    </row>
    <row r="13" spans="1:1">
      <c r="A13" t="s">
        <v>59</v>
      </c>
    </row>
    <row r="14" spans="1:1">
      <c r="A14" t="s">
        <v>57</v>
      </c>
    </row>
    <row r="15" spans="1:1">
      <c r="A15" t="s">
        <v>59</v>
      </c>
    </row>
    <row r="16" spans="1:1">
      <c r="A16" t="s">
        <v>59</v>
      </c>
    </row>
    <row r="17" spans="1:1">
      <c r="A17" t="s">
        <v>56</v>
      </c>
    </row>
    <row r="18" spans="1:1">
      <c r="A18" t="s">
        <v>56</v>
      </c>
    </row>
    <row r="19" spans="1:1">
      <c r="A19" t="s">
        <v>56</v>
      </c>
    </row>
    <row r="20" spans="1:1">
      <c r="A20" t="s">
        <v>57</v>
      </c>
    </row>
    <row r="21" spans="1:1">
      <c r="A21" t="s">
        <v>57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56</v>
      </c>
    </row>
    <row r="26" spans="1:1">
      <c r="A26" t="s">
        <v>57</v>
      </c>
    </row>
    <row r="27" spans="1:1">
      <c r="A27" t="s">
        <v>57</v>
      </c>
    </row>
    <row r="28" spans="1:1">
      <c r="A28" t="s">
        <v>59</v>
      </c>
    </row>
    <row r="29" spans="1:1">
      <c r="A29" t="s">
        <v>57</v>
      </c>
    </row>
    <row r="30" spans="1:1">
      <c r="A30" t="s">
        <v>57</v>
      </c>
    </row>
    <row r="31" spans="1:1">
      <c r="A31" t="s">
        <v>57</v>
      </c>
    </row>
    <row r="32" spans="1:1">
      <c r="A32" t="s">
        <v>56</v>
      </c>
    </row>
    <row r="33" spans="1:1">
      <c r="A33" t="s">
        <v>56</v>
      </c>
    </row>
    <row r="34" spans="1:1">
      <c r="A34" t="s">
        <v>57</v>
      </c>
    </row>
    <row r="35" spans="1:1">
      <c r="A35" t="s">
        <v>56</v>
      </c>
    </row>
    <row r="36" spans="1:1">
      <c r="A36" t="s">
        <v>59</v>
      </c>
    </row>
    <row r="37" spans="1:1">
      <c r="A37" t="s">
        <v>57</v>
      </c>
    </row>
    <row r="38" spans="1:1">
      <c r="A38" t="s">
        <v>57</v>
      </c>
    </row>
    <row r="39" spans="1:1">
      <c r="A39" t="s">
        <v>56</v>
      </c>
    </row>
    <row r="40" spans="1:1">
      <c r="A40" t="s">
        <v>57</v>
      </c>
    </row>
    <row r="41" spans="1:1">
      <c r="A41" t="s">
        <v>59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57</v>
      </c>
    </row>
    <row r="46" spans="1:1">
      <c r="A46" t="s">
        <v>58</v>
      </c>
    </row>
    <row r="47" spans="1:1">
      <c r="A47" t="s">
        <v>58</v>
      </c>
    </row>
    <row r="48" spans="1:1">
      <c r="A48" t="s">
        <v>58</v>
      </c>
    </row>
    <row r="49" spans="1:1">
      <c r="A49" t="s">
        <v>58</v>
      </c>
    </row>
    <row r="50" spans="1:1">
      <c r="A50" t="s">
        <v>8</v>
      </c>
    </row>
    <row r="51" spans="1:1">
      <c r="A51" t="s">
        <v>59</v>
      </c>
    </row>
    <row r="52" spans="1:1">
      <c r="A52" t="s">
        <v>59</v>
      </c>
    </row>
    <row r="53" spans="1:1">
      <c r="A53" t="s">
        <v>57</v>
      </c>
    </row>
    <row r="54" spans="1:1">
      <c r="A54" t="s">
        <v>56</v>
      </c>
    </row>
    <row r="55" spans="1:1">
      <c r="A55" t="s">
        <v>58</v>
      </c>
    </row>
    <row r="56" spans="1:1">
      <c r="A56" t="s">
        <v>57</v>
      </c>
    </row>
    <row r="57" spans="1:1">
      <c r="A57" t="s">
        <v>57</v>
      </c>
    </row>
    <row r="58" spans="1:1">
      <c r="A58" t="s">
        <v>57</v>
      </c>
    </row>
    <row r="59" spans="1:1">
      <c r="A59" t="s">
        <v>57</v>
      </c>
    </row>
    <row r="60" spans="1:1">
      <c r="A60" t="s">
        <v>57</v>
      </c>
    </row>
    <row r="61" spans="1:1">
      <c r="A61" t="s">
        <v>57</v>
      </c>
    </row>
    <row r="62" spans="1:1">
      <c r="A62" t="s">
        <v>57</v>
      </c>
    </row>
    <row r="63" spans="1:1">
      <c r="A63" t="s">
        <v>58</v>
      </c>
    </row>
    <row r="64" spans="1:1">
      <c r="A64" t="s">
        <v>58</v>
      </c>
    </row>
    <row r="65" spans="1:1">
      <c r="A65" t="s">
        <v>8</v>
      </c>
    </row>
    <row r="66" spans="1:1">
      <c r="A66" t="s">
        <v>58</v>
      </c>
    </row>
    <row r="67" spans="1:1">
      <c r="A67" t="s">
        <v>57</v>
      </c>
    </row>
    <row r="68" spans="1:1">
      <c r="A68" t="s">
        <v>56</v>
      </c>
    </row>
    <row r="69" spans="1:1">
      <c r="A69" t="s">
        <v>58</v>
      </c>
    </row>
    <row r="70" spans="1:1">
      <c r="A70" t="s">
        <v>57</v>
      </c>
    </row>
    <row r="71" spans="1:1">
      <c r="A71" t="s">
        <v>56</v>
      </c>
    </row>
    <row r="72" spans="1:1">
      <c r="A72" t="s">
        <v>57</v>
      </c>
    </row>
    <row r="73" spans="1:1">
      <c r="A73" t="s">
        <v>57</v>
      </c>
    </row>
    <row r="74" spans="1:1">
      <c r="A74" t="s">
        <v>57</v>
      </c>
    </row>
    <row r="75" spans="1:1">
      <c r="A75" t="s">
        <v>59</v>
      </c>
    </row>
    <row r="76" spans="1:1">
      <c r="A76" t="s">
        <v>57</v>
      </c>
    </row>
    <row r="77" spans="1:1">
      <c r="A77" t="s">
        <v>56</v>
      </c>
    </row>
    <row r="78" spans="1:1">
      <c r="A78" t="s">
        <v>57</v>
      </c>
    </row>
    <row r="79" spans="1:1">
      <c r="A79" t="s">
        <v>58</v>
      </c>
    </row>
    <row r="80" spans="1:1">
      <c r="A80" t="s">
        <v>57</v>
      </c>
    </row>
    <row r="81" spans="1:1">
      <c r="A81" t="s">
        <v>56</v>
      </c>
    </row>
    <row r="82" spans="1:1">
      <c r="A82" t="s">
        <v>58</v>
      </c>
    </row>
    <row r="83" spans="1:1">
      <c r="A83" t="s">
        <v>8</v>
      </c>
    </row>
    <row r="84" spans="1:1">
      <c r="A84" t="s">
        <v>59</v>
      </c>
    </row>
    <row r="85" spans="1:1">
      <c r="A85" t="s">
        <v>56</v>
      </c>
    </row>
    <row r="86" spans="1:1">
      <c r="A86" t="s">
        <v>58</v>
      </c>
    </row>
    <row r="87" spans="1:1">
      <c r="A87" t="s">
        <v>57</v>
      </c>
    </row>
    <row r="88" spans="1:1">
      <c r="A88" t="s">
        <v>56</v>
      </c>
    </row>
    <row r="89" spans="1:1">
      <c r="A89" t="s">
        <v>58</v>
      </c>
    </row>
    <row r="90" spans="1:1">
      <c r="A90" t="s">
        <v>59</v>
      </c>
    </row>
    <row r="91" spans="1:1">
      <c r="A91" t="s">
        <v>58</v>
      </c>
    </row>
    <row r="92" spans="1:1">
      <c r="A92" t="s">
        <v>57</v>
      </c>
    </row>
    <row r="93" spans="1:1">
      <c r="A93" t="s">
        <v>57</v>
      </c>
    </row>
    <row r="94" spans="1:1">
      <c r="A94" t="s">
        <v>58</v>
      </c>
    </row>
    <row r="95" spans="1:1">
      <c r="A95" t="s">
        <v>57</v>
      </c>
    </row>
    <row r="96" spans="1:1">
      <c r="A96" t="s">
        <v>56</v>
      </c>
    </row>
    <row r="97" spans="1:1">
      <c r="A97" t="s">
        <v>59</v>
      </c>
    </row>
    <row r="98" spans="1:1">
      <c r="A98" t="s">
        <v>57</v>
      </c>
    </row>
    <row r="99" spans="1:1">
      <c r="A99" t="s">
        <v>57</v>
      </c>
    </row>
    <row r="100" spans="1:1">
      <c r="A100" t="s">
        <v>57</v>
      </c>
    </row>
    <row r="101" spans="1:1">
      <c r="A101" t="s">
        <v>56</v>
      </c>
    </row>
    <row r="102" spans="1:1">
      <c r="A102" t="s">
        <v>57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58</v>
      </c>
    </row>
    <row r="106" spans="1:1">
      <c r="A106" t="s">
        <v>58</v>
      </c>
    </row>
    <row r="107" spans="1:1">
      <c r="A107" t="s">
        <v>57</v>
      </c>
    </row>
    <row r="108" spans="1:1">
      <c r="A108" t="s">
        <v>57</v>
      </c>
    </row>
    <row r="109" spans="1:1">
      <c r="A109" t="s">
        <v>57</v>
      </c>
    </row>
    <row r="110" spans="1:1">
      <c r="A110" t="s">
        <v>58</v>
      </c>
    </row>
    <row r="111" spans="1:1">
      <c r="A111" t="s">
        <v>57</v>
      </c>
    </row>
    <row r="112" spans="1:1">
      <c r="A112" t="s">
        <v>57</v>
      </c>
    </row>
    <row r="113" spans="1:1">
      <c r="A113" t="s">
        <v>57</v>
      </c>
    </row>
    <row r="114" spans="1:1">
      <c r="A114" t="s">
        <v>58</v>
      </c>
    </row>
    <row r="115" spans="1:1">
      <c r="A115" t="s">
        <v>57</v>
      </c>
    </row>
    <row r="116" spans="1:1">
      <c r="A116" t="s">
        <v>57</v>
      </c>
    </row>
    <row r="117" spans="1:1">
      <c r="A117" t="s">
        <v>57</v>
      </c>
    </row>
    <row r="118" spans="1:1">
      <c r="A118" t="s">
        <v>59</v>
      </c>
    </row>
    <row r="119" spans="1:1">
      <c r="A119" t="s">
        <v>57</v>
      </c>
    </row>
    <row r="120" spans="1:1">
      <c r="A120" t="s">
        <v>57</v>
      </c>
    </row>
    <row r="121" spans="1:1">
      <c r="A121" t="s">
        <v>56</v>
      </c>
    </row>
    <row r="122" spans="1:1">
      <c r="A122" t="s">
        <v>58</v>
      </c>
    </row>
    <row r="123" spans="1:1">
      <c r="A123" t="s">
        <v>57</v>
      </c>
    </row>
    <row r="124" spans="1:1">
      <c r="A124" t="s">
        <v>56</v>
      </c>
    </row>
    <row r="125" spans="1:1">
      <c r="A125" t="s">
        <v>58</v>
      </c>
    </row>
    <row r="126" spans="1:1">
      <c r="A126" t="s">
        <v>58</v>
      </c>
    </row>
    <row r="127" spans="1:1">
      <c r="A127" t="s">
        <v>58</v>
      </c>
    </row>
    <row r="128" spans="1:1">
      <c r="A128" t="s">
        <v>57</v>
      </c>
    </row>
    <row r="129" spans="1:1">
      <c r="A129" t="s">
        <v>59</v>
      </c>
    </row>
    <row r="130" spans="1:1">
      <c r="A130" t="s">
        <v>57</v>
      </c>
    </row>
    <row r="131" spans="1:1">
      <c r="A131" t="s">
        <v>57</v>
      </c>
    </row>
    <row r="132" spans="1:1">
      <c r="A132" t="s">
        <v>57</v>
      </c>
    </row>
    <row r="133" spans="1:1">
      <c r="A133" t="s">
        <v>58</v>
      </c>
    </row>
    <row r="134" spans="1:1">
      <c r="A134" t="s">
        <v>56</v>
      </c>
    </row>
    <row r="135" spans="1:1">
      <c r="A135" t="s">
        <v>57</v>
      </c>
    </row>
    <row r="136" spans="1:1">
      <c r="A136" t="s">
        <v>58</v>
      </c>
    </row>
    <row r="137" spans="1:1">
      <c r="A137" t="s">
        <v>56</v>
      </c>
    </row>
    <row r="138" spans="1:1">
      <c r="A138" t="s">
        <v>57</v>
      </c>
    </row>
    <row r="139" spans="1:1">
      <c r="A139" t="s">
        <v>8</v>
      </c>
    </row>
    <row r="140" spans="1:1">
      <c r="A140" t="s">
        <v>56</v>
      </c>
    </row>
    <row r="141" spans="1:1">
      <c r="A141" t="s">
        <v>57</v>
      </c>
    </row>
    <row r="142" spans="1:1">
      <c r="A142" t="s">
        <v>57</v>
      </c>
    </row>
    <row r="143" spans="1:1">
      <c r="A143" t="s">
        <v>57</v>
      </c>
    </row>
    <row r="144" spans="1:1">
      <c r="A144" t="s">
        <v>58</v>
      </c>
    </row>
    <row r="145" spans="1:1">
      <c r="A145" t="s">
        <v>58</v>
      </c>
    </row>
    <row r="146" spans="1:1">
      <c r="A146" t="s">
        <v>57</v>
      </c>
    </row>
    <row r="147" spans="1:1">
      <c r="A147" t="s">
        <v>59</v>
      </c>
    </row>
    <row r="148" spans="1:1">
      <c r="A148" t="s">
        <v>57</v>
      </c>
    </row>
    <row r="149" spans="1:1">
      <c r="A149" t="s">
        <v>57</v>
      </c>
    </row>
    <row r="150" spans="1:1">
      <c r="A150" t="s">
        <v>57</v>
      </c>
    </row>
    <row r="151" spans="1:1">
      <c r="A151" t="s">
        <v>8</v>
      </c>
    </row>
    <row r="152" spans="1:1">
      <c r="A152" t="s">
        <v>56</v>
      </c>
    </row>
    <row r="153" spans="1:1">
      <c r="A153" t="s">
        <v>56</v>
      </c>
    </row>
    <row r="154" spans="1:1">
      <c r="A154" t="s">
        <v>58</v>
      </c>
    </row>
    <row r="155" spans="1:1">
      <c r="A155" t="s">
        <v>58</v>
      </c>
    </row>
    <row r="156" spans="1:1">
      <c r="A156" t="s">
        <v>58</v>
      </c>
    </row>
    <row r="157" spans="1:1">
      <c r="A157" t="s">
        <v>57</v>
      </c>
    </row>
    <row r="158" spans="1:1">
      <c r="A158" t="s">
        <v>57</v>
      </c>
    </row>
    <row r="159" spans="1:1">
      <c r="A159" t="s">
        <v>57</v>
      </c>
    </row>
    <row r="160" spans="1:1">
      <c r="A160" t="s">
        <v>57</v>
      </c>
    </row>
    <row r="161" spans="1:1">
      <c r="A161" t="s">
        <v>57</v>
      </c>
    </row>
    <row r="162" spans="1:1">
      <c r="A162" t="s">
        <v>57</v>
      </c>
    </row>
    <row r="163" spans="1:1">
      <c r="A163" t="s">
        <v>56</v>
      </c>
    </row>
    <row r="164" spans="1:1">
      <c r="A164" t="s">
        <v>58</v>
      </c>
    </row>
    <row r="165" spans="1:1">
      <c r="A165" t="s">
        <v>58</v>
      </c>
    </row>
    <row r="166" spans="1:1">
      <c r="A166" t="s">
        <v>57</v>
      </c>
    </row>
    <row r="167" spans="1:1">
      <c r="A167" t="s">
        <v>59</v>
      </c>
    </row>
    <row r="168" spans="1:1">
      <c r="A168" t="s">
        <v>56</v>
      </c>
    </row>
    <row r="169" spans="1:1">
      <c r="A169" t="s">
        <v>57</v>
      </c>
    </row>
    <row r="170" spans="1:1">
      <c r="A170" t="s">
        <v>56</v>
      </c>
    </row>
    <row r="171" spans="1:1">
      <c r="A171" t="s">
        <v>57</v>
      </c>
    </row>
    <row r="172" spans="1:1">
      <c r="A172" t="s">
        <v>58</v>
      </c>
    </row>
    <row r="173" spans="1:1">
      <c r="A173" t="s">
        <v>58</v>
      </c>
    </row>
    <row r="174" spans="1:1">
      <c r="A174" t="s">
        <v>58</v>
      </c>
    </row>
    <row r="175" spans="1:1">
      <c r="A175" t="s">
        <v>59</v>
      </c>
    </row>
    <row r="176" spans="1:1">
      <c r="A176" t="s">
        <v>57</v>
      </c>
    </row>
    <row r="177" spans="1:1">
      <c r="A177" t="s">
        <v>56</v>
      </c>
    </row>
    <row r="178" spans="1:1">
      <c r="A178" t="s">
        <v>57</v>
      </c>
    </row>
    <row r="179" spans="1:1">
      <c r="A179" t="s">
        <v>57</v>
      </c>
    </row>
    <row r="180" spans="1:1">
      <c r="A180" t="s">
        <v>57</v>
      </c>
    </row>
    <row r="181" spans="1:1">
      <c r="A181" t="s">
        <v>57</v>
      </c>
    </row>
    <row r="182" spans="1:1">
      <c r="A182" t="s">
        <v>58</v>
      </c>
    </row>
    <row r="183" spans="1:1">
      <c r="A183" t="s">
        <v>57</v>
      </c>
    </row>
    <row r="184" spans="1:1">
      <c r="A184" t="s">
        <v>58</v>
      </c>
    </row>
    <row r="185" spans="1:1">
      <c r="A185" t="s">
        <v>57</v>
      </c>
    </row>
    <row r="186" spans="1:1">
      <c r="A186" t="s">
        <v>57</v>
      </c>
    </row>
    <row r="187" spans="1:1">
      <c r="A187" t="s">
        <v>57</v>
      </c>
    </row>
    <row r="188" spans="1:1">
      <c r="A188" t="s">
        <v>58</v>
      </c>
    </row>
    <row r="189" spans="1:1">
      <c r="A189" t="s">
        <v>58</v>
      </c>
    </row>
    <row r="190" spans="1:1">
      <c r="A190" t="s">
        <v>58</v>
      </c>
    </row>
    <row r="191" spans="1:1">
      <c r="A191" t="s">
        <v>58</v>
      </c>
    </row>
    <row r="192" spans="1:1">
      <c r="A192" t="s">
        <v>56</v>
      </c>
    </row>
    <row r="193" spans="1:1">
      <c r="A193" t="s">
        <v>56</v>
      </c>
    </row>
    <row r="194" spans="1:1">
      <c r="A194" t="s">
        <v>57</v>
      </c>
    </row>
    <row r="195" spans="1:1">
      <c r="A195" t="s">
        <v>57</v>
      </c>
    </row>
    <row r="196" spans="1:1">
      <c r="A196" t="s">
        <v>57</v>
      </c>
    </row>
    <row r="197" spans="1:1">
      <c r="A197" t="s">
        <v>59</v>
      </c>
    </row>
    <row r="198" spans="1:1">
      <c r="A198" t="s">
        <v>56</v>
      </c>
    </row>
    <row r="199" spans="1:1">
      <c r="A199" t="s">
        <v>57</v>
      </c>
    </row>
    <row r="200" spans="1:1">
      <c r="A200" t="s">
        <v>8</v>
      </c>
    </row>
    <row r="201" spans="1:1">
      <c r="A201" t="s">
        <v>58</v>
      </c>
    </row>
    <row r="202" spans="1:1">
      <c r="A202" t="s">
        <v>56</v>
      </c>
    </row>
    <row r="203" spans="1:1">
      <c r="A203" t="s">
        <v>57</v>
      </c>
    </row>
    <row r="204" spans="1:1">
      <c r="A204" t="s">
        <v>56</v>
      </c>
    </row>
    <row r="205" spans="1:1">
      <c r="A205" t="s">
        <v>56</v>
      </c>
    </row>
    <row r="206" spans="1:1">
      <c r="A206" t="s">
        <v>57</v>
      </c>
    </row>
    <row r="207" spans="1:1">
      <c r="A207" t="s">
        <v>57</v>
      </c>
    </row>
    <row r="208" spans="1:1">
      <c r="A208" t="s">
        <v>58</v>
      </c>
    </row>
    <row r="209" spans="1:1">
      <c r="A209" t="s">
        <v>57</v>
      </c>
    </row>
    <row r="210" spans="1:1">
      <c r="A210" t="s">
        <v>59</v>
      </c>
    </row>
    <row r="211" spans="1:1">
      <c r="A211" t="s">
        <v>58</v>
      </c>
    </row>
    <row r="212" spans="1:1">
      <c r="A212" t="s">
        <v>56</v>
      </c>
    </row>
    <row r="213" spans="1:1">
      <c r="A213" t="s">
        <v>59</v>
      </c>
    </row>
    <row r="214" spans="1:1">
      <c r="A214" t="s">
        <v>57</v>
      </c>
    </row>
    <row r="215" spans="1:1">
      <c r="A215" t="s">
        <v>59</v>
      </c>
    </row>
    <row r="216" spans="1:1">
      <c r="A216" t="s">
        <v>59</v>
      </c>
    </row>
    <row r="217" spans="1:1">
      <c r="A217" t="s">
        <v>56</v>
      </c>
    </row>
    <row r="218" spans="1:1">
      <c r="A218" t="s">
        <v>56</v>
      </c>
    </row>
    <row r="219" spans="1:1">
      <c r="A219" t="s">
        <v>56</v>
      </c>
    </row>
    <row r="220" spans="1:1">
      <c r="A220" t="s">
        <v>57</v>
      </c>
    </row>
    <row r="221" spans="1:1">
      <c r="A221" t="s">
        <v>57</v>
      </c>
    </row>
    <row r="222" spans="1:1">
      <c r="A222" t="s">
        <v>56</v>
      </c>
    </row>
    <row r="223" spans="1:1">
      <c r="A223" t="s">
        <v>57</v>
      </c>
    </row>
    <row r="224" spans="1:1">
      <c r="A224" t="s">
        <v>58</v>
      </c>
    </row>
    <row r="225" spans="1:1">
      <c r="A225" t="s">
        <v>56</v>
      </c>
    </row>
    <row r="226" spans="1:1">
      <c r="A226" t="s">
        <v>57</v>
      </c>
    </row>
    <row r="227" spans="1:1">
      <c r="A227" t="s">
        <v>57</v>
      </c>
    </row>
    <row r="228" spans="1:1">
      <c r="A228" t="s">
        <v>59</v>
      </c>
    </row>
    <row r="229" spans="1:1">
      <c r="A229" t="s">
        <v>57</v>
      </c>
    </row>
    <row r="230" spans="1:1">
      <c r="A230" t="s">
        <v>57</v>
      </c>
    </row>
    <row r="231" spans="1:1">
      <c r="A231" t="s">
        <v>57</v>
      </c>
    </row>
    <row r="232" spans="1:1">
      <c r="A232" t="s">
        <v>56</v>
      </c>
    </row>
    <row r="233" spans="1:1">
      <c r="A233" t="s">
        <v>56</v>
      </c>
    </row>
    <row r="234" spans="1:1">
      <c r="A234" t="s">
        <v>57</v>
      </c>
    </row>
    <row r="235" spans="1:1">
      <c r="A235" t="s">
        <v>56</v>
      </c>
    </row>
    <row r="236" spans="1:1">
      <c r="A236" t="s">
        <v>59</v>
      </c>
    </row>
    <row r="237" spans="1:1">
      <c r="A237" t="s">
        <v>57</v>
      </c>
    </row>
    <row r="238" spans="1:1">
      <c r="A238" t="s">
        <v>57</v>
      </c>
    </row>
    <row r="239" spans="1:1">
      <c r="A239" t="s">
        <v>56</v>
      </c>
    </row>
    <row r="240" spans="1:1">
      <c r="A240" t="s">
        <v>57</v>
      </c>
    </row>
    <row r="241" spans="1:1">
      <c r="A241" t="s">
        <v>59</v>
      </c>
    </row>
    <row r="242" spans="1:1">
      <c r="A242" t="s">
        <v>56</v>
      </c>
    </row>
    <row r="243" spans="1:1">
      <c r="A243" t="s">
        <v>57</v>
      </c>
    </row>
    <row r="244" spans="1:1">
      <c r="A244" t="s">
        <v>58</v>
      </c>
    </row>
    <row r="245" spans="1:1">
      <c r="A245" t="s">
        <v>57</v>
      </c>
    </row>
    <row r="246" spans="1:1">
      <c r="A246" t="s">
        <v>58</v>
      </c>
    </row>
    <row r="247" spans="1:1">
      <c r="A247" t="s">
        <v>58</v>
      </c>
    </row>
    <row r="248" spans="1:1">
      <c r="A248" t="s">
        <v>58</v>
      </c>
    </row>
    <row r="249" spans="1:1">
      <c r="A249" t="s">
        <v>58</v>
      </c>
    </row>
    <row r="250" spans="1:1">
      <c r="A250" t="s">
        <v>8</v>
      </c>
    </row>
    <row r="251" spans="1:1">
      <c r="A251" t="s">
        <v>59</v>
      </c>
    </row>
    <row r="252" spans="1:1">
      <c r="A252" t="s">
        <v>59</v>
      </c>
    </row>
    <row r="253" spans="1:1">
      <c r="A253" t="s">
        <v>57</v>
      </c>
    </row>
    <row r="254" spans="1:1">
      <c r="A254" t="s">
        <v>56</v>
      </c>
    </row>
    <row r="255" spans="1:1">
      <c r="A255" t="s">
        <v>58</v>
      </c>
    </row>
    <row r="256" spans="1:1">
      <c r="A256" t="s">
        <v>57</v>
      </c>
    </row>
    <row r="257" spans="1:1">
      <c r="A257" t="s">
        <v>57</v>
      </c>
    </row>
    <row r="258" spans="1:1">
      <c r="A258" t="s">
        <v>57</v>
      </c>
    </row>
    <row r="259" spans="1:1">
      <c r="A259" t="s">
        <v>57</v>
      </c>
    </row>
    <row r="260" spans="1:1">
      <c r="A260" t="s">
        <v>57</v>
      </c>
    </row>
    <row r="261" spans="1:1">
      <c r="A261" t="s">
        <v>57</v>
      </c>
    </row>
    <row r="262" spans="1:1">
      <c r="A262" t="s">
        <v>57</v>
      </c>
    </row>
    <row r="263" spans="1:1">
      <c r="A263" t="s">
        <v>58</v>
      </c>
    </row>
    <row r="264" spans="1:1">
      <c r="A264" t="s">
        <v>58</v>
      </c>
    </row>
    <row r="265" spans="1:1">
      <c r="A265" t="s">
        <v>8</v>
      </c>
    </row>
    <row r="266" spans="1:1">
      <c r="A266" t="s">
        <v>58</v>
      </c>
    </row>
    <row r="267" spans="1:1">
      <c r="A267" t="s">
        <v>57</v>
      </c>
    </row>
    <row r="268" spans="1:1">
      <c r="A268" t="s">
        <v>56</v>
      </c>
    </row>
    <row r="269" spans="1:1">
      <c r="A269" t="s">
        <v>58</v>
      </c>
    </row>
    <row r="270" spans="1:1">
      <c r="A270" t="s">
        <v>57</v>
      </c>
    </row>
    <row r="271" spans="1:1">
      <c r="A271" t="s">
        <v>56</v>
      </c>
    </row>
    <row r="272" spans="1:1">
      <c r="A272" t="s">
        <v>57</v>
      </c>
    </row>
    <row r="273" spans="1:1">
      <c r="A273" t="s">
        <v>57</v>
      </c>
    </row>
    <row r="274" spans="1:1">
      <c r="A274" t="s">
        <v>57</v>
      </c>
    </row>
    <row r="275" spans="1:1">
      <c r="A275" t="s">
        <v>59</v>
      </c>
    </row>
    <row r="276" spans="1:1">
      <c r="A276" t="s">
        <v>57</v>
      </c>
    </row>
    <row r="277" spans="1:1">
      <c r="A277" t="s">
        <v>56</v>
      </c>
    </row>
    <row r="278" spans="1:1">
      <c r="A278" t="s">
        <v>57</v>
      </c>
    </row>
    <row r="279" spans="1:1">
      <c r="A279" t="s">
        <v>58</v>
      </c>
    </row>
    <row r="280" spans="1:1">
      <c r="A280" t="s">
        <v>57</v>
      </c>
    </row>
    <row r="281" spans="1:1">
      <c r="A281" t="s">
        <v>56</v>
      </c>
    </row>
    <row r="282" spans="1:1">
      <c r="A282" t="s">
        <v>58</v>
      </c>
    </row>
    <row r="283" spans="1:1">
      <c r="A283" t="s">
        <v>8</v>
      </c>
    </row>
    <row r="284" spans="1:1">
      <c r="A284" t="s">
        <v>59</v>
      </c>
    </row>
    <row r="285" spans="1:1">
      <c r="A285" t="s">
        <v>56</v>
      </c>
    </row>
    <row r="286" spans="1:1">
      <c r="A286" t="s">
        <v>58</v>
      </c>
    </row>
    <row r="287" spans="1:1">
      <c r="A287" t="s">
        <v>57</v>
      </c>
    </row>
    <row r="288" spans="1:1">
      <c r="A288" t="s">
        <v>56</v>
      </c>
    </row>
    <row r="289" spans="1:1">
      <c r="A289" t="s">
        <v>58</v>
      </c>
    </row>
    <row r="290" spans="1:1">
      <c r="A290" t="s">
        <v>59</v>
      </c>
    </row>
    <row r="291" spans="1:1">
      <c r="A291" t="s">
        <v>58</v>
      </c>
    </row>
    <row r="292" spans="1:1">
      <c r="A292" t="s">
        <v>57</v>
      </c>
    </row>
    <row r="293" spans="1:1">
      <c r="A293" t="s">
        <v>57</v>
      </c>
    </row>
    <row r="294" spans="1:1">
      <c r="A294" t="s">
        <v>58</v>
      </c>
    </row>
    <row r="295" spans="1:1">
      <c r="A295" t="s">
        <v>57</v>
      </c>
    </row>
    <row r="296" spans="1:1">
      <c r="A296" t="s">
        <v>56</v>
      </c>
    </row>
    <row r="297" spans="1:1">
      <c r="A297" t="s">
        <v>59</v>
      </c>
    </row>
    <row r="298" spans="1:1">
      <c r="A298" t="s">
        <v>57</v>
      </c>
    </row>
    <row r="299" spans="1:1">
      <c r="A299" t="s">
        <v>57</v>
      </c>
    </row>
    <row r="300" spans="1:1">
      <c r="A300" t="s">
        <v>57</v>
      </c>
    </row>
    <row r="301" spans="1:1">
      <c r="A301" t="s">
        <v>56</v>
      </c>
    </row>
    <row r="302" spans="1:1">
      <c r="A302" t="s">
        <v>57</v>
      </c>
    </row>
    <row r="303" spans="1:1">
      <c r="A303" t="s">
        <v>57</v>
      </c>
    </row>
    <row r="304" spans="1:1">
      <c r="A304" t="s">
        <v>58</v>
      </c>
    </row>
    <row r="305" spans="1:1">
      <c r="A305" t="s">
        <v>58</v>
      </c>
    </row>
    <row r="306" spans="1:1">
      <c r="A306" t="s">
        <v>58</v>
      </c>
    </row>
    <row r="307" spans="1:1">
      <c r="A307" t="s">
        <v>57</v>
      </c>
    </row>
    <row r="308" spans="1:1">
      <c r="A308" t="s">
        <v>57</v>
      </c>
    </row>
    <row r="309" spans="1:1">
      <c r="A309" t="s">
        <v>57</v>
      </c>
    </row>
    <row r="310" spans="1:1">
      <c r="A310" t="s">
        <v>58</v>
      </c>
    </row>
    <row r="311" spans="1:1">
      <c r="A311" t="s">
        <v>57</v>
      </c>
    </row>
    <row r="312" spans="1:1">
      <c r="A312" t="s">
        <v>57</v>
      </c>
    </row>
    <row r="313" spans="1:1">
      <c r="A313" t="s">
        <v>57</v>
      </c>
    </row>
    <row r="314" spans="1:1">
      <c r="A314" t="s">
        <v>58</v>
      </c>
    </row>
    <row r="315" spans="1:1">
      <c r="A315" t="s">
        <v>57</v>
      </c>
    </row>
    <row r="316" spans="1:1">
      <c r="A316" t="s">
        <v>57</v>
      </c>
    </row>
    <row r="317" spans="1:1">
      <c r="A317" t="s">
        <v>57</v>
      </c>
    </row>
    <row r="318" spans="1:1">
      <c r="A318" t="s">
        <v>59</v>
      </c>
    </row>
    <row r="319" spans="1:1">
      <c r="A319" t="s">
        <v>57</v>
      </c>
    </row>
    <row r="320" spans="1:1">
      <c r="A320" t="s">
        <v>57</v>
      </c>
    </row>
    <row r="321" spans="1:1">
      <c r="A321" t="s">
        <v>56</v>
      </c>
    </row>
    <row r="322" spans="1:1">
      <c r="A322" t="s">
        <v>58</v>
      </c>
    </row>
    <row r="323" spans="1:1">
      <c r="A323" t="s">
        <v>57</v>
      </c>
    </row>
    <row r="324" spans="1:1">
      <c r="A324" t="s">
        <v>56</v>
      </c>
    </row>
    <row r="325" spans="1:1">
      <c r="A325" t="s">
        <v>58</v>
      </c>
    </row>
    <row r="326" spans="1:1">
      <c r="A326" t="s">
        <v>58</v>
      </c>
    </row>
    <row r="327" spans="1:1">
      <c r="A327" t="s">
        <v>58</v>
      </c>
    </row>
    <row r="328" spans="1:1">
      <c r="A328" t="s">
        <v>57</v>
      </c>
    </row>
    <row r="329" spans="1:1">
      <c r="A329" t="s">
        <v>59</v>
      </c>
    </row>
    <row r="330" spans="1:1">
      <c r="A330" t="s">
        <v>57</v>
      </c>
    </row>
    <row r="331" spans="1:1">
      <c r="A331" t="s">
        <v>57</v>
      </c>
    </row>
    <row r="332" spans="1:1">
      <c r="A332" t="s">
        <v>57</v>
      </c>
    </row>
    <row r="333" spans="1:1">
      <c r="A333" t="s">
        <v>58</v>
      </c>
    </row>
    <row r="334" spans="1:1">
      <c r="A334" t="s">
        <v>56</v>
      </c>
    </row>
    <row r="335" spans="1:1">
      <c r="A335" t="s">
        <v>57</v>
      </c>
    </row>
    <row r="336" spans="1:1">
      <c r="A336" t="s">
        <v>58</v>
      </c>
    </row>
    <row r="337" spans="1:1">
      <c r="A337" t="s">
        <v>56</v>
      </c>
    </row>
    <row r="338" spans="1:1">
      <c r="A338" t="s">
        <v>57</v>
      </c>
    </row>
    <row r="339" spans="1:1">
      <c r="A339" t="s">
        <v>8</v>
      </c>
    </row>
    <row r="340" spans="1:1">
      <c r="A340" t="s">
        <v>56</v>
      </c>
    </row>
    <row r="341" spans="1:1">
      <c r="A341" t="s">
        <v>57</v>
      </c>
    </row>
    <row r="342" spans="1:1">
      <c r="A342" t="s">
        <v>57</v>
      </c>
    </row>
    <row r="343" spans="1:1">
      <c r="A343" t="s">
        <v>57</v>
      </c>
    </row>
    <row r="344" spans="1:1">
      <c r="A344" t="s">
        <v>58</v>
      </c>
    </row>
    <row r="345" spans="1:1">
      <c r="A345" t="s">
        <v>58</v>
      </c>
    </row>
    <row r="346" spans="1:1">
      <c r="A346" t="s">
        <v>57</v>
      </c>
    </row>
    <row r="347" spans="1:1">
      <c r="A347" t="s">
        <v>59</v>
      </c>
    </row>
    <row r="348" spans="1:1">
      <c r="A348" t="s">
        <v>57</v>
      </c>
    </row>
    <row r="349" spans="1:1">
      <c r="A349" t="s">
        <v>57</v>
      </c>
    </row>
    <row r="350" spans="1:1">
      <c r="A350" t="s">
        <v>57</v>
      </c>
    </row>
    <row r="351" spans="1:1">
      <c r="A351" t="s">
        <v>8</v>
      </c>
    </row>
    <row r="352" spans="1:1">
      <c r="A352" t="s">
        <v>56</v>
      </c>
    </row>
    <row r="353" spans="1:1">
      <c r="A353" t="s">
        <v>56</v>
      </c>
    </row>
    <row r="354" spans="1:1">
      <c r="A354" t="s">
        <v>58</v>
      </c>
    </row>
    <row r="355" spans="1:1">
      <c r="A355" t="s">
        <v>58</v>
      </c>
    </row>
    <row r="356" spans="1:1">
      <c r="A356" t="s">
        <v>58</v>
      </c>
    </row>
    <row r="357" spans="1:1">
      <c r="A357" t="s">
        <v>57</v>
      </c>
    </row>
    <row r="358" spans="1:1">
      <c r="A358" t="s">
        <v>57</v>
      </c>
    </row>
    <row r="359" spans="1:1">
      <c r="A359" t="s">
        <v>57</v>
      </c>
    </row>
    <row r="360" spans="1:1">
      <c r="A360" t="s">
        <v>57</v>
      </c>
    </row>
    <row r="361" spans="1:1">
      <c r="A361" t="s">
        <v>57</v>
      </c>
    </row>
    <row r="362" spans="1:1">
      <c r="A362" t="s">
        <v>57</v>
      </c>
    </row>
    <row r="363" spans="1:1">
      <c r="A363" t="s">
        <v>56</v>
      </c>
    </row>
    <row r="364" spans="1:1">
      <c r="A364" t="s">
        <v>58</v>
      </c>
    </row>
    <row r="365" spans="1:1">
      <c r="A365" t="s">
        <v>58</v>
      </c>
    </row>
    <row r="366" spans="1:1">
      <c r="A366" t="s">
        <v>57</v>
      </c>
    </row>
    <row r="367" spans="1:1">
      <c r="A367" t="s">
        <v>59</v>
      </c>
    </row>
    <row r="368" spans="1:1">
      <c r="A368" t="s">
        <v>56</v>
      </c>
    </row>
    <row r="369" spans="1:1">
      <c r="A369" t="s">
        <v>57</v>
      </c>
    </row>
    <row r="370" spans="1:1">
      <c r="A370" t="s">
        <v>56</v>
      </c>
    </row>
    <row r="371" spans="1:1">
      <c r="A371" t="s">
        <v>57</v>
      </c>
    </row>
    <row r="372" spans="1:1">
      <c r="A372" t="s">
        <v>58</v>
      </c>
    </row>
    <row r="373" spans="1:1">
      <c r="A373" t="s">
        <v>58</v>
      </c>
    </row>
    <row r="374" spans="1:1">
      <c r="A374" t="s">
        <v>58</v>
      </c>
    </row>
    <row r="375" spans="1:1">
      <c r="A375" t="s">
        <v>59</v>
      </c>
    </row>
    <row r="376" spans="1:1">
      <c r="A376" t="s">
        <v>57</v>
      </c>
    </row>
    <row r="377" spans="1:1">
      <c r="A377" t="s">
        <v>56</v>
      </c>
    </row>
    <row r="378" spans="1:1">
      <c r="A378" t="s">
        <v>57</v>
      </c>
    </row>
    <row r="379" spans="1:1">
      <c r="A379" t="s">
        <v>57</v>
      </c>
    </row>
    <row r="380" spans="1:1">
      <c r="A380" t="s">
        <v>57</v>
      </c>
    </row>
    <row r="381" spans="1:1">
      <c r="A381" t="s">
        <v>57</v>
      </c>
    </row>
    <row r="382" spans="1:1">
      <c r="A382" t="s">
        <v>58</v>
      </c>
    </row>
    <row r="383" spans="1:1">
      <c r="A383" t="s">
        <v>57</v>
      </c>
    </row>
    <row r="384" spans="1:1">
      <c r="A384" t="s">
        <v>58</v>
      </c>
    </row>
    <row r="385" spans="1:1">
      <c r="A385" t="s">
        <v>57</v>
      </c>
    </row>
    <row r="386" spans="1:1">
      <c r="A386" t="s">
        <v>57</v>
      </c>
    </row>
    <row r="387" spans="1:1">
      <c r="A387" t="s">
        <v>57</v>
      </c>
    </row>
    <row r="388" spans="1:1">
      <c r="A388" t="s">
        <v>58</v>
      </c>
    </row>
    <row r="389" spans="1:1">
      <c r="A389" t="s">
        <v>58</v>
      </c>
    </row>
    <row r="390" spans="1:1">
      <c r="A390" t="s">
        <v>58</v>
      </c>
    </row>
    <row r="391" spans="1:1">
      <c r="A391" t="s">
        <v>58</v>
      </c>
    </row>
    <row r="392" spans="1:1">
      <c r="A392" t="s">
        <v>56</v>
      </c>
    </row>
    <row r="393" spans="1:1">
      <c r="A393" t="s">
        <v>56</v>
      </c>
    </row>
    <row r="394" spans="1:1">
      <c r="A394" t="s">
        <v>57</v>
      </c>
    </row>
    <row r="395" spans="1:1">
      <c r="A395" t="s">
        <v>57</v>
      </c>
    </row>
    <row r="396" spans="1:1">
      <c r="A396" t="s">
        <v>57</v>
      </c>
    </row>
    <row r="397" spans="1:1">
      <c r="A397" t="s">
        <v>59</v>
      </c>
    </row>
    <row r="398" spans="1:1">
      <c r="A398" t="s">
        <v>56</v>
      </c>
    </row>
    <row r="399" spans="1:1">
      <c r="A399" t="s">
        <v>57</v>
      </c>
    </row>
    <row r="400" spans="1:1">
      <c r="A400" t="s">
        <v>8</v>
      </c>
    </row>
    <row r="401" spans="1:1">
      <c r="A401" t="s">
        <v>58</v>
      </c>
    </row>
    <row r="402" spans="1:1">
      <c r="A402" t="s">
        <v>56</v>
      </c>
    </row>
    <row r="403" spans="1:1">
      <c r="A403" t="s">
        <v>57</v>
      </c>
    </row>
    <row r="404" spans="1:1">
      <c r="A404" t="s">
        <v>56</v>
      </c>
    </row>
    <row r="405" spans="1:1">
      <c r="A405" t="s">
        <v>56</v>
      </c>
    </row>
    <row r="406" spans="1:1">
      <c r="A406" t="s">
        <v>57</v>
      </c>
    </row>
    <row r="407" spans="1:1">
      <c r="A407" t="s">
        <v>57</v>
      </c>
    </row>
    <row r="408" spans="1:1">
      <c r="A408" t="s">
        <v>58</v>
      </c>
    </row>
    <row r="409" spans="1:1">
      <c r="A409" t="s">
        <v>57</v>
      </c>
    </row>
    <row r="410" spans="1:1">
      <c r="A410" t="s">
        <v>59</v>
      </c>
    </row>
    <row r="411" spans="1:1">
      <c r="A411" t="s">
        <v>58</v>
      </c>
    </row>
    <row r="412" spans="1:1">
      <c r="A412" t="s">
        <v>56</v>
      </c>
    </row>
    <row r="413" spans="1:1">
      <c r="A413" t="s">
        <v>59</v>
      </c>
    </row>
    <row r="414" spans="1:1">
      <c r="A414" t="s">
        <v>57</v>
      </c>
    </row>
    <row r="415" spans="1:1">
      <c r="A415" t="s">
        <v>59</v>
      </c>
    </row>
    <row r="416" spans="1:1">
      <c r="A416" t="s">
        <v>59</v>
      </c>
    </row>
    <row r="417" spans="1:1">
      <c r="A417" t="s">
        <v>56</v>
      </c>
    </row>
    <row r="418" spans="1:1">
      <c r="A418" t="s">
        <v>56</v>
      </c>
    </row>
    <row r="419" spans="1:1">
      <c r="A419" t="s">
        <v>56</v>
      </c>
    </row>
    <row r="420" spans="1:1">
      <c r="A420" t="s">
        <v>57</v>
      </c>
    </row>
    <row r="421" spans="1:1">
      <c r="A421" t="s">
        <v>57</v>
      </c>
    </row>
    <row r="422" spans="1:1">
      <c r="A422" t="s">
        <v>56</v>
      </c>
    </row>
    <row r="423" spans="1:1">
      <c r="A423" t="s">
        <v>57</v>
      </c>
    </row>
    <row r="424" spans="1:1">
      <c r="A424" t="s">
        <v>58</v>
      </c>
    </row>
    <row r="425" spans="1:1">
      <c r="A425" t="s">
        <v>56</v>
      </c>
    </row>
    <row r="426" spans="1:1">
      <c r="A426" t="s">
        <v>57</v>
      </c>
    </row>
    <row r="427" spans="1:1">
      <c r="A427" t="s">
        <v>57</v>
      </c>
    </row>
    <row r="428" spans="1:1">
      <c r="A428" t="s">
        <v>59</v>
      </c>
    </row>
    <row r="429" spans="1:1">
      <c r="A429" t="s">
        <v>57</v>
      </c>
    </row>
    <row r="430" spans="1:1">
      <c r="A430" t="s">
        <v>57</v>
      </c>
    </row>
    <row r="431" spans="1:1">
      <c r="A431" t="s">
        <v>57</v>
      </c>
    </row>
    <row r="432" spans="1:1">
      <c r="A432" t="s">
        <v>56</v>
      </c>
    </row>
    <row r="433" spans="1:1">
      <c r="A433" t="s">
        <v>56</v>
      </c>
    </row>
    <row r="434" spans="1:1">
      <c r="A434" t="s">
        <v>57</v>
      </c>
    </row>
    <row r="435" spans="1:1">
      <c r="A435" t="s">
        <v>56</v>
      </c>
    </row>
    <row r="436" spans="1:1">
      <c r="A436" t="s">
        <v>59</v>
      </c>
    </row>
    <row r="437" spans="1:1">
      <c r="A437" t="s">
        <v>57</v>
      </c>
    </row>
    <row r="438" spans="1:1">
      <c r="A438" t="s">
        <v>57</v>
      </c>
    </row>
    <row r="439" spans="1:1">
      <c r="A439" t="s">
        <v>56</v>
      </c>
    </row>
    <row r="440" spans="1:1">
      <c r="A440" t="s">
        <v>57</v>
      </c>
    </row>
    <row r="441" spans="1:1">
      <c r="A441" t="s">
        <v>59</v>
      </c>
    </row>
    <row r="442" spans="1:1">
      <c r="A442" t="s">
        <v>56</v>
      </c>
    </row>
    <row r="443" spans="1:1">
      <c r="A443" t="s">
        <v>57</v>
      </c>
    </row>
    <row r="444" spans="1:1">
      <c r="A444" t="s">
        <v>58</v>
      </c>
    </row>
    <row r="445" spans="1:1">
      <c r="A445" t="s">
        <v>57</v>
      </c>
    </row>
    <row r="446" spans="1:1">
      <c r="A446" t="s">
        <v>58</v>
      </c>
    </row>
    <row r="447" spans="1:1">
      <c r="A447" t="s">
        <v>58</v>
      </c>
    </row>
    <row r="448" spans="1:1">
      <c r="A448" t="s">
        <v>58</v>
      </c>
    </row>
    <row r="449" spans="1:1">
      <c r="A449" t="s">
        <v>58</v>
      </c>
    </row>
    <row r="450" spans="1:1">
      <c r="A450" t="s">
        <v>8</v>
      </c>
    </row>
    <row r="451" spans="1:1">
      <c r="A451" t="s">
        <v>59</v>
      </c>
    </row>
    <row r="452" spans="1:1">
      <c r="A452" t="s">
        <v>59</v>
      </c>
    </row>
    <row r="453" spans="1:1">
      <c r="A453" t="s">
        <v>57</v>
      </c>
    </row>
    <row r="454" spans="1:1">
      <c r="A454" t="s">
        <v>56</v>
      </c>
    </row>
    <row r="455" spans="1:1">
      <c r="A455" t="s">
        <v>58</v>
      </c>
    </row>
    <row r="456" spans="1:1">
      <c r="A456" t="s">
        <v>57</v>
      </c>
    </row>
    <row r="457" spans="1:1">
      <c r="A457" t="s">
        <v>57</v>
      </c>
    </row>
    <row r="458" spans="1:1">
      <c r="A458" t="s">
        <v>57</v>
      </c>
    </row>
    <row r="459" spans="1:1">
      <c r="A459" t="s">
        <v>57</v>
      </c>
    </row>
    <row r="460" spans="1:1">
      <c r="A460" t="s">
        <v>57</v>
      </c>
    </row>
    <row r="461" spans="1:1">
      <c r="A461" t="s">
        <v>57</v>
      </c>
    </row>
    <row r="462" spans="1:1">
      <c r="A462" t="s">
        <v>57</v>
      </c>
    </row>
    <row r="463" spans="1:1">
      <c r="A463" t="s">
        <v>58</v>
      </c>
    </row>
    <row r="464" spans="1:1">
      <c r="A464" t="s">
        <v>58</v>
      </c>
    </row>
    <row r="465" spans="1:1">
      <c r="A465" t="s">
        <v>8</v>
      </c>
    </row>
    <row r="466" spans="1:1">
      <c r="A466" t="s">
        <v>58</v>
      </c>
    </row>
    <row r="467" spans="1:1">
      <c r="A467" t="s">
        <v>57</v>
      </c>
    </row>
    <row r="468" spans="1:1">
      <c r="A468" t="s">
        <v>56</v>
      </c>
    </row>
    <row r="469" spans="1:1">
      <c r="A469" t="s">
        <v>58</v>
      </c>
    </row>
    <row r="470" spans="1:1">
      <c r="A470" t="s">
        <v>57</v>
      </c>
    </row>
    <row r="471" spans="1:1">
      <c r="A471" t="s">
        <v>56</v>
      </c>
    </row>
    <row r="472" spans="1:1">
      <c r="A472" t="s">
        <v>57</v>
      </c>
    </row>
    <row r="473" spans="1:1">
      <c r="A473" t="s">
        <v>57</v>
      </c>
    </row>
    <row r="474" spans="1:1">
      <c r="A474" t="s">
        <v>57</v>
      </c>
    </row>
    <row r="475" spans="1:1">
      <c r="A475" t="s">
        <v>59</v>
      </c>
    </row>
    <row r="476" spans="1:1">
      <c r="A476" t="s">
        <v>57</v>
      </c>
    </row>
    <row r="477" spans="1:1">
      <c r="A477" t="s">
        <v>56</v>
      </c>
    </row>
    <row r="478" spans="1:1">
      <c r="A478" t="s">
        <v>57</v>
      </c>
    </row>
    <row r="479" spans="1:1">
      <c r="A479" t="s">
        <v>58</v>
      </c>
    </row>
    <row r="480" spans="1:1">
      <c r="A480" t="s">
        <v>57</v>
      </c>
    </row>
    <row r="481" spans="1:1">
      <c r="A481" t="s">
        <v>56</v>
      </c>
    </row>
    <row r="482" spans="1:1">
      <c r="A482" t="s">
        <v>58</v>
      </c>
    </row>
    <row r="483" spans="1:1">
      <c r="A483" t="s">
        <v>8</v>
      </c>
    </row>
    <row r="484" spans="1:1">
      <c r="A484" t="s">
        <v>59</v>
      </c>
    </row>
    <row r="485" spans="1:1">
      <c r="A485" t="s">
        <v>56</v>
      </c>
    </row>
    <row r="486" spans="1:1">
      <c r="A486" t="s">
        <v>58</v>
      </c>
    </row>
    <row r="487" spans="1:1">
      <c r="A487" t="s">
        <v>57</v>
      </c>
    </row>
    <row r="488" spans="1:1">
      <c r="A488" t="s">
        <v>56</v>
      </c>
    </row>
    <row r="489" spans="1:1">
      <c r="A489" t="s">
        <v>58</v>
      </c>
    </row>
    <row r="490" spans="1:1">
      <c r="A490" t="s">
        <v>59</v>
      </c>
    </row>
    <row r="491" spans="1:1">
      <c r="A491" t="s">
        <v>58</v>
      </c>
    </row>
    <row r="492" spans="1:1">
      <c r="A492" t="s">
        <v>57</v>
      </c>
    </row>
    <row r="493" spans="1:1">
      <c r="A493" t="s">
        <v>57</v>
      </c>
    </row>
    <row r="494" spans="1:1">
      <c r="A494" t="s">
        <v>58</v>
      </c>
    </row>
    <row r="495" spans="1:1">
      <c r="A495" t="s">
        <v>57</v>
      </c>
    </row>
    <row r="496" spans="1:1">
      <c r="A496" t="s">
        <v>56</v>
      </c>
    </row>
    <row r="497" spans="1:1">
      <c r="A497" t="s">
        <v>59</v>
      </c>
    </row>
    <row r="498" spans="1:1">
      <c r="A498" t="s">
        <v>57</v>
      </c>
    </row>
    <row r="499" spans="1:1">
      <c r="A499" t="s">
        <v>57</v>
      </c>
    </row>
    <row r="500" spans="1:1">
      <c r="A500" t="s">
        <v>57</v>
      </c>
    </row>
    <row r="501" spans="1:1">
      <c r="A501" t="s">
        <v>56</v>
      </c>
    </row>
    <row r="502" spans="1:1">
      <c r="A502" t="s">
        <v>57</v>
      </c>
    </row>
    <row r="503" spans="1:1">
      <c r="A503" t="s">
        <v>57</v>
      </c>
    </row>
    <row r="504" spans="1:1">
      <c r="A504" t="s">
        <v>58</v>
      </c>
    </row>
    <row r="505" spans="1:1">
      <c r="A505" t="s">
        <v>58</v>
      </c>
    </row>
    <row r="506" spans="1:1">
      <c r="A506" t="s">
        <v>58</v>
      </c>
    </row>
    <row r="507" spans="1:1">
      <c r="A507" t="s">
        <v>57</v>
      </c>
    </row>
    <row r="508" spans="1:1">
      <c r="A508" t="s">
        <v>57</v>
      </c>
    </row>
    <row r="509" spans="1:1">
      <c r="A509" t="s">
        <v>57</v>
      </c>
    </row>
    <row r="510" spans="1:1">
      <c r="A510" t="s">
        <v>58</v>
      </c>
    </row>
    <row r="511" spans="1:1">
      <c r="A511" t="s">
        <v>57</v>
      </c>
    </row>
    <row r="512" spans="1:1">
      <c r="A512" t="s">
        <v>57</v>
      </c>
    </row>
    <row r="513" spans="1:1">
      <c r="A513" t="s">
        <v>57</v>
      </c>
    </row>
    <row r="514" spans="1:1">
      <c r="A514" t="s">
        <v>58</v>
      </c>
    </row>
    <row r="515" spans="1:1">
      <c r="A515" t="s">
        <v>57</v>
      </c>
    </row>
    <row r="516" spans="1:1">
      <c r="A516" t="s">
        <v>57</v>
      </c>
    </row>
    <row r="517" spans="1:1">
      <c r="A517" t="s">
        <v>57</v>
      </c>
    </row>
    <row r="518" spans="1:1">
      <c r="A518" t="s">
        <v>59</v>
      </c>
    </row>
    <row r="519" spans="1:1">
      <c r="A519" t="s">
        <v>57</v>
      </c>
    </row>
    <row r="520" spans="1:1">
      <c r="A520" t="s">
        <v>57</v>
      </c>
    </row>
    <row r="521" spans="1:1">
      <c r="A521" t="s">
        <v>56</v>
      </c>
    </row>
    <row r="522" spans="1:1">
      <c r="A522" t="s">
        <v>58</v>
      </c>
    </row>
    <row r="523" spans="1:1">
      <c r="A523" t="s">
        <v>57</v>
      </c>
    </row>
    <row r="524" spans="1:1">
      <c r="A524" t="s">
        <v>56</v>
      </c>
    </row>
    <row r="525" spans="1:1">
      <c r="A525" t="s">
        <v>58</v>
      </c>
    </row>
    <row r="526" spans="1:1">
      <c r="A526" t="s">
        <v>58</v>
      </c>
    </row>
    <row r="527" spans="1:1">
      <c r="A527" t="s">
        <v>58</v>
      </c>
    </row>
    <row r="528" spans="1:1">
      <c r="A528" t="s">
        <v>57</v>
      </c>
    </row>
    <row r="529" spans="1:1">
      <c r="A529" t="s">
        <v>59</v>
      </c>
    </row>
    <row r="530" spans="1:1">
      <c r="A530" t="s">
        <v>57</v>
      </c>
    </row>
    <row r="531" spans="1:1">
      <c r="A531" t="s">
        <v>57</v>
      </c>
    </row>
    <row r="532" spans="1:1">
      <c r="A532" t="s">
        <v>57</v>
      </c>
    </row>
    <row r="533" spans="1:1">
      <c r="A533" t="s">
        <v>58</v>
      </c>
    </row>
    <row r="534" spans="1:1">
      <c r="A534" t="s">
        <v>56</v>
      </c>
    </row>
    <row r="535" spans="1:1">
      <c r="A535" t="s">
        <v>57</v>
      </c>
    </row>
    <row r="536" spans="1:1">
      <c r="A536" t="s">
        <v>58</v>
      </c>
    </row>
    <row r="537" spans="1:1">
      <c r="A537" t="s">
        <v>56</v>
      </c>
    </row>
    <row r="538" spans="1:1">
      <c r="A538" t="s">
        <v>57</v>
      </c>
    </row>
    <row r="539" spans="1:1">
      <c r="A539" t="s">
        <v>8</v>
      </c>
    </row>
    <row r="540" spans="1:1">
      <c r="A540" t="s">
        <v>56</v>
      </c>
    </row>
    <row r="541" spans="1:1">
      <c r="A541" t="s">
        <v>57</v>
      </c>
    </row>
    <row r="542" spans="1:1">
      <c r="A542" t="s">
        <v>57</v>
      </c>
    </row>
    <row r="543" spans="1:1">
      <c r="A543" t="s">
        <v>57</v>
      </c>
    </row>
    <row r="544" spans="1:1">
      <c r="A544" t="s">
        <v>58</v>
      </c>
    </row>
    <row r="545" spans="1:1">
      <c r="A545" t="s">
        <v>58</v>
      </c>
    </row>
    <row r="546" spans="1:1">
      <c r="A546" t="s">
        <v>57</v>
      </c>
    </row>
    <row r="547" spans="1:1">
      <c r="A547" t="s">
        <v>59</v>
      </c>
    </row>
    <row r="548" spans="1:1">
      <c r="A548" t="s">
        <v>57</v>
      </c>
    </row>
    <row r="549" spans="1:1">
      <c r="A549" t="s">
        <v>57</v>
      </c>
    </row>
    <row r="550" spans="1:1">
      <c r="A550" t="s">
        <v>57</v>
      </c>
    </row>
    <row r="551" spans="1:1">
      <c r="A551" t="s">
        <v>8</v>
      </c>
    </row>
    <row r="552" spans="1:1">
      <c r="A552" t="s">
        <v>56</v>
      </c>
    </row>
    <row r="553" spans="1:1">
      <c r="A553" t="s">
        <v>56</v>
      </c>
    </row>
    <row r="554" spans="1:1">
      <c r="A554" t="s">
        <v>58</v>
      </c>
    </row>
    <row r="555" spans="1:1">
      <c r="A555" t="s">
        <v>58</v>
      </c>
    </row>
    <row r="556" spans="1:1">
      <c r="A556" t="s">
        <v>58</v>
      </c>
    </row>
    <row r="557" spans="1:1">
      <c r="A557" t="s">
        <v>57</v>
      </c>
    </row>
    <row r="558" spans="1:1">
      <c r="A558" t="s">
        <v>57</v>
      </c>
    </row>
    <row r="559" spans="1:1">
      <c r="A559" t="s">
        <v>57</v>
      </c>
    </row>
    <row r="560" spans="1:1">
      <c r="A560" t="s">
        <v>57</v>
      </c>
    </row>
    <row r="561" spans="1:1">
      <c r="A561" t="s">
        <v>57</v>
      </c>
    </row>
    <row r="562" spans="1:1">
      <c r="A562" t="s">
        <v>57</v>
      </c>
    </row>
    <row r="563" spans="1:1">
      <c r="A563" t="s">
        <v>56</v>
      </c>
    </row>
    <row r="564" spans="1:1">
      <c r="A564" t="s">
        <v>58</v>
      </c>
    </row>
    <row r="565" spans="1:1">
      <c r="A565" t="s">
        <v>58</v>
      </c>
    </row>
    <row r="566" spans="1:1">
      <c r="A566" t="s">
        <v>57</v>
      </c>
    </row>
    <row r="567" spans="1:1">
      <c r="A567" t="s">
        <v>59</v>
      </c>
    </row>
    <row r="568" spans="1:1">
      <c r="A568" t="s">
        <v>56</v>
      </c>
    </row>
    <row r="569" spans="1:1">
      <c r="A569" t="s">
        <v>57</v>
      </c>
    </row>
    <row r="570" spans="1:1">
      <c r="A570" t="s">
        <v>56</v>
      </c>
    </row>
    <row r="571" spans="1:1">
      <c r="A571" t="s">
        <v>57</v>
      </c>
    </row>
    <row r="572" spans="1:1">
      <c r="A572" t="s">
        <v>58</v>
      </c>
    </row>
    <row r="573" spans="1:1">
      <c r="A573" t="s">
        <v>58</v>
      </c>
    </row>
    <row r="574" spans="1:1">
      <c r="A574" t="s">
        <v>58</v>
      </c>
    </row>
    <row r="575" spans="1:1">
      <c r="A575" t="s">
        <v>59</v>
      </c>
    </row>
    <row r="576" spans="1:1">
      <c r="A576" t="s">
        <v>57</v>
      </c>
    </row>
    <row r="577" spans="1:1">
      <c r="A577" t="s">
        <v>56</v>
      </c>
    </row>
    <row r="578" spans="1:1">
      <c r="A578" t="s">
        <v>57</v>
      </c>
    </row>
    <row r="579" spans="1:1">
      <c r="A579" t="s">
        <v>57</v>
      </c>
    </row>
    <row r="580" spans="1:1">
      <c r="A580" t="s">
        <v>57</v>
      </c>
    </row>
    <row r="581" spans="1:1">
      <c r="A581" t="s">
        <v>57</v>
      </c>
    </row>
    <row r="582" spans="1:1">
      <c r="A582" t="s">
        <v>58</v>
      </c>
    </row>
    <row r="583" spans="1:1">
      <c r="A583" t="s">
        <v>57</v>
      </c>
    </row>
    <row r="584" spans="1:1">
      <c r="A584" t="s">
        <v>58</v>
      </c>
    </row>
    <row r="585" spans="1:1">
      <c r="A585" t="s">
        <v>57</v>
      </c>
    </row>
    <row r="586" spans="1:1">
      <c r="A586" t="s">
        <v>57</v>
      </c>
    </row>
    <row r="587" spans="1:1">
      <c r="A587" t="s">
        <v>57</v>
      </c>
    </row>
    <row r="588" spans="1:1">
      <c r="A588" t="s">
        <v>58</v>
      </c>
    </row>
    <row r="589" spans="1:1">
      <c r="A589" t="s">
        <v>58</v>
      </c>
    </row>
    <row r="590" spans="1:1">
      <c r="A590" t="s">
        <v>58</v>
      </c>
    </row>
    <row r="591" spans="1:1">
      <c r="A591" t="s">
        <v>58</v>
      </c>
    </row>
    <row r="592" spans="1:1">
      <c r="A592" t="s">
        <v>56</v>
      </c>
    </row>
    <row r="593" spans="1:1">
      <c r="A593" t="s">
        <v>56</v>
      </c>
    </row>
    <row r="594" spans="1:1">
      <c r="A594" t="s">
        <v>57</v>
      </c>
    </row>
    <row r="595" spans="1:1">
      <c r="A595" t="s">
        <v>57</v>
      </c>
    </row>
    <row r="596" spans="1:1">
      <c r="A596" t="s">
        <v>57</v>
      </c>
    </row>
    <row r="597" spans="1:1">
      <c r="A597" t="s">
        <v>59</v>
      </c>
    </row>
    <row r="598" spans="1:1">
      <c r="A598" t="s">
        <v>56</v>
      </c>
    </row>
    <row r="599" spans="1:1">
      <c r="A599" t="s">
        <v>57</v>
      </c>
    </row>
    <row r="600" spans="1:1">
      <c r="A600" t="s">
        <v>8</v>
      </c>
    </row>
    <row r="601" spans="1:1">
      <c r="A601" t="s">
        <v>58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E056-C1B3-4A73-869D-54269CFDED45}">
  <dimension ref="A1:C601"/>
  <sheetViews>
    <sheetView workbookViewId="0"/>
  </sheetViews>
  <sheetFormatPr defaultRowHeight="17.399999999999999"/>
  <cols>
    <col min="2" max="2" width="9" style="2" bestFit="1" customWidth="1"/>
    <col min="3" max="3" width="13.09765625" bestFit="1" customWidth="1"/>
  </cols>
  <sheetData>
    <row r="1" spans="1:3">
      <c r="A1" s="5" t="s">
        <v>60</v>
      </c>
      <c r="B1" s="5" t="s">
        <v>61</v>
      </c>
      <c r="C1" s="5" t="s">
        <v>62</v>
      </c>
    </row>
    <row r="2" spans="1:3">
      <c r="A2">
        <v>1</v>
      </c>
      <c r="B2" s="2" t="s">
        <v>63</v>
      </c>
      <c r="C2" t="s">
        <v>64</v>
      </c>
    </row>
    <row r="3" spans="1:3">
      <c r="A3">
        <v>2</v>
      </c>
      <c r="B3" s="2" t="s">
        <v>63</v>
      </c>
      <c r="C3" t="s">
        <v>65</v>
      </c>
    </row>
    <row r="4" spans="1:3">
      <c r="A4">
        <v>3</v>
      </c>
      <c r="B4" s="2" t="s">
        <v>63</v>
      </c>
      <c r="C4" t="s">
        <v>65</v>
      </c>
    </row>
    <row r="5" spans="1:3">
      <c r="A5">
        <v>4</v>
      </c>
      <c r="B5" s="2" t="s">
        <v>66</v>
      </c>
      <c r="C5" t="s">
        <v>67</v>
      </c>
    </row>
    <row r="6" spans="1:3">
      <c r="A6">
        <v>5</v>
      </c>
      <c r="B6" s="2" t="s">
        <v>66</v>
      </c>
      <c r="C6" t="s">
        <v>65</v>
      </c>
    </row>
    <row r="7" spans="1:3">
      <c r="A7">
        <v>6</v>
      </c>
      <c r="B7" s="2" t="s">
        <v>63</v>
      </c>
      <c r="C7" t="s">
        <v>64</v>
      </c>
    </row>
    <row r="8" spans="1:3">
      <c r="A8">
        <v>7</v>
      </c>
      <c r="B8" s="2" t="s">
        <v>66</v>
      </c>
      <c r="C8" t="s">
        <v>67</v>
      </c>
    </row>
    <row r="9" spans="1:3">
      <c r="A9">
        <v>8</v>
      </c>
      <c r="B9" s="2" t="s">
        <v>66</v>
      </c>
      <c r="C9" t="s">
        <v>67</v>
      </c>
    </row>
    <row r="10" spans="1:3">
      <c r="A10">
        <v>9</v>
      </c>
      <c r="B10" s="2" t="s">
        <v>66</v>
      </c>
      <c r="C10" t="s">
        <v>65</v>
      </c>
    </row>
    <row r="11" spans="1:3">
      <c r="A11">
        <v>10</v>
      </c>
      <c r="B11" s="2" t="s">
        <v>66</v>
      </c>
      <c r="C11" t="s">
        <v>67</v>
      </c>
    </row>
    <row r="12" spans="1:3">
      <c r="A12">
        <v>11</v>
      </c>
      <c r="B12" s="2" t="s">
        <v>63</v>
      </c>
      <c r="C12" t="s">
        <v>67</v>
      </c>
    </row>
    <row r="13" spans="1:3">
      <c r="A13">
        <v>12</v>
      </c>
      <c r="B13" s="2" t="s">
        <v>63</v>
      </c>
      <c r="C13" t="s">
        <v>68</v>
      </c>
    </row>
    <row r="14" spans="1:3">
      <c r="A14">
        <v>13</v>
      </c>
      <c r="B14" s="2" t="s">
        <v>63</v>
      </c>
      <c r="C14" t="s">
        <v>68</v>
      </c>
    </row>
    <row r="15" spans="1:3">
      <c r="A15">
        <v>14</v>
      </c>
      <c r="B15" s="2" t="s">
        <v>66</v>
      </c>
      <c r="C15" t="s">
        <v>67</v>
      </c>
    </row>
    <row r="16" spans="1:3">
      <c r="A16">
        <v>15</v>
      </c>
      <c r="B16" s="2" t="s">
        <v>63</v>
      </c>
      <c r="C16" t="s">
        <v>65</v>
      </c>
    </row>
    <row r="17" spans="1:3">
      <c r="A17">
        <v>16</v>
      </c>
      <c r="B17" s="2" t="s">
        <v>63</v>
      </c>
      <c r="C17" t="s">
        <v>65</v>
      </c>
    </row>
    <row r="18" spans="1:3">
      <c r="A18">
        <v>17</v>
      </c>
      <c r="B18" s="2" t="s">
        <v>66</v>
      </c>
      <c r="C18" t="s">
        <v>65</v>
      </c>
    </row>
    <row r="19" spans="1:3">
      <c r="A19">
        <v>18</v>
      </c>
      <c r="B19" s="2" t="s">
        <v>63</v>
      </c>
      <c r="C19" t="s">
        <v>65</v>
      </c>
    </row>
    <row r="20" spans="1:3">
      <c r="A20">
        <v>19</v>
      </c>
      <c r="B20" s="2" t="s">
        <v>66</v>
      </c>
      <c r="C20" t="s">
        <v>67</v>
      </c>
    </row>
    <row r="21" spans="1:3">
      <c r="A21">
        <v>20</v>
      </c>
      <c r="B21" s="2" t="s">
        <v>66</v>
      </c>
      <c r="C21" t="s">
        <v>67</v>
      </c>
    </row>
    <row r="22" spans="1:3">
      <c r="A22">
        <v>21</v>
      </c>
      <c r="B22" s="2" t="s">
        <v>66</v>
      </c>
      <c r="C22" t="s">
        <v>65</v>
      </c>
    </row>
    <row r="23" spans="1:3">
      <c r="A23">
        <v>22</v>
      </c>
      <c r="B23" s="2" t="s">
        <v>63</v>
      </c>
      <c r="C23" t="s">
        <v>68</v>
      </c>
    </row>
    <row r="24" spans="1:3">
      <c r="A24">
        <v>23</v>
      </c>
      <c r="B24" s="2" t="s">
        <v>63</v>
      </c>
      <c r="C24" t="s">
        <v>67</v>
      </c>
    </row>
    <row r="25" spans="1:3">
      <c r="A25">
        <v>24</v>
      </c>
      <c r="B25" s="2" t="s">
        <v>66</v>
      </c>
      <c r="C25" t="s">
        <v>65</v>
      </c>
    </row>
    <row r="26" spans="1:3">
      <c r="A26">
        <v>25</v>
      </c>
      <c r="B26" s="2" t="s">
        <v>66</v>
      </c>
      <c r="C26" t="s">
        <v>67</v>
      </c>
    </row>
    <row r="27" spans="1:3">
      <c r="A27">
        <v>26</v>
      </c>
      <c r="B27" s="2" t="s">
        <v>63</v>
      </c>
      <c r="C27" t="s">
        <v>68</v>
      </c>
    </row>
    <row r="28" spans="1:3">
      <c r="A28">
        <v>27</v>
      </c>
      <c r="B28" s="2" t="s">
        <v>63</v>
      </c>
      <c r="C28" t="s">
        <v>65</v>
      </c>
    </row>
    <row r="29" spans="1:3">
      <c r="A29">
        <v>28</v>
      </c>
      <c r="B29" s="2" t="s">
        <v>66</v>
      </c>
      <c r="C29" t="s">
        <v>67</v>
      </c>
    </row>
    <row r="30" spans="1:3">
      <c r="A30">
        <v>29</v>
      </c>
      <c r="B30" s="2" t="s">
        <v>66</v>
      </c>
      <c r="C30" t="s">
        <v>67</v>
      </c>
    </row>
    <row r="31" spans="1:3">
      <c r="A31">
        <v>30</v>
      </c>
      <c r="B31" s="2" t="s">
        <v>63</v>
      </c>
      <c r="C31" t="s">
        <v>64</v>
      </c>
    </row>
    <row r="32" spans="1:3">
      <c r="A32">
        <v>31</v>
      </c>
      <c r="B32" s="2" t="s">
        <v>63</v>
      </c>
      <c r="C32" t="s">
        <v>68</v>
      </c>
    </row>
    <row r="33" spans="1:3">
      <c r="A33">
        <v>32</v>
      </c>
      <c r="B33" s="2" t="s">
        <v>63</v>
      </c>
      <c r="C33" t="s">
        <v>67</v>
      </c>
    </row>
    <row r="34" spans="1:3">
      <c r="A34">
        <v>33</v>
      </c>
      <c r="B34" s="2" t="s">
        <v>63</v>
      </c>
      <c r="C34" t="s">
        <v>65</v>
      </c>
    </row>
    <row r="35" spans="1:3">
      <c r="A35">
        <v>34</v>
      </c>
      <c r="B35" s="2" t="s">
        <v>66</v>
      </c>
      <c r="C35" t="s">
        <v>67</v>
      </c>
    </row>
    <row r="36" spans="1:3">
      <c r="A36">
        <v>35</v>
      </c>
      <c r="B36" s="2" t="s">
        <v>63</v>
      </c>
      <c r="C36" t="s">
        <v>68</v>
      </c>
    </row>
    <row r="37" spans="1:3">
      <c r="A37">
        <v>36</v>
      </c>
      <c r="B37" s="2" t="s">
        <v>63</v>
      </c>
      <c r="C37" t="s">
        <v>67</v>
      </c>
    </row>
    <row r="38" spans="1:3">
      <c r="A38">
        <v>37</v>
      </c>
      <c r="B38" s="2" t="s">
        <v>63</v>
      </c>
      <c r="C38" t="s">
        <v>68</v>
      </c>
    </row>
    <row r="39" spans="1:3">
      <c r="A39">
        <v>38</v>
      </c>
      <c r="B39" s="2" t="s">
        <v>63</v>
      </c>
      <c r="C39" t="s">
        <v>64</v>
      </c>
    </row>
    <row r="40" spans="1:3">
      <c r="A40">
        <v>39</v>
      </c>
      <c r="B40" s="2" t="s">
        <v>63</v>
      </c>
      <c r="C40" t="s">
        <v>65</v>
      </c>
    </row>
    <row r="41" spans="1:3">
      <c r="A41">
        <v>40</v>
      </c>
      <c r="B41" s="2" t="s">
        <v>66</v>
      </c>
      <c r="C41" t="s">
        <v>68</v>
      </c>
    </row>
    <row r="42" spans="1:3">
      <c r="A42">
        <v>41</v>
      </c>
      <c r="B42" s="2" t="s">
        <v>63</v>
      </c>
      <c r="C42" t="s">
        <v>64</v>
      </c>
    </row>
    <row r="43" spans="1:3">
      <c r="A43">
        <v>42</v>
      </c>
      <c r="B43" s="2" t="s">
        <v>63</v>
      </c>
      <c r="C43" t="s">
        <v>65</v>
      </c>
    </row>
    <row r="44" spans="1:3">
      <c r="A44">
        <v>43</v>
      </c>
      <c r="B44" s="2" t="s">
        <v>63</v>
      </c>
      <c r="C44" t="s">
        <v>68</v>
      </c>
    </row>
    <row r="45" spans="1:3">
      <c r="A45">
        <v>44</v>
      </c>
      <c r="B45" s="2" t="s">
        <v>63</v>
      </c>
      <c r="C45" t="s">
        <v>65</v>
      </c>
    </row>
    <row r="46" spans="1:3">
      <c r="A46">
        <v>45</v>
      </c>
      <c r="B46" s="2" t="s">
        <v>63</v>
      </c>
      <c r="C46" t="s">
        <v>68</v>
      </c>
    </row>
    <row r="47" spans="1:3">
      <c r="A47">
        <v>46</v>
      </c>
      <c r="B47" s="2" t="s">
        <v>63</v>
      </c>
      <c r="C47" t="s">
        <v>64</v>
      </c>
    </row>
    <row r="48" spans="1:3">
      <c r="A48">
        <v>47</v>
      </c>
      <c r="B48" s="2" t="s">
        <v>63</v>
      </c>
      <c r="C48" t="s">
        <v>67</v>
      </c>
    </row>
    <row r="49" spans="1:3">
      <c r="A49">
        <v>48</v>
      </c>
      <c r="B49" s="2" t="s">
        <v>63</v>
      </c>
      <c r="C49" t="s">
        <v>68</v>
      </c>
    </row>
    <row r="50" spans="1:3">
      <c r="A50">
        <v>49</v>
      </c>
      <c r="B50" s="2" t="s">
        <v>63</v>
      </c>
      <c r="C50" t="s">
        <v>64</v>
      </c>
    </row>
    <row r="51" spans="1:3">
      <c r="A51">
        <v>50</v>
      </c>
      <c r="B51" s="2" t="s">
        <v>63</v>
      </c>
      <c r="C51" t="s">
        <v>67</v>
      </c>
    </row>
    <row r="52" spans="1:3">
      <c r="A52">
        <v>51</v>
      </c>
      <c r="B52" s="2" t="s">
        <v>63</v>
      </c>
      <c r="C52" t="s">
        <v>65</v>
      </c>
    </row>
    <row r="53" spans="1:3">
      <c r="A53">
        <v>52</v>
      </c>
      <c r="B53" s="2" t="s">
        <v>63</v>
      </c>
      <c r="C53" t="s">
        <v>67</v>
      </c>
    </row>
    <row r="54" spans="1:3">
      <c r="A54">
        <v>53</v>
      </c>
      <c r="B54" s="2" t="s">
        <v>63</v>
      </c>
      <c r="C54" t="s">
        <v>65</v>
      </c>
    </row>
    <row r="55" spans="1:3">
      <c r="A55">
        <v>54</v>
      </c>
      <c r="B55" s="2" t="s">
        <v>63</v>
      </c>
      <c r="C55" t="s">
        <v>67</v>
      </c>
    </row>
    <row r="56" spans="1:3">
      <c r="A56">
        <v>55</v>
      </c>
      <c r="B56" s="2" t="s">
        <v>63</v>
      </c>
      <c r="C56" t="s">
        <v>68</v>
      </c>
    </row>
    <row r="57" spans="1:3">
      <c r="A57">
        <v>56</v>
      </c>
      <c r="B57" s="2" t="s">
        <v>63</v>
      </c>
      <c r="C57" t="s">
        <v>65</v>
      </c>
    </row>
    <row r="58" spans="1:3">
      <c r="A58">
        <v>57</v>
      </c>
      <c r="B58" s="2" t="s">
        <v>66</v>
      </c>
      <c r="C58" t="s">
        <v>67</v>
      </c>
    </row>
    <row r="59" spans="1:3">
      <c r="A59">
        <v>58</v>
      </c>
      <c r="B59" s="2" t="s">
        <v>63</v>
      </c>
      <c r="C59" t="s">
        <v>65</v>
      </c>
    </row>
    <row r="60" spans="1:3">
      <c r="A60">
        <v>59</v>
      </c>
      <c r="B60" s="2" t="s">
        <v>63</v>
      </c>
      <c r="C60" t="s">
        <v>68</v>
      </c>
    </row>
    <row r="61" spans="1:3">
      <c r="A61">
        <v>60</v>
      </c>
      <c r="B61" s="2" t="s">
        <v>66</v>
      </c>
      <c r="C61" t="s">
        <v>64</v>
      </c>
    </row>
    <row r="62" spans="1:3">
      <c r="A62">
        <v>61</v>
      </c>
      <c r="B62" s="2" t="s">
        <v>63</v>
      </c>
      <c r="C62" t="s">
        <v>64</v>
      </c>
    </row>
    <row r="63" spans="1:3">
      <c r="A63">
        <v>62</v>
      </c>
      <c r="B63" s="2" t="s">
        <v>63</v>
      </c>
      <c r="C63" t="s">
        <v>64</v>
      </c>
    </row>
    <row r="64" spans="1:3">
      <c r="A64">
        <v>63</v>
      </c>
      <c r="B64" s="2" t="s">
        <v>63</v>
      </c>
      <c r="C64" t="s">
        <v>64</v>
      </c>
    </row>
    <row r="65" spans="1:3">
      <c r="A65">
        <v>64</v>
      </c>
      <c r="B65" s="2" t="s">
        <v>66</v>
      </c>
      <c r="C65" t="s">
        <v>67</v>
      </c>
    </row>
    <row r="66" spans="1:3">
      <c r="A66">
        <v>65</v>
      </c>
      <c r="B66" s="2" t="s">
        <v>63</v>
      </c>
      <c r="C66" t="s">
        <v>64</v>
      </c>
    </row>
    <row r="67" spans="1:3">
      <c r="A67">
        <v>66</v>
      </c>
      <c r="B67" s="2" t="s">
        <v>63</v>
      </c>
      <c r="C67" t="s">
        <v>65</v>
      </c>
    </row>
    <row r="68" spans="1:3">
      <c r="A68">
        <v>67</v>
      </c>
      <c r="B68" s="2" t="s">
        <v>66</v>
      </c>
      <c r="C68" t="s">
        <v>65</v>
      </c>
    </row>
    <row r="69" spans="1:3">
      <c r="A69">
        <v>68</v>
      </c>
      <c r="B69" s="2" t="s">
        <v>63</v>
      </c>
      <c r="C69" t="s">
        <v>64</v>
      </c>
    </row>
    <row r="70" spans="1:3">
      <c r="A70">
        <v>69</v>
      </c>
      <c r="B70" s="2" t="s">
        <v>63</v>
      </c>
      <c r="C70" t="s">
        <v>68</v>
      </c>
    </row>
    <row r="71" spans="1:3">
      <c r="A71">
        <v>70</v>
      </c>
      <c r="B71" s="2" t="s">
        <v>66</v>
      </c>
      <c r="C71" t="s">
        <v>67</v>
      </c>
    </row>
    <row r="72" spans="1:3">
      <c r="A72">
        <v>71</v>
      </c>
      <c r="B72" s="2" t="s">
        <v>66</v>
      </c>
      <c r="C72" t="s">
        <v>68</v>
      </c>
    </row>
    <row r="73" spans="1:3">
      <c r="A73">
        <v>72</v>
      </c>
      <c r="B73" s="2" t="s">
        <v>63</v>
      </c>
      <c r="C73" t="s">
        <v>64</v>
      </c>
    </row>
    <row r="74" spans="1:3">
      <c r="A74">
        <v>73</v>
      </c>
      <c r="B74" s="2" t="s">
        <v>63</v>
      </c>
      <c r="C74" t="s">
        <v>64</v>
      </c>
    </row>
    <row r="75" spans="1:3">
      <c r="A75">
        <v>74</v>
      </c>
      <c r="B75" s="2" t="s">
        <v>63</v>
      </c>
      <c r="C75" t="s">
        <v>67</v>
      </c>
    </row>
    <row r="76" spans="1:3">
      <c r="A76">
        <v>75</v>
      </c>
      <c r="B76" s="2" t="s">
        <v>66</v>
      </c>
      <c r="C76" t="s">
        <v>64</v>
      </c>
    </row>
    <row r="77" spans="1:3">
      <c r="A77">
        <v>76</v>
      </c>
      <c r="B77" s="2" t="s">
        <v>63</v>
      </c>
      <c r="C77" t="s">
        <v>64</v>
      </c>
    </row>
    <row r="78" spans="1:3">
      <c r="A78">
        <v>77</v>
      </c>
      <c r="B78" s="2" t="s">
        <v>63</v>
      </c>
      <c r="C78" t="s">
        <v>64</v>
      </c>
    </row>
    <row r="79" spans="1:3">
      <c r="A79">
        <v>78</v>
      </c>
      <c r="B79" s="2" t="s">
        <v>63</v>
      </c>
      <c r="C79" t="s">
        <v>68</v>
      </c>
    </row>
    <row r="80" spans="1:3">
      <c r="A80">
        <v>79</v>
      </c>
      <c r="B80" s="2" t="s">
        <v>66</v>
      </c>
      <c r="C80" t="s">
        <v>67</v>
      </c>
    </row>
    <row r="81" spans="1:3">
      <c r="A81">
        <v>80</v>
      </c>
      <c r="B81" s="2" t="s">
        <v>66</v>
      </c>
      <c r="C81" t="s">
        <v>68</v>
      </c>
    </row>
    <row r="82" spans="1:3">
      <c r="A82">
        <v>81</v>
      </c>
      <c r="B82" s="2" t="s">
        <v>63</v>
      </c>
      <c r="C82" t="s">
        <v>68</v>
      </c>
    </row>
    <row r="83" spans="1:3">
      <c r="A83">
        <v>82</v>
      </c>
      <c r="B83" s="2" t="s">
        <v>63</v>
      </c>
      <c r="C83" t="s">
        <v>68</v>
      </c>
    </row>
    <row r="84" spans="1:3">
      <c r="A84">
        <v>83</v>
      </c>
      <c r="B84" s="2" t="s">
        <v>66</v>
      </c>
      <c r="C84" t="s">
        <v>67</v>
      </c>
    </row>
    <row r="85" spans="1:3">
      <c r="A85">
        <v>84</v>
      </c>
      <c r="B85" s="2" t="s">
        <v>63</v>
      </c>
      <c r="C85" t="s">
        <v>68</v>
      </c>
    </row>
    <row r="86" spans="1:3">
      <c r="A86">
        <v>85</v>
      </c>
      <c r="B86" s="2" t="s">
        <v>63</v>
      </c>
      <c r="C86" t="s">
        <v>64</v>
      </c>
    </row>
    <row r="87" spans="1:3">
      <c r="A87">
        <v>86</v>
      </c>
      <c r="B87" s="2" t="s">
        <v>63</v>
      </c>
      <c r="C87" t="s">
        <v>68</v>
      </c>
    </row>
    <row r="88" spans="1:3">
      <c r="A88">
        <v>87</v>
      </c>
      <c r="B88" s="2" t="s">
        <v>63</v>
      </c>
      <c r="C88" t="s">
        <v>68</v>
      </c>
    </row>
    <row r="89" spans="1:3">
      <c r="A89">
        <v>88</v>
      </c>
      <c r="B89" s="2" t="s">
        <v>66</v>
      </c>
      <c r="C89" t="s">
        <v>68</v>
      </c>
    </row>
    <row r="90" spans="1:3">
      <c r="A90">
        <v>89</v>
      </c>
      <c r="B90" s="2" t="s">
        <v>66</v>
      </c>
      <c r="C90" t="s">
        <v>64</v>
      </c>
    </row>
    <row r="91" spans="1:3">
      <c r="A91">
        <v>90</v>
      </c>
      <c r="B91" s="2" t="s">
        <v>63</v>
      </c>
      <c r="C91" t="s">
        <v>65</v>
      </c>
    </row>
    <row r="92" spans="1:3">
      <c r="A92">
        <v>91</v>
      </c>
      <c r="B92" s="2" t="s">
        <v>66</v>
      </c>
      <c r="C92" t="s">
        <v>67</v>
      </c>
    </row>
    <row r="93" spans="1:3">
      <c r="A93">
        <v>92</v>
      </c>
      <c r="B93" s="2" t="s">
        <v>63</v>
      </c>
      <c r="C93" t="s">
        <v>67</v>
      </c>
    </row>
    <row r="94" spans="1:3">
      <c r="A94">
        <v>93</v>
      </c>
      <c r="B94" s="2" t="s">
        <v>63</v>
      </c>
      <c r="C94" t="s">
        <v>65</v>
      </c>
    </row>
    <row r="95" spans="1:3">
      <c r="A95">
        <v>94</v>
      </c>
      <c r="B95" s="2" t="s">
        <v>63</v>
      </c>
      <c r="C95" t="s">
        <v>68</v>
      </c>
    </row>
    <row r="96" spans="1:3">
      <c r="A96">
        <v>95</v>
      </c>
      <c r="B96" s="2" t="s">
        <v>63</v>
      </c>
      <c r="C96" t="s">
        <v>68</v>
      </c>
    </row>
    <row r="97" spans="1:3">
      <c r="A97">
        <v>96</v>
      </c>
      <c r="B97" s="2" t="s">
        <v>63</v>
      </c>
      <c r="C97" t="s">
        <v>67</v>
      </c>
    </row>
    <row r="98" spans="1:3">
      <c r="A98">
        <v>97</v>
      </c>
      <c r="B98" s="2" t="s">
        <v>66</v>
      </c>
      <c r="C98" t="s">
        <v>67</v>
      </c>
    </row>
    <row r="99" spans="1:3">
      <c r="A99">
        <v>98</v>
      </c>
      <c r="B99" s="2" t="s">
        <v>63</v>
      </c>
      <c r="C99" t="s">
        <v>64</v>
      </c>
    </row>
    <row r="100" spans="1:3">
      <c r="A100">
        <v>99</v>
      </c>
      <c r="B100" s="2" t="s">
        <v>63</v>
      </c>
      <c r="C100" t="s">
        <v>68</v>
      </c>
    </row>
    <row r="101" spans="1:3">
      <c r="A101">
        <v>100</v>
      </c>
      <c r="B101" s="2" t="s">
        <v>63</v>
      </c>
      <c r="C101" t="s">
        <v>68</v>
      </c>
    </row>
    <row r="102" spans="1:3">
      <c r="A102">
        <v>101</v>
      </c>
      <c r="B102" s="2" t="s">
        <v>66</v>
      </c>
      <c r="C102" t="s">
        <v>65</v>
      </c>
    </row>
    <row r="103" spans="1:3">
      <c r="A103">
        <v>102</v>
      </c>
      <c r="B103" s="2" t="s">
        <v>63</v>
      </c>
      <c r="C103" t="s">
        <v>64</v>
      </c>
    </row>
    <row r="104" spans="1:3">
      <c r="A104">
        <v>103</v>
      </c>
      <c r="B104" s="2" t="s">
        <v>63</v>
      </c>
      <c r="C104" t="s">
        <v>65</v>
      </c>
    </row>
    <row r="105" spans="1:3">
      <c r="A105">
        <v>104</v>
      </c>
      <c r="B105" s="2" t="s">
        <v>63</v>
      </c>
      <c r="C105" t="s">
        <v>65</v>
      </c>
    </row>
    <row r="106" spans="1:3">
      <c r="A106">
        <v>105</v>
      </c>
      <c r="B106" s="2" t="s">
        <v>66</v>
      </c>
      <c r="C106" t="s">
        <v>67</v>
      </c>
    </row>
    <row r="107" spans="1:3">
      <c r="A107">
        <v>106</v>
      </c>
      <c r="B107" s="2" t="s">
        <v>66</v>
      </c>
      <c r="C107" t="s">
        <v>65</v>
      </c>
    </row>
    <row r="108" spans="1:3">
      <c r="A108">
        <v>107</v>
      </c>
      <c r="B108" s="2" t="s">
        <v>63</v>
      </c>
      <c r="C108" t="s">
        <v>64</v>
      </c>
    </row>
    <row r="109" spans="1:3">
      <c r="A109">
        <v>108</v>
      </c>
      <c r="B109" s="2" t="s">
        <v>66</v>
      </c>
      <c r="C109" t="s">
        <v>67</v>
      </c>
    </row>
    <row r="110" spans="1:3">
      <c r="A110">
        <v>109</v>
      </c>
      <c r="B110" s="2" t="s">
        <v>66</v>
      </c>
      <c r="C110" t="s">
        <v>67</v>
      </c>
    </row>
    <row r="111" spans="1:3">
      <c r="A111">
        <v>110</v>
      </c>
      <c r="B111" s="2" t="s">
        <v>66</v>
      </c>
      <c r="C111" t="s">
        <v>65</v>
      </c>
    </row>
    <row r="112" spans="1:3">
      <c r="A112">
        <v>111</v>
      </c>
      <c r="B112" s="2" t="s">
        <v>66</v>
      </c>
      <c r="C112" t="s">
        <v>67</v>
      </c>
    </row>
    <row r="113" spans="1:3">
      <c r="A113">
        <v>112</v>
      </c>
      <c r="B113" s="2" t="s">
        <v>63</v>
      </c>
      <c r="C113" t="s">
        <v>67</v>
      </c>
    </row>
    <row r="114" spans="1:3">
      <c r="A114">
        <v>113</v>
      </c>
      <c r="B114" s="2" t="s">
        <v>63</v>
      </c>
      <c r="C114" t="s">
        <v>68</v>
      </c>
    </row>
    <row r="115" spans="1:3">
      <c r="A115">
        <v>114</v>
      </c>
      <c r="B115" s="2" t="s">
        <v>63</v>
      </c>
      <c r="C115" t="s">
        <v>68</v>
      </c>
    </row>
    <row r="116" spans="1:3">
      <c r="A116">
        <v>115</v>
      </c>
      <c r="B116" s="2" t="s">
        <v>66</v>
      </c>
      <c r="C116" t="s">
        <v>67</v>
      </c>
    </row>
    <row r="117" spans="1:3">
      <c r="A117">
        <v>116</v>
      </c>
      <c r="B117" s="2" t="s">
        <v>63</v>
      </c>
      <c r="C117" t="s">
        <v>65</v>
      </c>
    </row>
    <row r="118" spans="1:3">
      <c r="A118">
        <v>117</v>
      </c>
      <c r="B118" s="2" t="s">
        <v>63</v>
      </c>
      <c r="C118" t="s">
        <v>65</v>
      </c>
    </row>
    <row r="119" spans="1:3">
      <c r="A119">
        <v>118</v>
      </c>
      <c r="B119" s="2" t="s">
        <v>66</v>
      </c>
      <c r="C119" t="s">
        <v>65</v>
      </c>
    </row>
    <row r="120" spans="1:3">
      <c r="A120">
        <v>119</v>
      </c>
      <c r="B120" s="2" t="s">
        <v>63</v>
      </c>
      <c r="C120" t="s">
        <v>65</v>
      </c>
    </row>
    <row r="121" spans="1:3">
      <c r="A121">
        <v>120</v>
      </c>
      <c r="B121" s="2" t="s">
        <v>66</v>
      </c>
      <c r="C121" t="s">
        <v>67</v>
      </c>
    </row>
    <row r="122" spans="1:3">
      <c r="A122">
        <v>121</v>
      </c>
      <c r="B122" s="2" t="s">
        <v>66</v>
      </c>
      <c r="C122" t="s">
        <v>67</v>
      </c>
    </row>
    <row r="123" spans="1:3">
      <c r="A123">
        <v>122</v>
      </c>
      <c r="B123" s="2" t="s">
        <v>66</v>
      </c>
      <c r="C123" t="s">
        <v>65</v>
      </c>
    </row>
    <row r="124" spans="1:3">
      <c r="A124">
        <v>123</v>
      </c>
      <c r="B124" s="2" t="s">
        <v>63</v>
      </c>
      <c r="C124" t="s">
        <v>67</v>
      </c>
    </row>
    <row r="125" spans="1:3">
      <c r="A125">
        <v>124</v>
      </c>
      <c r="B125" s="2" t="s">
        <v>63</v>
      </c>
      <c r="C125" t="s">
        <v>67</v>
      </c>
    </row>
    <row r="126" spans="1:3">
      <c r="A126">
        <v>125</v>
      </c>
      <c r="B126" s="2" t="s">
        <v>66</v>
      </c>
      <c r="C126" t="s">
        <v>65</v>
      </c>
    </row>
    <row r="127" spans="1:3">
      <c r="A127">
        <v>126</v>
      </c>
      <c r="B127" s="2" t="s">
        <v>66</v>
      </c>
      <c r="C127" t="s">
        <v>67</v>
      </c>
    </row>
    <row r="128" spans="1:3">
      <c r="A128">
        <v>127</v>
      </c>
      <c r="B128" s="2" t="s">
        <v>63</v>
      </c>
      <c r="C128" t="s">
        <v>67</v>
      </c>
    </row>
    <row r="129" spans="1:3">
      <c r="A129">
        <v>128</v>
      </c>
      <c r="B129" s="2" t="s">
        <v>63</v>
      </c>
      <c r="C129" t="s">
        <v>65</v>
      </c>
    </row>
    <row r="130" spans="1:3">
      <c r="A130">
        <v>129</v>
      </c>
      <c r="B130" s="2" t="s">
        <v>66</v>
      </c>
      <c r="C130" t="s">
        <v>67</v>
      </c>
    </row>
    <row r="131" spans="1:3">
      <c r="A131">
        <v>130</v>
      </c>
      <c r="B131" s="2" t="s">
        <v>66</v>
      </c>
      <c r="C131" t="s">
        <v>67</v>
      </c>
    </row>
    <row r="132" spans="1:3">
      <c r="A132">
        <v>131</v>
      </c>
      <c r="B132" s="2" t="s">
        <v>63</v>
      </c>
      <c r="C132" t="s">
        <v>67</v>
      </c>
    </row>
    <row r="133" spans="1:3">
      <c r="A133">
        <v>132</v>
      </c>
      <c r="B133" s="2" t="s">
        <v>63</v>
      </c>
      <c r="C133" t="s">
        <v>68</v>
      </c>
    </row>
    <row r="134" spans="1:3">
      <c r="A134">
        <v>133</v>
      </c>
      <c r="B134" s="2" t="s">
        <v>63</v>
      </c>
      <c r="C134" t="s">
        <v>67</v>
      </c>
    </row>
    <row r="135" spans="1:3">
      <c r="A135">
        <v>134</v>
      </c>
      <c r="B135" s="2" t="s">
        <v>63</v>
      </c>
      <c r="C135" t="s">
        <v>65</v>
      </c>
    </row>
    <row r="136" spans="1:3">
      <c r="A136">
        <v>135</v>
      </c>
      <c r="B136" s="2" t="s">
        <v>66</v>
      </c>
      <c r="C136" t="s">
        <v>67</v>
      </c>
    </row>
    <row r="137" spans="1:3">
      <c r="A137">
        <v>136</v>
      </c>
      <c r="B137" s="2" t="s">
        <v>63</v>
      </c>
      <c r="C137" t="s">
        <v>68</v>
      </c>
    </row>
    <row r="138" spans="1:3">
      <c r="A138">
        <v>137</v>
      </c>
      <c r="B138" s="2" t="s">
        <v>63</v>
      </c>
      <c r="C138" t="s">
        <v>67</v>
      </c>
    </row>
    <row r="139" spans="1:3">
      <c r="A139">
        <v>138</v>
      </c>
      <c r="B139" s="2" t="s">
        <v>63</v>
      </c>
      <c r="C139" t="s">
        <v>68</v>
      </c>
    </row>
    <row r="140" spans="1:3">
      <c r="A140">
        <v>139</v>
      </c>
      <c r="B140" s="2" t="s">
        <v>63</v>
      </c>
      <c r="C140" t="s">
        <v>64</v>
      </c>
    </row>
    <row r="141" spans="1:3">
      <c r="A141">
        <v>140</v>
      </c>
      <c r="B141" s="2" t="s">
        <v>63</v>
      </c>
      <c r="C141" t="s">
        <v>65</v>
      </c>
    </row>
    <row r="142" spans="1:3">
      <c r="A142">
        <v>141</v>
      </c>
      <c r="B142" s="2" t="s">
        <v>66</v>
      </c>
      <c r="C142" t="s">
        <v>68</v>
      </c>
    </row>
    <row r="143" spans="1:3">
      <c r="A143">
        <v>142</v>
      </c>
      <c r="B143" s="2" t="s">
        <v>63</v>
      </c>
      <c r="C143" t="s">
        <v>64</v>
      </c>
    </row>
    <row r="144" spans="1:3">
      <c r="A144">
        <v>143</v>
      </c>
      <c r="B144" s="2" t="s">
        <v>63</v>
      </c>
      <c r="C144" t="s">
        <v>65</v>
      </c>
    </row>
    <row r="145" spans="1:3">
      <c r="A145">
        <v>144</v>
      </c>
      <c r="B145" s="2" t="s">
        <v>63</v>
      </c>
      <c r="C145" t="s">
        <v>68</v>
      </c>
    </row>
    <row r="146" spans="1:3">
      <c r="A146">
        <v>145</v>
      </c>
      <c r="B146" s="2" t="s">
        <v>63</v>
      </c>
      <c r="C146" t="s">
        <v>65</v>
      </c>
    </row>
    <row r="147" spans="1:3">
      <c r="A147">
        <v>146</v>
      </c>
      <c r="B147" s="2" t="s">
        <v>63</v>
      </c>
      <c r="C147" t="s">
        <v>68</v>
      </c>
    </row>
    <row r="148" spans="1:3">
      <c r="A148">
        <v>147</v>
      </c>
      <c r="B148" s="2" t="s">
        <v>63</v>
      </c>
      <c r="C148" t="s">
        <v>64</v>
      </c>
    </row>
    <row r="149" spans="1:3">
      <c r="A149">
        <v>148</v>
      </c>
      <c r="B149" s="2" t="s">
        <v>63</v>
      </c>
      <c r="C149" t="s">
        <v>67</v>
      </c>
    </row>
    <row r="150" spans="1:3">
      <c r="A150">
        <v>149</v>
      </c>
      <c r="B150" s="2" t="s">
        <v>63</v>
      </c>
      <c r="C150" t="s">
        <v>68</v>
      </c>
    </row>
    <row r="151" spans="1:3">
      <c r="A151">
        <v>150</v>
      </c>
      <c r="B151" s="2" t="s">
        <v>63</v>
      </c>
      <c r="C151" t="s">
        <v>64</v>
      </c>
    </row>
    <row r="152" spans="1:3">
      <c r="A152">
        <v>151</v>
      </c>
      <c r="B152" s="2" t="s">
        <v>63</v>
      </c>
      <c r="C152" t="s">
        <v>67</v>
      </c>
    </row>
    <row r="153" spans="1:3">
      <c r="A153">
        <v>152</v>
      </c>
      <c r="B153" s="2" t="s">
        <v>63</v>
      </c>
      <c r="C153" t="s">
        <v>65</v>
      </c>
    </row>
    <row r="154" spans="1:3">
      <c r="A154">
        <v>153</v>
      </c>
      <c r="B154" s="2" t="s">
        <v>63</v>
      </c>
      <c r="C154" t="s">
        <v>67</v>
      </c>
    </row>
    <row r="155" spans="1:3">
      <c r="A155">
        <v>154</v>
      </c>
      <c r="B155" s="2" t="s">
        <v>63</v>
      </c>
      <c r="C155" t="s">
        <v>65</v>
      </c>
    </row>
    <row r="156" spans="1:3">
      <c r="A156">
        <v>155</v>
      </c>
      <c r="B156" s="2" t="s">
        <v>63</v>
      </c>
      <c r="C156" t="s">
        <v>67</v>
      </c>
    </row>
    <row r="157" spans="1:3">
      <c r="A157">
        <v>156</v>
      </c>
      <c r="B157" s="2" t="s">
        <v>63</v>
      </c>
      <c r="C157" t="s">
        <v>68</v>
      </c>
    </row>
    <row r="158" spans="1:3">
      <c r="A158">
        <v>157</v>
      </c>
      <c r="B158" s="2" t="s">
        <v>63</v>
      </c>
      <c r="C158" t="s">
        <v>65</v>
      </c>
    </row>
    <row r="159" spans="1:3">
      <c r="A159">
        <v>158</v>
      </c>
      <c r="B159" s="2" t="s">
        <v>66</v>
      </c>
      <c r="C159" t="s">
        <v>67</v>
      </c>
    </row>
    <row r="160" spans="1:3">
      <c r="A160">
        <v>159</v>
      </c>
      <c r="B160" s="2" t="s">
        <v>63</v>
      </c>
      <c r="C160" t="s">
        <v>65</v>
      </c>
    </row>
    <row r="161" spans="1:3">
      <c r="A161">
        <v>160</v>
      </c>
      <c r="B161" s="2" t="s">
        <v>63</v>
      </c>
      <c r="C161" t="s">
        <v>68</v>
      </c>
    </row>
    <row r="162" spans="1:3">
      <c r="A162">
        <v>161</v>
      </c>
      <c r="B162" s="2" t="s">
        <v>66</v>
      </c>
      <c r="C162" t="s">
        <v>64</v>
      </c>
    </row>
    <row r="163" spans="1:3">
      <c r="A163">
        <v>162</v>
      </c>
      <c r="B163" s="2" t="s">
        <v>63</v>
      </c>
      <c r="C163" t="s">
        <v>64</v>
      </c>
    </row>
    <row r="164" spans="1:3">
      <c r="A164">
        <v>163</v>
      </c>
      <c r="B164" s="2" t="s">
        <v>63</v>
      </c>
      <c r="C164" t="s">
        <v>64</v>
      </c>
    </row>
    <row r="165" spans="1:3">
      <c r="A165">
        <v>164</v>
      </c>
      <c r="B165" s="2" t="s">
        <v>63</v>
      </c>
      <c r="C165" t="s">
        <v>64</v>
      </c>
    </row>
    <row r="166" spans="1:3">
      <c r="A166">
        <v>165</v>
      </c>
      <c r="B166" s="2" t="s">
        <v>66</v>
      </c>
      <c r="C166" t="s">
        <v>67</v>
      </c>
    </row>
    <row r="167" spans="1:3">
      <c r="A167">
        <v>166</v>
      </c>
      <c r="B167" s="2" t="s">
        <v>63</v>
      </c>
      <c r="C167" t="s">
        <v>64</v>
      </c>
    </row>
    <row r="168" spans="1:3">
      <c r="A168">
        <v>167</v>
      </c>
      <c r="B168" s="2" t="s">
        <v>63</v>
      </c>
      <c r="C168" t="s">
        <v>65</v>
      </c>
    </row>
    <row r="169" spans="1:3">
      <c r="A169">
        <v>168</v>
      </c>
      <c r="B169" s="2" t="s">
        <v>66</v>
      </c>
      <c r="C169" t="s">
        <v>65</v>
      </c>
    </row>
    <row r="170" spans="1:3">
      <c r="A170">
        <v>169</v>
      </c>
      <c r="B170" s="2" t="s">
        <v>63</v>
      </c>
      <c r="C170" t="s">
        <v>64</v>
      </c>
    </row>
    <row r="171" spans="1:3">
      <c r="A171">
        <v>170</v>
      </c>
      <c r="B171" s="2" t="s">
        <v>63</v>
      </c>
      <c r="C171" t="s">
        <v>68</v>
      </c>
    </row>
    <row r="172" spans="1:3">
      <c r="A172">
        <v>171</v>
      </c>
      <c r="B172" s="2" t="s">
        <v>66</v>
      </c>
      <c r="C172" t="s">
        <v>67</v>
      </c>
    </row>
    <row r="173" spans="1:3">
      <c r="A173">
        <v>172</v>
      </c>
      <c r="B173" s="2" t="s">
        <v>66</v>
      </c>
      <c r="C173" t="s">
        <v>68</v>
      </c>
    </row>
    <row r="174" spans="1:3">
      <c r="A174">
        <v>173</v>
      </c>
      <c r="B174" s="2" t="s">
        <v>63</v>
      </c>
      <c r="C174" t="s">
        <v>64</v>
      </c>
    </row>
    <row r="175" spans="1:3">
      <c r="A175">
        <v>174</v>
      </c>
      <c r="B175" s="2" t="s">
        <v>63</v>
      </c>
      <c r="C175" t="s">
        <v>64</v>
      </c>
    </row>
    <row r="176" spans="1:3">
      <c r="A176">
        <v>175</v>
      </c>
      <c r="B176" s="2" t="s">
        <v>63</v>
      </c>
      <c r="C176" t="s">
        <v>68</v>
      </c>
    </row>
    <row r="177" spans="1:3">
      <c r="A177">
        <v>176</v>
      </c>
      <c r="B177" s="2" t="s">
        <v>66</v>
      </c>
      <c r="C177" t="s">
        <v>64</v>
      </c>
    </row>
    <row r="178" spans="1:3">
      <c r="A178">
        <v>177</v>
      </c>
      <c r="B178" s="2" t="s">
        <v>63</v>
      </c>
      <c r="C178" t="s">
        <v>64</v>
      </c>
    </row>
    <row r="179" spans="1:3">
      <c r="A179">
        <v>178</v>
      </c>
      <c r="B179" s="2" t="s">
        <v>63</v>
      </c>
      <c r="C179" t="s">
        <v>64</v>
      </c>
    </row>
    <row r="180" spans="1:3">
      <c r="A180">
        <v>179</v>
      </c>
      <c r="B180" s="2" t="s">
        <v>63</v>
      </c>
      <c r="C180" t="s">
        <v>68</v>
      </c>
    </row>
    <row r="181" spans="1:3">
      <c r="A181">
        <v>180</v>
      </c>
      <c r="B181" s="2" t="s">
        <v>66</v>
      </c>
      <c r="C181" t="s">
        <v>67</v>
      </c>
    </row>
    <row r="182" spans="1:3">
      <c r="A182">
        <v>181</v>
      </c>
      <c r="B182" s="2" t="s">
        <v>66</v>
      </c>
      <c r="C182" t="s">
        <v>68</v>
      </c>
    </row>
    <row r="183" spans="1:3">
      <c r="A183">
        <v>182</v>
      </c>
      <c r="B183" s="2" t="s">
        <v>63</v>
      </c>
      <c r="C183" t="s">
        <v>68</v>
      </c>
    </row>
    <row r="184" spans="1:3">
      <c r="A184">
        <v>183</v>
      </c>
      <c r="B184" s="2" t="s">
        <v>63</v>
      </c>
      <c r="C184" t="s">
        <v>68</v>
      </c>
    </row>
    <row r="185" spans="1:3">
      <c r="A185">
        <v>184</v>
      </c>
      <c r="B185" s="2" t="s">
        <v>66</v>
      </c>
      <c r="C185" t="s">
        <v>67</v>
      </c>
    </row>
    <row r="186" spans="1:3">
      <c r="A186">
        <v>185</v>
      </c>
      <c r="B186" s="2" t="s">
        <v>63</v>
      </c>
      <c r="C186" t="s">
        <v>68</v>
      </c>
    </row>
    <row r="187" spans="1:3">
      <c r="A187">
        <v>186</v>
      </c>
      <c r="B187" s="2" t="s">
        <v>63</v>
      </c>
      <c r="C187" t="s">
        <v>64</v>
      </c>
    </row>
    <row r="188" spans="1:3">
      <c r="A188">
        <v>187</v>
      </c>
      <c r="B188" s="2" t="s">
        <v>63</v>
      </c>
      <c r="C188" t="s">
        <v>68</v>
      </c>
    </row>
    <row r="189" spans="1:3">
      <c r="A189">
        <v>188</v>
      </c>
      <c r="B189" s="2" t="s">
        <v>63</v>
      </c>
      <c r="C189" t="s">
        <v>68</v>
      </c>
    </row>
    <row r="190" spans="1:3">
      <c r="A190">
        <v>189</v>
      </c>
      <c r="B190" s="2" t="s">
        <v>66</v>
      </c>
      <c r="C190" t="s">
        <v>68</v>
      </c>
    </row>
    <row r="191" spans="1:3">
      <c r="A191">
        <v>190</v>
      </c>
      <c r="B191" s="2" t="s">
        <v>66</v>
      </c>
      <c r="C191" t="s">
        <v>64</v>
      </c>
    </row>
    <row r="192" spans="1:3">
      <c r="A192">
        <v>191</v>
      </c>
      <c r="B192" s="2" t="s">
        <v>63</v>
      </c>
      <c r="C192" t="s">
        <v>65</v>
      </c>
    </row>
    <row r="193" spans="1:3">
      <c r="A193">
        <v>192</v>
      </c>
      <c r="B193" s="2" t="s">
        <v>66</v>
      </c>
      <c r="C193" t="s">
        <v>67</v>
      </c>
    </row>
    <row r="194" spans="1:3">
      <c r="A194">
        <v>193</v>
      </c>
      <c r="B194" s="2" t="s">
        <v>63</v>
      </c>
      <c r="C194" t="s">
        <v>67</v>
      </c>
    </row>
    <row r="195" spans="1:3">
      <c r="A195">
        <v>194</v>
      </c>
      <c r="B195" s="2" t="s">
        <v>63</v>
      </c>
      <c r="C195" t="s">
        <v>65</v>
      </c>
    </row>
    <row r="196" spans="1:3">
      <c r="A196">
        <v>195</v>
      </c>
      <c r="B196" s="2" t="s">
        <v>63</v>
      </c>
      <c r="C196" t="s">
        <v>68</v>
      </c>
    </row>
    <row r="197" spans="1:3">
      <c r="A197">
        <v>196</v>
      </c>
      <c r="B197" s="2" t="s">
        <v>63</v>
      </c>
      <c r="C197" t="s">
        <v>68</v>
      </c>
    </row>
    <row r="198" spans="1:3">
      <c r="A198">
        <v>197</v>
      </c>
      <c r="B198" s="2" t="s">
        <v>63</v>
      </c>
      <c r="C198" t="s">
        <v>67</v>
      </c>
    </row>
    <row r="199" spans="1:3">
      <c r="A199">
        <v>198</v>
      </c>
      <c r="B199" s="2" t="s">
        <v>66</v>
      </c>
      <c r="C199" t="s">
        <v>67</v>
      </c>
    </row>
    <row r="200" spans="1:3">
      <c r="A200">
        <v>199</v>
      </c>
      <c r="B200" s="2" t="s">
        <v>63</v>
      </c>
      <c r="C200" t="s">
        <v>64</v>
      </c>
    </row>
    <row r="201" spans="1:3">
      <c r="A201">
        <v>200</v>
      </c>
      <c r="B201" s="2" t="s">
        <v>63</v>
      </c>
      <c r="C201" t="s">
        <v>68</v>
      </c>
    </row>
    <row r="202" spans="1:3">
      <c r="A202">
        <v>201</v>
      </c>
      <c r="B202" s="2" t="s">
        <v>63</v>
      </c>
      <c r="C202" t="s">
        <v>68</v>
      </c>
    </row>
    <row r="203" spans="1:3">
      <c r="A203">
        <v>202</v>
      </c>
      <c r="B203" s="2" t="s">
        <v>66</v>
      </c>
      <c r="C203" t="s">
        <v>65</v>
      </c>
    </row>
    <row r="204" spans="1:3">
      <c r="A204">
        <v>203</v>
      </c>
      <c r="B204" s="2" t="s">
        <v>63</v>
      </c>
      <c r="C204" t="s">
        <v>64</v>
      </c>
    </row>
    <row r="205" spans="1:3">
      <c r="A205">
        <v>204</v>
      </c>
      <c r="B205" s="2" t="s">
        <v>63</v>
      </c>
      <c r="C205" t="s">
        <v>65</v>
      </c>
    </row>
    <row r="206" spans="1:3">
      <c r="A206">
        <v>205</v>
      </c>
      <c r="B206" s="2" t="s">
        <v>63</v>
      </c>
      <c r="C206" t="s">
        <v>65</v>
      </c>
    </row>
    <row r="207" spans="1:3">
      <c r="A207">
        <v>206</v>
      </c>
      <c r="B207" s="2" t="s">
        <v>66</v>
      </c>
      <c r="C207" t="s">
        <v>67</v>
      </c>
    </row>
    <row r="208" spans="1:3">
      <c r="A208">
        <v>207</v>
      </c>
      <c r="B208" s="2" t="s">
        <v>66</v>
      </c>
      <c r="C208" t="s">
        <v>65</v>
      </c>
    </row>
    <row r="209" spans="1:3">
      <c r="A209">
        <v>208</v>
      </c>
      <c r="B209" s="2" t="s">
        <v>63</v>
      </c>
      <c r="C209" t="s">
        <v>64</v>
      </c>
    </row>
    <row r="210" spans="1:3">
      <c r="A210">
        <v>209</v>
      </c>
      <c r="B210" s="2" t="s">
        <v>66</v>
      </c>
      <c r="C210" t="s">
        <v>67</v>
      </c>
    </row>
    <row r="211" spans="1:3">
      <c r="A211">
        <v>210</v>
      </c>
      <c r="B211" s="2" t="s">
        <v>66</v>
      </c>
      <c r="C211" t="s">
        <v>67</v>
      </c>
    </row>
    <row r="212" spans="1:3">
      <c r="A212">
        <v>211</v>
      </c>
      <c r="B212" s="2" t="s">
        <v>66</v>
      </c>
      <c r="C212" t="s">
        <v>65</v>
      </c>
    </row>
    <row r="213" spans="1:3">
      <c r="A213">
        <v>212</v>
      </c>
      <c r="B213" s="2" t="s">
        <v>66</v>
      </c>
      <c r="C213" t="s">
        <v>67</v>
      </c>
    </row>
    <row r="214" spans="1:3">
      <c r="A214">
        <v>213</v>
      </c>
      <c r="B214" s="2" t="s">
        <v>63</v>
      </c>
      <c r="C214" t="s">
        <v>67</v>
      </c>
    </row>
    <row r="215" spans="1:3">
      <c r="A215">
        <v>214</v>
      </c>
      <c r="B215" s="2" t="s">
        <v>63</v>
      </c>
      <c r="C215" t="s">
        <v>68</v>
      </c>
    </row>
    <row r="216" spans="1:3">
      <c r="A216">
        <v>215</v>
      </c>
      <c r="B216" s="2" t="s">
        <v>63</v>
      </c>
      <c r="C216" t="s">
        <v>68</v>
      </c>
    </row>
    <row r="217" spans="1:3">
      <c r="A217">
        <v>216</v>
      </c>
      <c r="B217" s="2" t="s">
        <v>66</v>
      </c>
      <c r="C217" t="s">
        <v>67</v>
      </c>
    </row>
    <row r="218" spans="1:3">
      <c r="A218">
        <v>217</v>
      </c>
      <c r="B218" s="2" t="s">
        <v>63</v>
      </c>
      <c r="C218" t="s">
        <v>65</v>
      </c>
    </row>
    <row r="219" spans="1:3">
      <c r="A219">
        <v>218</v>
      </c>
      <c r="B219" s="2" t="s">
        <v>63</v>
      </c>
      <c r="C219" t="s">
        <v>65</v>
      </c>
    </row>
    <row r="220" spans="1:3">
      <c r="A220">
        <v>219</v>
      </c>
      <c r="B220" s="2" t="s">
        <v>66</v>
      </c>
      <c r="C220" t="s">
        <v>65</v>
      </c>
    </row>
    <row r="221" spans="1:3">
      <c r="A221">
        <v>220</v>
      </c>
      <c r="B221" s="2" t="s">
        <v>63</v>
      </c>
      <c r="C221" t="s">
        <v>65</v>
      </c>
    </row>
    <row r="222" spans="1:3">
      <c r="A222">
        <v>221</v>
      </c>
      <c r="B222" s="2" t="s">
        <v>66</v>
      </c>
      <c r="C222" t="s">
        <v>67</v>
      </c>
    </row>
    <row r="223" spans="1:3">
      <c r="A223">
        <v>222</v>
      </c>
      <c r="B223" s="2" t="s">
        <v>66</v>
      </c>
      <c r="C223" t="s">
        <v>67</v>
      </c>
    </row>
    <row r="224" spans="1:3">
      <c r="A224">
        <v>223</v>
      </c>
      <c r="B224" s="2" t="s">
        <v>66</v>
      </c>
      <c r="C224" t="s">
        <v>65</v>
      </c>
    </row>
    <row r="225" spans="1:3">
      <c r="A225">
        <v>224</v>
      </c>
      <c r="B225" s="2" t="s">
        <v>63</v>
      </c>
      <c r="C225" t="s">
        <v>67</v>
      </c>
    </row>
    <row r="226" spans="1:3">
      <c r="A226">
        <v>225</v>
      </c>
      <c r="B226" s="2" t="s">
        <v>63</v>
      </c>
      <c r="C226" t="s">
        <v>67</v>
      </c>
    </row>
    <row r="227" spans="1:3">
      <c r="A227">
        <v>226</v>
      </c>
      <c r="B227" s="2" t="s">
        <v>66</v>
      </c>
      <c r="C227" t="s">
        <v>65</v>
      </c>
    </row>
    <row r="228" spans="1:3">
      <c r="A228">
        <v>227</v>
      </c>
      <c r="B228" s="2" t="s">
        <v>66</v>
      </c>
      <c r="C228" t="s">
        <v>67</v>
      </c>
    </row>
    <row r="229" spans="1:3">
      <c r="A229">
        <v>228</v>
      </c>
      <c r="B229" s="2" t="s">
        <v>63</v>
      </c>
      <c r="C229" t="s">
        <v>67</v>
      </c>
    </row>
    <row r="230" spans="1:3">
      <c r="A230">
        <v>229</v>
      </c>
      <c r="B230" s="2" t="s">
        <v>63</v>
      </c>
      <c r="C230" t="s">
        <v>65</v>
      </c>
    </row>
    <row r="231" spans="1:3">
      <c r="A231">
        <v>230</v>
      </c>
      <c r="B231" s="2" t="s">
        <v>66</v>
      </c>
      <c r="C231" t="s">
        <v>67</v>
      </c>
    </row>
    <row r="232" spans="1:3">
      <c r="A232">
        <v>231</v>
      </c>
      <c r="B232" s="2" t="s">
        <v>66</v>
      </c>
      <c r="C232" t="s">
        <v>67</v>
      </c>
    </row>
    <row r="233" spans="1:3">
      <c r="A233">
        <v>232</v>
      </c>
      <c r="B233" s="2" t="s">
        <v>63</v>
      </c>
      <c r="C233" t="s">
        <v>67</v>
      </c>
    </row>
    <row r="234" spans="1:3">
      <c r="A234">
        <v>233</v>
      </c>
      <c r="B234" s="2" t="s">
        <v>63</v>
      </c>
      <c r="C234" t="s">
        <v>68</v>
      </c>
    </row>
    <row r="235" spans="1:3">
      <c r="A235">
        <v>234</v>
      </c>
      <c r="B235" s="2" t="s">
        <v>63</v>
      </c>
      <c r="C235" t="s">
        <v>67</v>
      </c>
    </row>
    <row r="236" spans="1:3">
      <c r="A236">
        <v>235</v>
      </c>
      <c r="B236" s="2" t="s">
        <v>63</v>
      </c>
      <c r="C236" t="s">
        <v>65</v>
      </c>
    </row>
    <row r="237" spans="1:3">
      <c r="A237">
        <v>236</v>
      </c>
      <c r="B237" s="2" t="s">
        <v>66</v>
      </c>
      <c r="C237" t="s">
        <v>67</v>
      </c>
    </row>
    <row r="238" spans="1:3">
      <c r="A238">
        <v>237</v>
      </c>
      <c r="B238" s="2" t="s">
        <v>63</v>
      </c>
      <c r="C238" t="s">
        <v>68</v>
      </c>
    </row>
    <row r="239" spans="1:3">
      <c r="A239">
        <v>238</v>
      </c>
      <c r="B239" s="2" t="s">
        <v>63</v>
      </c>
      <c r="C239" t="s">
        <v>67</v>
      </c>
    </row>
    <row r="240" spans="1:3">
      <c r="A240">
        <v>239</v>
      </c>
      <c r="B240" s="2" t="s">
        <v>63</v>
      </c>
      <c r="C240" t="s">
        <v>68</v>
      </c>
    </row>
    <row r="241" spans="1:3">
      <c r="A241">
        <v>240</v>
      </c>
      <c r="B241" s="2" t="s">
        <v>63</v>
      </c>
      <c r="C241" t="s">
        <v>64</v>
      </c>
    </row>
    <row r="242" spans="1:3">
      <c r="A242">
        <v>241</v>
      </c>
      <c r="B242" s="2" t="s">
        <v>63</v>
      </c>
      <c r="C242" t="s">
        <v>65</v>
      </c>
    </row>
    <row r="243" spans="1:3">
      <c r="A243">
        <v>242</v>
      </c>
      <c r="B243" s="2" t="s">
        <v>66</v>
      </c>
      <c r="C243" t="s">
        <v>68</v>
      </c>
    </row>
    <row r="244" spans="1:3">
      <c r="A244">
        <v>243</v>
      </c>
      <c r="B244" s="2" t="s">
        <v>63</v>
      </c>
      <c r="C244" t="s">
        <v>64</v>
      </c>
    </row>
    <row r="245" spans="1:3">
      <c r="A245">
        <v>244</v>
      </c>
      <c r="B245" s="2" t="s">
        <v>63</v>
      </c>
      <c r="C245" t="s">
        <v>65</v>
      </c>
    </row>
    <row r="246" spans="1:3">
      <c r="A246">
        <v>245</v>
      </c>
      <c r="B246" s="2" t="s">
        <v>63</v>
      </c>
      <c r="C246" t="s">
        <v>68</v>
      </c>
    </row>
    <row r="247" spans="1:3">
      <c r="A247">
        <v>246</v>
      </c>
      <c r="B247" s="2" t="s">
        <v>63</v>
      </c>
      <c r="C247" t="s">
        <v>65</v>
      </c>
    </row>
    <row r="248" spans="1:3">
      <c r="A248">
        <v>247</v>
      </c>
      <c r="B248" s="2" t="s">
        <v>63</v>
      </c>
      <c r="C248" t="s">
        <v>68</v>
      </c>
    </row>
    <row r="249" spans="1:3">
      <c r="A249">
        <v>248</v>
      </c>
      <c r="B249" s="2" t="s">
        <v>63</v>
      </c>
      <c r="C249" t="s">
        <v>64</v>
      </c>
    </row>
    <row r="250" spans="1:3">
      <c r="A250">
        <v>249</v>
      </c>
      <c r="B250" s="2" t="s">
        <v>63</v>
      </c>
      <c r="C250" t="s">
        <v>67</v>
      </c>
    </row>
    <row r="251" spans="1:3">
      <c r="A251">
        <v>250</v>
      </c>
      <c r="B251" s="2" t="s">
        <v>63</v>
      </c>
      <c r="C251" t="s">
        <v>68</v>
      </c>
    </row>
    <row r="252" spans="1:3">
      <c r="A252">
        <v>251</v>
      </c>
      <c r="B252" s="2" t="s">
        <v>63</v>
      </c>
      <c r="C252" t="s">
        <v>64</v>
      </c>
    </row>
    <row r="253" spans="1:3">
      <c r="A253">
        <v>252</v>
      </c>
      <c r="B253" s="2" t="s">
        <v>63</v>
      </c>
      <c r="C253" t="s">
        <v>67</v>
      </c>
    </row>
    <row r="254" spans="1:3">
      <c r="A254">
        <v>253</v>
      </c>
      <c r="B254" s="2" t="s">
        <v>63</v>
      </c>
      <c r="C254" t="s">
        <v>65</v>
      </c>
    </row>
    <row r="255" spans="1:3">
      <c r="A255">
        <v>254</v>
      </c>
      <c r="B255" s="2" t="s">
        <v>63</v>
      </c>
      <c r="C255" t="s">
        <v>67</v>
      </c>
    </row>
    <row r="256" spans="1:3">
      <c r="A256">
        <v>255</v>
      </c>
      <c r="B256" s="2" t="s">
        <v>63</v>
      </c>
      <c r="C256" t="s">
        <v>65</v>
      </c>
    </row>
    <row r="257" spans="1:3">
      <c r="A257">
        <v>256</v>
      </c>
      <c r="B257" s="2" t="s">
        <v>63</v>
      </c>
      <c r="C257" t="s">
        <v>67</v>
      </c>
    </row>
    <row r="258" spans="1:3">
      <c r="A258">
        <v>257</v>
      </c>
      <c r="B258" s="2" t="s">
        <v>63</v>
      </c>
      <c r="C258" t="s">
        <v>68</v>
      </c>
    </row>
    <row r="259" spans="1:3">
      <c r="A259">
        <v>258</v>
      </c>
      <c r="B259" s="2" t="s">
        <v>63</v>
      </c>
      <c r="C259" t="s">
        <v>65</v>
      </c>
    </row>
    <row r="260" spans="1:3">
      <c r="A260">
        <v>259</v>
      </c>
      <c r="B260" s="2" t="s">
        <v>66</v>
      </c>
      <c r="C260" t="s">
        <v>67</v>
      </c>
    </row>
    <row r="261" spans="1:3">
      <c r="A261">
        <v>260</v>
      </c>
      <c r="B261" s="2" t="s">
        <v>63</v>
      </c>
      <c r="C261" t="s">
        <v>65</v>
      </c>
    </row>
    <row r="262" spans="1:3">
      <c r="A262">
        <v>261</v>
      </c>
      <c r="B262" s="2" t="s">
        <v>63</v>
      </c>
      <c r="C262" t="s">
        <v>68</v>
      </c>
    </row>
    <row r="263" spans="1:3">
      <c r="A263">
        <v>262</v>
      </c>
      <c r="B263" s="2" t="s">
        <v>66</v>
      </c>
      <c r="C263" t="s">
        <v>64</v>
      </c>
    </row>
    <row r="264" spans="1:3">
      <c r="A264">
        <v>263</v>
      </c>
      <c r="B264" s="2" t="s">
        <v>63</v>
      </c>
      <c r="C264" t="s">
        <v>64</v>
      </c>
    </row>
    <row r="265" spans="1:3">
      <c r="A265">
        <v>264</v>
      </c>
      <c r="B265" s="2" t="s">
        <v>63</v>
      </c>
      <c r="C265" t="s">
        <v>64</v>
      </c>
    </row>
    <row r="266" spans="1:3">
      <c r="A266">
        <v>265</v>
      </c>
      <c r="B266" s="2" t="s">
        <v>63</v>
      </c>
      <c r="C266" t="s">
        <v>64</v>
      </c>
    </row>
    <row r="267" spans="1:3">
      <c r="A267">
        <v>266</v>
      </c>
      <c r="B267" s="2" t="s">
        <v>66</v>
      </c>
      <c r="C267" t="s">
        <v>67</v>
      </c>
    </row>
    <row r="268" spans="1:3">
      <c r="A268">
        <v>267</v>
      </c>
      <c r="B268" s="2" t="s">
        <v>63</v>
      </c>
      <c r="C268" t="s">
        <v>64</v>
      </c>
    </row>
    <row r="269" spans="1:3">
      <c r="A269">
        <v>268</v>
      </c>
      <c r="B269" s="2" t="s">
        <v>63</v>
      </c>
      <c r="C269" t="s">
        <v>65</v>
      </c>
    </row>
    <row r="270" spans="1:3">
      <c r="A270">
        <v>269</v>
      </c>
      <c r="B270" s="2" t="s">
        <v>66</v>
      </c>
      <c r="C270" t="s">
        <v>65</v>
      </c>
    </row>
    <row r="271" spans="1:3">
      <c r="A271">
        <v>270</v>
      </c>
      <c r="B271" s="2" t="s">
        <v>63</v>
      </c>
      <c r="C271" t="s">
        <v>64</v>
      </c>
    </row>
    <row r="272" spans="1:3">
      <c r="A272">
        <v>271</v>
      </c>
      <c r="B272" s="2" t="s">
        <v>63</v>
      </c>
      <c r="C272" t="s">
        <v>68</v>
      </c>
    </row>
    <row r="273" spans="1:3">
      <c r="A273">
        <v>272</v>
      </c>
      <c r="B273" s="2" t="s">
        <v>66</v>
      </c>
      <c r="C273" t="s">
        <v>67</v>
      </c>
    </row>
    <row r="274" spans="1:3">
      <c r="A274">
        <v>273</v>
      </c>
      <c r="B274" s="2" t="s">
        <v>66</v>
      </c>
      <c r="C274" t="s">
        <v>68</v>
      </c>
    </row>
    <row r="275" spans="1:3">
      <c r="A275">
        <v>274</v>
      </c>
      <c r="B275" s="2" t="s">
        <v>63</v>
      </c>
      <c r="C275" t="s">
        <v>64</v>
      </c>
    </row>
    <row r="276" spans="1:3">
      <c r="A276">
        <v>275</v>
      </c>
      <c r="B276" s="2" t="s">
        <v>63</v>
      </c>
      <c r="C276" t="s">
        <v>64</v>
      </c>
    </row>
    <row r="277" spans="1:3">
      <c r="A277">
        <v>276</v>
      </c>
      <c r="B277" s="2" t="s">
        <v>63</v>
      </c>
      <c r="C277" t="s">
        <v>68</v>
      </c>
    </row>
    <row r="278" spans="1:3">
      <c r="A278">
        <v>277</v>
      </c>
      <c r="B278" s="2" t="s">
        <v>66</v>
      </c>
      <c r="C278" t="s">
        <v>64</v>
      </c>
    </row>
    <row r="279" spans="1:3">
      <c r="A279">
        <v>278</v>
      </c>
      <c r="B279" s="2" t="s">
        <v>63</v>
      </c>
      <c r="C279" t="s">
        <v>64</v>
      </c>
    </row>
    <row r="280" spans="1:3">
      <c r="A280">
        <v>279</v>
      </c>
      <c r="B280" s="2" t="s">
        <v>63</v>
      </c>
      <c r="C280" t="s">
        <v>64</v>
      </c>
    </row>
    <row r="281" spans="1:3">
      <c r="A281">
        <v>280</v>
      </c>
      <c r="B281" s="2" t="s">
        <v>63</v>
      </c>
      <c r="C281" t="s">
        <v>68</v>
      </c>
    </row>
    <row r="282" spans="1:3">
      <c r="A282">
        <v>281</v>
      </c>
      <c r="B282" s="2" t="s">
        <v>66</v>
      </c>
      <c r="C282" t="s">
        <v>67</v>
      </c>
    </row>
    <row r="283" spans="1:3">
      <c r="A283">
        <v>282</v>
      </c>
      <c r="B283" s="2" t="s">
        <v>66</v>
      </c>
      <c r="C283" t="s">
        <v>68</v>
      </c>
    </row>
    <row r="284" spans="1:3">
      <c r="A284">
        <v>283</v>
      </c>
      <c r="B284" s="2" t="s">
        <v>63</v>
      </c>
      <c r="C284" t="s">
        <v>68</v>
      </c>
    </row>
    <row r="285" spans="1:3">
      <c r="A285">
        <v>284</v>
      </c>
      <c r="B285" s="2" t="s">
        <v>63</v>
      </c>
      <c r="C285" t="s">
        <v>68</v>
      </c>
    </row>
    <row r="286" spans="1:3">
      <c r="A286">
        <v>285</v>
      </c>
      <c r="B286" s="2" t="s">
        <v>66</v>
      </c>
      <c r="C286" t="s">
        <v>67</v>
      </c>
    </row>
    <row r="287" spans="1:3">
      <c r="A287">
        <v>286</v>
      </c>
      <c r="B287" s="2" t="s">
        <v>63</v>
      </c>
      <c r="C287" t="s">
        <v>68</v>
      </c>
    </row>
    <row r="288" spans="1:3">
      <c r="A288">
        <v>287</v>
      </c>
      <c r="B288" s="2" t="s">
        <v>63</v>
      </c>
      <c r="C288" t="s">
        <v>67</v>
      </c>
    </row>
    <row r="289" spans="1:3">
      <c r="A289">
        <v>288</v>
      </c>
      <c r="B289" s="2" t="s">
        <v>63</v>
      </c>
      <c r="C289" t="s">
        <v>68</v>
      </c>
    </row>
    <row r="290" spans="1:3">
      <c r="A290">
        <v>289</v>
      </c>
      <c r="B290" s="2" t="s">
        <v>63</v>
      </c>
      <c r="C290" t="s">
        <v>68</v>
      </c>
    </row>
    <row r="291" spans="1:3">
      <c r="A291">
        <v>290</v>
      </c>
      <c r="B291" s="2" t="s">
        <v>66</v>
      </c>
      <c r="C291" t="s">
        <v>68</v>
      </c>
    </row>
    <row r="292" spans="1:3">
      <c r="A292">
        <v>291</v>
      </c>
      <c r="B292" s="2" t="s">
        <v>66</v>
      </c>
      <c r="C292" t="s">
        <v>64</v>
      </c>
    </row>
    <row r="293" spans="1:3">
      <c r="A293">
        <v>292</v>
      </c>
      <c r="B293" s="2" t="s">
        <v>63</v>
      </c>
      <c r="C293" t="s">
        <v>65</v>
      </c>
    </row>
    <row r="294" spans="1:3">
      <c r="A294">
        <v>293</v>
      </c>
      <c r="B294" s="2" t="s">
        <v>66</v>
      </c>
      <c r="C294" t="s">
        <v>67</v>
      </c>
    </row>
    <row r="295" spans="1:3">
      <c r="A295">
        <v>294</v>
      </c>
      <c r="B295" s="2" t="s">
        <v>63</v>
      </c>
      <c r="C295" t="s">
        <v>67</v>
      </c>
    </row>
    <row r="296" spans="1:3">
      <c r="A296">
        <v>295</v>
      </c>
      <c r="B296" s="2" t="s">
        <v>63</v>
      </c>
      <c r="C296" t="s">
        <v>65</v>
      </c>
    </row>
    <row r="297" spans="1:3">
      <c r="A297">
        <v>296</v>
      </c>
      <c r="B297" s="2" t="s">
        <v>63</v>
      </c>
      <c r="C297" t="s">
        <v>68</v>
      </c>
    </row>
    <row r="298" spans="1:3">
      <c r="A298">
        <v>297</v>
      </c>
      <c r="B298" s="2" t="s">
        <v>63</v>
      </c>
      <c r="C298" t="s">
        <v>68</v>
      </c>
    </row>
    <row r="299" spans="1:3">
      <c r="A299">
        <v>298</v>
      </c>
      <c r="B299" s="2" t="s">
        <v>63</v>
      </c>
      <c r="C299" t="s">
        <v>67</v>
      </c>
    </row>
    <row r="300" spans="1:3">
      <c r="A300">
        <v>299</v>
      </c>
      <c r="B300" s="2" t="s">
        <v>66</v>
      </c>
      <c r="C300" t="s">
        <v>67</v>
      </c>
    </row>
    <row r="301" spans="1:3">
      <c r="A301">
        <v>300</v>
      </c>
      <c r="B301" s="2" t="s">
        <v>63</v>
      </c>
      <c r="C301" t="s">
        <v>64</v>
      </c>
    </row>
    <row r="302" spans="1:3">
      <c r="A302">
        <v>301</v>
      </c>
      <c r="B302" s="2" t="s">
        <v>63</v>
      </c>
      <c r="C302" t="s">
        <v>68</v>
      </c>
    </row>
    <row r="303" spans="1:3">
      <c r="A303">
        <v>302</v>
      </c>
      <c r="B303" s="2" t="s">
        <v>63</v>
      </c>
      <c r="C303" t="s">
        <v>68</v>
      </c>
    </row>
    <row r="304" spans="1:3">
      <c r="A304">
        <v>303</v>
      </c>
      <c r="B304" s="2" t="s">
        <v>66</v>
      </c>
      <c r="C304" t="s">
        <v>65</v>
      </c>
    </row>
    <row r="305" spans="1:3">
      <c r="A305">
        <v>304</v>
      </c>
      <c r="B305" s="2" t="s">
        <v>63</v>
      </c>
      <c r="C305" t="s">
        <v>64</v>
      </c>
    </row>
    <row r="306" spans="1:3">
      <c r="A306">
        <v>305</v>
      </c>
      <c r="B306" s="2" t="s">
        <v>63</v>
      </c>
      <c r="C306" t="s">
        <v>65</v>
      </c>
    </row>
    <row r="307" spans="1:3">
      <c r="A307">
        <v>306</v>
      </c>
      <c r="B307" s="2" t="s">
        <v>63</v>
      </c>
      <c r="C307" t="s">
        <v>65</v>
      </c>
    </row>
    <row r="308" spans="1:3">
      <c r="A308">
        <v>307</v>
      </c>
      <c r="B308" s="2" t="s">
        <v>66</v>
      </c>
      <c r="C308" t="s">
        <v>67</v>
      </c>
    </row>
    <row r="309" spans="1:3">
      <c r="A309">
        <v>308</v>
      </c>
      <c r="B309" s="2" t="s">
        <v>66</v>
      </c>
      <c r="C309" t="s">
        <v>65</v>
      </c>
    </row>
    <row r="310" spans="1:3">
      <c r="A310">
        <v>309</v>
      </c>
      <c r="B310" s="2" t="s">
        <v>63</v>
      </c>
      <c r="C310" t="s">
        <v>64</v>
      </c>
    </row>
    <row r="311" spans="1:3">
      <c r="A311">
        <v>310</v>
      </c>
      <c r="B311" s="2" t="s">
        <v>66</v>
      </c>
      <c r="C311" t="s">
        <v>67</v>
      </c>
    </row>
    <row r="312" spans="1:3">
      <c r="A312">
        <v>311</v>
      </c>
      <c r="B312" s="2" t="s">
        <v>66</v>
      </c>
      <c r="C312" t="s">
        <v>67</v>
      </c>
    </row>
    <row r="313" spans="1:3">
      <c r="A313">
        <v>312</v>
      </c>
      <c r="B313" s="2" t="s">
        <v>66</v>
      </c>
      <c r="C313" t="s">
        <v>65</v>
      </c>
    </row>
    <row r="314" spans="1:3">
      <c r="A314">
        <v>313</v>
      </c>
      <c r="B314" s="2" t="s">
        <v>66</v>
      </c>
      <c r="C314" t="s">
        <v>67</v>
      </c>
    </row>
    <row r="315" spans="1:3">
      <c r="A315">
        <v>314</v>
      </c>
      <c r="B315" s="2" t="s">
        <v>63</v>
      </c>
      <c r="C315" t="s">
        <v>67</v>
      </c>
    </row>
    <row r="316" spans="1:3">
      <c r="A316">
        <v>315</v>
      </c>
      <c r="B316" s="2" t="s">
        <v>63</v>
      </c>
      <c r="C316" t="s">
        <v>68</v>
      </c>
    </row>
    <row r="317" spans="1:3">
      <c r="A317">
        <v>316</v>
      </c>
      <c r="B317" s="2" t="s">
        <v>63</v>
      </c>
      <c r="C317" t="s">
        <v>68</v>
      </c>
    </row>
    <row r="318" spans="1:3">
      <c r="A318">
        <v>317</v>
      </c>
      <c r="B318" s="2" t="s">
        <v>66</v>
      </c>
      <c r="C318" t="s">
        <v>67</v>
      </c>
    </row>
    <row r="319" spans="1:3">
      <c r="A319">
        <v>318</v>
      </c>
      <c r="B319" s="2" t="s">
        <v>63</v>
      </c>
      <c r="C319" t="s">
        <v>65</v>
      </c>
    </row>
    <row r="320" spans="1:3">
      <c r="A320">
        <v>319</v>
      </c>
      <c r="B320" s="2" t="s">
        <v>63</v>
      </c>
      <c r="C320" t="s">
        <v>65</v>
      </c>
    </row>
    <row r="321" spans="1:3">
      <c r="A321">
        <v>320</v>
      </c>
      <c r="B321" s="2" t="s">
        <v>66</v>
      </c>
      <c r="C321" t="s">
        <v>65</v>
      </c>
    </row>
    <row r="322" spans="1:3">
      <c r="A322">
        <v>321</v>
      </c>
      <c r="B322" s="2" t="s">
        <v>63</v>
      </c>
      <c r="C322" t="s">
        <v>65</v>
      </c>
    </row>
    <row r="323" spans="1:3">
      <c r="A323">
        <v>322</v>
      </c>
      <c r="B323" s="2" t="s">
        <v>66</v>
      </c>
      <c r="C323" t="s">
        <v>67</v>
      </c>
    </row>
    <row r="324" spans="1:3">
      <c r="A324">
        <v>323</v>
      </c>
      <c r="B324" s="2" t="s">
        <v>66</v>
      </c>
      <c r="C324" t="s">
        <v>67</v>
      </c>
    </row>
    <row r="325" spans="1:3">
      <c r="A325">
        <v>324</v>
      </c>
      <c r="B325" s="2" t="s">
        <v>66</v>
      </c>
      <c r="C325" t="s">
        <v>65</v>
      </c>
    </row>
    <row r="326" spans="1:3">
      <c r="A326">
        <v>325</v>
      </c>
      <c r="B326" s="2" t="s">
        <v>63</v>
      </c>
      <c r="C326" t="s">
        <v>67</v>
      </c>
    </row>
    <row r="327" spans="1:3">
      <c r="A327">
        <v>326</v>
      </c>
      <c r="B327" s="2" t="s">
        <v>63</v>
      </c>
      <c r="C327" t="s">
        <v>67</v>
      </c>
    </row>
    <row r="328" spans="1:3">
      <c r="A328">
        <v>327</v>
      </c>
      <c r="B328" s="2" t="s">
        <v>66</v>
      </c>
      <c r="C328" t="s">
        <v>65</v>
      </c>
    </row>
    <row r="329" spans="1:3">
      <c r="A329">
        <v>328</v>
      </c>
      <c r="B329" s="2" t="s">
        <v>66</v>
      </c>
      <c r="C329" t="s">
        <v>67</v>
      </c>
    </row>
    <row r="330" spans="1:3">
      <c r="A330">
        <v>329</v>
      </c>
      <c r="B330" s="2" t="s">
        <v>63</v>
      </c>
      <c r="C330" t="s">
        <v>67</v>
      </c>
    </row>
    <row r="331" spans="1:3">
      <c r="A331">
        <v>330</v>
      </c>
      <c r="B331" s="2" t="s">
        <v>63</v>
      </c>
      <c r="C331" t="s">
        <v>65</v>
      </c>
    </row>
    <row r="332" spans="1:3">
      <c r="A332">
        <v>331</v>
      </c>
      <c r="B332" s="2" t="s">
        <v>66</v>
      </c>
      <c r="C332" t="s">
        <v>67</v>
      </c>
    </row>
    <row r="333" spans="1:3">
      <c r="A333">
        <v>332</v>
      </c>
      <c r="B333" s="2" t="s">
        <v>66</v>
      </c>
      <c r="C333" t="s">
        <v>67</v>
      </c>
    </row>
    <row r="334" spans="1:3">
      <c r="A334">
        <v>333</v>
      </c>
      <c r="B334" s="2" t="s">
        <v>63</v>
      </c>
      <c r="C334" t="s">
        <v>67</v>
      </c>
    </row>
    <row r="335" spans="1:3">
      <c r="A335">
        <v>334</v>
      </c>
      <c r="B335" s="2" t="s">
        <v>63</v>
      </c>
      <c r="C335" t="s">
        <v>68</v>
      </c>
    </row>
    <row r="336" spans="1:3">
      <c r="A336">
        <v>335</v>
      </c>
      <c r="B336" s="2" t="s">
        <v>63</v>
      </c>
      <c r="C336" t="s">
        <v>67</v>
      </c>
    </row>
    <row r="337" spans="1:3">
      <c r="A337">
        <v>336</v>
      </c>
      <c r="B337" s="2" t="s">
        <v>63</v>
      </c>
      <c r="C337" t="s">
        <v>65</v>
      </c>
    </row>
    <row r="338" spans="1:3">
      <c r="A338">
        <v>337</v>
      </c>
      <c r="B338" s="2" t="s">
        <v>66</v>
      </c>
      <c r="C338" t="s">
        <v>67</v>
      </c>
    </row>
    <row r="339" spans="1:3">
      <c r="A339">
        <v>338</v>
      </c>
      <c r="B339" s="2" t="s">
        <v>63</v>
      </c>
      <c r="C339" t="s">
        <v>68</v>
      </c>
    </row>
    <row r="340" spans="1:3">
      <c r="A340">
        <v>339</v>
      </c>
      <c r="B340" s="2" t="s">
        <v>63</v>
      </c>
      <c r="C340" t="s">
        <v>67</v>
      </c>
    </row>
    <row r="341" spans="1:3">
      <c r="A341">
        <v>340</v>
      </c>
      <c r="B341" s="2" t="s">
        <v>63</v>
      </c>
      <c r="C341" t="s">
        <v>68</v>
      </c>
    </row>
    <row r="342" spans="1:3">
      <c r="A342">
        <v>341</v>
      </c>
      <c r="B342" s="2" t="s">
        <v>63</v>
      </c>
      <c r="C342" t="s">
        <v>64</v>
      </c>
    </row>
    <row r="343" spans="1:3">
      <c r="A343">
        <v>342</v>
      </c>
      <c r="B343" s="2" t="s">
        <v>63</v>
      </c>
      <c r="C343" t="s">
        <v>65</v>
      </c>
    </row>
    <row r="344" spans="1:3">
      <c r="A344">
        <v>343</v>
      </c>
      <c r="B344" s="2" t="s">
        <v>66</v>
      </c>
      <c r="C344" t="s">
        <v>68</v>
      </c>
    </row>
    <row r="345" spans="1:3">
      <c r="A345">
        <v>344</v>
      </c>
      <c r="B345" s="2" t="s">
        <v>63</v>
      </c>
      <c r="C345" t="s">
        <v>64</v>
      </c>
    </row>
    <row r="346" spans="1:3">
      <c r="A346">
        <v>345</v>
      </c>
      <c r="B346" s="2" t="s">
        <v>63</v>
      </c>
      <c r="C346" t="s">
        <v>65</v>
      </c>
    </row>
    <row r="347" spans="1:3">
      <c r="A347">
        <v>346</v>
      </c>
      <c r="B347" s="2" t="s">
        <v>63</v>
      </c>
      <c r="C347" t="s">
        <v>68</v>
      </c>
    </row>
    <row r="348" spans="1:3">
      <c r="A348">
        <v>347</v>
      </c>
      <c r="B348" s="2" t="s">
        <v>63</v>
      </c>
      <c r="C348" t="s">
        <v>65</v>
      </c>
    </row>
    <row r="349" spans="1:3">
      <c r="A349">
        <v>348</v>
      </c>
      <c r="B349" s="2" t="s">
        <v>63</v>
      </c>
      <c r="C349" t="s">
        <v>68</v>
      </c>
    </row>
    <row r="350" spans="1:3">
      <c r="A350">
        <v>349</v>
      </c>
      <c r="B350" s="2" t="s">
        <v>63</v>
      </c>
      <c r="C350" t="s">
        <v>64</v>
      </c>
    </row>
    <row r="351" spans="1:3">
      <c r="A351">
        <v>350</v>
      </c>
      <c r="B351" s="2" t="s">
        <v>63</v>
      </c>
      <c r="C351" t="s">
        <v>67</v>
      </c>
    </row>
    <row r="352" spans="1:3">
      <c r="A352">
        <v>351</v>
      </c>
      <c r="B352" s="2" t="s">
        <v>63</v>
      </c>
      <c r="C352" t="s">
        <v>68</v>
      </c>
    </row>
    <row r="353" spans="1:3">
      <c r="A353">
        <v>352</v>
      </c>
      <c r="B353" s="2" t="s">
        <v>63</v>
      </c>
      <c r="C353" t="s">
        <v>64</v>
      </c>
    </row>
    <row r="354" spans="1:3">
      <c r="A354">
        <v>353</v>
      </c>
      <c r="B354" s="2" t="s">
        <v>63</v>
      </c>
      <c r="C354" t="s">
        <v>67</v>
      </c>
    </row>
    <row r="355" spans="1:3">
      <c r="A355">
        <v>354</v>
      </c>
      <c r="B355" s="2" t="s">
        <v>63</v>
      </c>
      <c r="C355" t="s">
        <v>65</v>
      </c>
    </row>
    <row r="356" spans="1:3">
      <c r="A356">
        <v>355</v>
      </c>
      <c r="B356" s="2" t="s">
        <v>63</v>
      </c>
      <c r="C356" t="s">
        <v>67</v>
      </c>
    </row>
    <row r="357" spans="1:3">
      <c r="A357">
        <v>356</v>
      </c>
      <c r="B357" s="2" t="s">
        <v>63</v>
      </c>
      <c r="C357" t="s">
        <v>65</v>
      </c>
    </row>
    <row r="358" spans="1:3">
      <c r="A358">
        <v>357</v>
      </c>
      <c r="B358" s="2" t="s">
        <v>63</v>
      </c>
      <c r="C358" t="s">
        <v>67</v>
      </c>
    </row>
    <row r="359" spans="1:3">
      <c r="A359">
        <v>358</v>
      </c>
      <c r="B359" s="2" t="s">
        <v>63</v>
      </c>
      <c r="C359" t="s">
        <v>68</v>
      </c>
    </row>
    <row r="360" spans="1:3">
      <c r="A360">
        <v>359</v>
      </c>
      <c r="B360" s="2" t="s">
        <v>63</v>
      </c>
      <c r="C360" t="s">
        <v>65</v>
      </c>
    </row>
    <row r="361" spans="1:3">
      <c r="A361">
        <v>360</v>
      </c>
      <c r="B361" s="2" t="s">
        <v>66</v>
      </c>
      <c r="C361" t="s">
        <v>67</v>
      </c>
    </row>
    <row r="362" spans="1:3">
      <c r="A362">
        <v>361</v>
      </c>
      <c r="B362" s="2" t="s">
        <v>63</v>
      </c>
      <c r="C362" t="s">
        <v>65</v>
      </c>
    </row>
    <row r="363" spans="1:3">
      <c r="A363">
        <v>362</v>
      </c>
      <c r="B363" s="2" t="s">
        <v>63</v>
      </c>
      <c r="C363" t="s">
        <v>68</v>
      </c>
    </row>
    <row r="364" spans="1:3">
      <c r="A364">
        <v>363</v>
      </c>
      <c r="B364" s="2" t="s">
        <v>66</v>
      </c>
      <c r="C364" t="s">
        <v>64</v>
      </c>
    </row>
    <row r="365" spans="1:3">
      <c r="A365">
        <v>364</v>
      </c>
      <c r="B365" s="2" t="s">
        <v>63</v>
      </c>
      <c r="C365" t="s">
        <v>64</v>
      </c>
    </row>
    <row r="366" spans="1:3">
      <c r="A366">
        <v>365</v>
      </c>
      <c r="B366" s="2" t="s">
        <v>63</v>
      </c>
      <c r="C366" t="s">
        <v>64</v>
      </c>
    </row>
    <row r="367" spans="1:3">
      <c r="A367">
        <v>366</v>
      </c>
      <c r="B367" s="2" t="s">
        <v>63</v>
      </c>
      <c r="C367" t="s">
        <v>64</v>
      </c>
    </row>
    <row r="368" spans="1:3">
      <c r="A368">
        <v>367</v>
      </c>
      <c r="B368" s="2" t="s">
        <v>66</v>
      </c>
      <c r="C368" t="s">
        <v>67</v>
      </c>
    </row>
    <row r="369" spans="1:3">
      <c r="A369">
        <v>368</v>
      </c>
      <c r="B369" s="2" t="s">
        <v>63</v>
      </c>
      <c r="C369" t="s">
        <v>64</v>
      </c>
    </row>
    <row r="370" spans="1:3">
      <c r="A370">
        <v>369</v>
      </c>
      <c r="B370" s="2" t="s">
        <v>63</v>
      </c>
      <c r="C370" t="s">
        <v>65</v>
      </c>
    </row>
    <row r="371" spans="1:3">
      <c r="A371">
        <v>370</v>
      </c>
      <c r="B371" s="2" t="s">
        <v>66</v>
      </c>
      <c r="C371" t="s">
        <v>65</v>
      </c>
    </row>
    <row r="372" spans="1:3">
      <c r="A372">
        <v>371</v>
      </c>
      <c r="B372" s="2" t="s">
        <v>63</v>
      </c>
      <c r="C372" t="s">
        <v>64</v>
      </c>
    </row>
    <row r="373" spans="1:3">
      <c r="A373">
        <v>372</v>
      </c>
      <c r="B373" s="2" t="s">
        <v>63</v>
      </c>
      <c r="C373" t="s">
        <v>68</v>
      </c>
    </row>
    <row r="374" spans="1:3">
      <c r="A374">
        <v>373</v>
      </c>
      <c r="B374" s="2" t="s">
        <v>66</v>
      </c>
      <c r="C374" t="s">
        <v>67</v>
      </c>
    </row>
    <row r="375" spans="1:3">
      <c r="A375">
        <v>374</v>
      </c>
      <c r="B375" s="2" t="s">
        <v>66</v>
      </c>
      <c r="C375" t="s">
        <v>68</v>
      </c>
    </row>
    <row r="376" spans="1:3">
      <c r="A376">
        <v>375</v>
      </c>
      <c r="B376" s="2" t="s">
        <v>63</v>
      </c>
      <c r="C376" t="s">
        <v>64</v>
      </c>
    </row>
    <row r="377" spans="1:3">
      <c r="A377">
        <v>376</v>
      </c>
      <c r="B377" s="2" t="s">
        <v>63</v>
      </c>
      <c r="C377" t="s">
        <v>64</v>
      </c>
    </row>
    <row r="378" spans="1:3">
      <c r="A378">
        <v>377</v>
      </c>
      <c r="B378" s="2" t="s">
        <v>63</v>
      </c>
      <c r="C378" t="s">
        <v>68</v>
      </c>
    </row>
    <row r="379" spans="1:3">
      <c r="A379">
        <v>378</v>
      </c>
      <c r="B379" s="2" t="s">
        <v>66</v>
      </c>
      <c r="C379" t="s">
        <v>64</v>
      </c>
    </row>
    <row r="380" spans="1:3">
      <c r="A380">
        <v>379</v>
      </c>
      <c r="B380" s="2" t="s">
        <v>63</v>
      </c>
      <c r="C380" t="s">
        <v>64</v>
      </c>
    </row>
    <row r="381" spans="1:3">
      <c r="A381">
        <v>380</v>
      </c>
      <c r="B381" s="2" t="s">
        <v>63</v>
      </c>
      <c r="C381" t="s">
        <v>64</v>
      </c>
    </row>
    <row r="382" spans="1:3">
      <c r="A382">
        <v>381</v>
      </c>
      <c r="B382" s="2" t="s">
        <v>63</v>
      </c>
      <c r="C382" t="s">
        <v>68</v>
      </c>
    </row>
    <row r="383" spans="1:3">
      <c r="A383">
        <v>382</v>
      </c>
      <c r="B383" s="2" t="s">
        <v>66</v>
      </c>
      <c r="C383" t="s">
        <v>67</v>
      </c>
    </row>
    <row r="384" spans="1:3">
      <c r="A384">
        <v>383</v>
      </c>
      <c r="B384" s="2" t="s">
        <v>66</v>
      </c>
      <c r="C384" t="s">
        <v>68</v>
      </c>
    </row>
    <row r="385" spans="1:3">
      <c r="A385">
        <v>384</v>
      </c>
      <c r="B385" s="2" t="s">
        <v>63</v>
      </c>
      <c r="C385" t="s">
        <v>68</v>
      </c>
    </row>
    <row r="386" spans="1:3">
      <c r="A386">
        <v>385</v>
      </c>
      <c r="B386" s="2" t="s">
        <v>63</v>
      </c>
      <c r="C386" t="s">
        <v>68</v>
      </c>
    </row>
    <row r="387" spans="1:3">
      <c r="A387">
        <v>386</v>
      </c>
      <c r="B387" s="2" t="s">
        <v>66</v>
      </c>
      <c r="C387" t="s">
        <v>67</v>
      </c>
    </row>
    <row r="388" spans="1:3">
      <c r="A388">
        <v>387</v>
      </c>
      <c r="B388" s="2" t="s">
        <v>63</v>
      </c>
      <c r="C388" t="s">
        <v>68</v>
      </c>
    </row>
    <row r="389" spans="1:3">
      <c r="A389">
        <v>388</v>
      </c>
      <c r="B389" s="2" t="s">
        <v>63</v>
      </c>
      <c r="C389" t="s">
        <v>64</v>
      </c>
    </row>
    <row r="390" spans="1:3">
      <c r="A390">
        <v>389</v>
      </c>
      <c r="B390" s="2" t="s">
        <v>63</v>
      </c>
      <c r="C390" t="s">
        <v>68</v>
      </c>
    </row>
    <row r="391" spans="1:3">
      <c r="A391">
        <v>390</v>
      </c>
      <c r="B391" s="2" t="s">
        <v>63</v>
      </c>
      <c r="C391" t="s">
        <v>68</v>
      </c>
    </row>
    <row r="392" spans="1:3">
      <c r="A392">
        <v>391</v>
      </c>
      <c r="B392" s="2" t="s">
        <v>66</v>
      </c>
      <c r="C392" t="s">
        <v>68</v>
      </c>
    </row>
    <row r="393" spans="1:3">
      <c r="A393">
        <v>392</v>
      </c>
      <c r="B393" s="2" t="s">
        <v>66</v>
      </c>
      <c r="C393" t="s">
        <v>64</v>
      </c>
    </row>
    <row r="394" spans="1:3">
      <c r="A394">
        <v>393</v>
      </c>
      <c r="B394" s="2" t="s">
        <v>63</v>
      </c>
      <c r="C394" t="s">
        <v>65</v>
      </c>
    </row>
    <row r="395" spans="1:3">
      <c r="A395">
        <v>394</v>
      </c>
      <c r="B395" s="2" t="s">
        <v>66</v>
      </c>
      <c r="C395" t="s">
        <v>67</v>
      </c>
    </row>
    <row r="396" spans="1:3">
      <c r="A396">
        <v>395</v>
      </c>
      <c r="B396" s="2" t="s">
        <v>63</v>
      </c>
      <c r="C396" t="s">
        <v>67</v>
      </c>
    </row>
    <row r="397" spans="1:3">
      <c r="A397">
        <v>396</v>
      </c>
      <c r="B397" s="2" t="s">
        <v>63</v>
      </c>
      <c r="C397" t="s">
        <v>65</v>
      </c>
    </row>
    <row r="398" spans="1:3">
      <c r="A398">
        <v>397</v>
      </c>
      <c r="B398" s="2" t="s">
        <v>63</v>
      </c>
      <c r="C398" t="s">
        <v>68</v>
      </c>
    </row>
    <row r="399" spans="1:3">
      <c r="A399">
        <v>398</v>
      </c>
      <c r="B399" s="2" t="s">
        <v>63</v>
      </c>
      <c r="C399" t="s">
        <v>68</v>
      </c>
    </row>
    <row r="400" spans="1:3">
      <c r="A400">
        <v>399</v>
      </c>
      <c r="B400" s="2" t="s">
        <v>63</v>
      </c>
      <c r="C400" t="s">
        <v>67</v>
      </c>
    </row>
    <row r="401" spans="1:3">
      <c r="A401">
        <v>400</v>
      </c>
      <c r="B401" s="2" t="s">
        <v>66</v>
      </c>
      <c r="C401" t="s">
        <v>67</v>
      </c>
    </row>
    <row r="402" spans="1:3">
      <c r="A402">
        <v>401</v>
      </c>
      <c r="B402" s="2" t="s">
        <v>63</v>
      </c>
      <c r="C402" t="s">
        <v>64</v>
      </c>
    </row>
    <row r="403" spans="1:3">
      <c r="A403">
        <v>402</v>
      </c>
      <c r="B403" s="2" t="s">
        <v>63</v>
      </c>
      <c r="C403" t="s">
        <v>68</v>
      </c>
    </row>
    <row r="404" spans="1:3">
      <c r="A404">
        <v>403</v>
      </c>
      <c r="B404" s="2" t="s">
        <v>63</v>
      </c>
      <c r="C404" t="s">
        <v>68</v>
      </c>
    </row>
    <row r="405" spans="1:3">
      <c r="A405">
        <v>404</v>
      </c>
      <c r="B405" s="2" t="s">
        <v>66</v>
      </c>
      <c r="C405" t="s">
        <v>65</v>
      </c>
    </row>
    <row r="406" spans="1:3">
      <c r="A406">
        <v>405</v>
      </c>
      <c r="B406" s="2" t="s">
        <v>63</v>
      </c>
      <c r="C406" t="s">
        <v>64</v>
      </c>
    </row>
    <row r="407" spans="1:3">
      <c r="A407">
        <v>406</v>
      </c>
      <c r="B407" s="2" t="s">
        <v>63</v>
      </c>
      <c r="C407" t="s">
        <v>65</v>
      </c>
    </row>
    <row r="408" spans="1:3">
      <c r="A408">
        <v>407</v>
      </c>
      <c r="B408" s="2" t="s">
        <v>63</v>
      </c>
      <c r="C408" t="s">
        <v>65</v>
      </c>
    </row>
    <row r="409" spans="1:3">
      <c r="A409">
        <v>408</v>
      </c>
      <c r="B409" s="2" t="s">
        <v>66</v>
      </c>
      <c r="C409" t="s">
        <v>67</v>
      </c>
    </row>
    <row r="410" spans="1:3">
      <c r="A410">
        <v>409</v>
      </c>
      <c r="B410" s="2" t="s">
        <v>66</v>
      </c>
      <c r="C410" t="s">
        <v>65</v>
      </c>
    </row>
    <row r="411" spans="1:3">
      <c r="A411">
        <v>410</v>
      </c>
      <c r="B411" s="2" t="s">
        <v>63</v>
      </c>
      <c r="C411" t="s">
        <v>64</v>
      </c>
    </row>
    <row r="412" spans="1:3">
      <c r="A412">
        <v>411</v>
      </c>
      <c r="B412" s="2" t="s">
        <v>66</v>
      </c>
      <c r="C412" t="s">
        <v>67</v>
      </c>
    </row>
    <row r="413" spans="1:3">
      <c r="A413">
        <v>412</v>
      </c>
      <c r="B413" s="2" t="s">
        <v>66</v>
      </c>
      <c r="C413" t="s">
        <v>67</v>
      </c>
    </row>
    <row r="414" spans="1:3">
      <c r="A414">
        <v>413</v>
      </c>
      <c r="B414" s="2" t="s">
        <v>66</v>
      </c>
      <c r="C414" t="s">
        <v>65</v>
      </c>
    </row>
    <row r="415" spans="1:3">
      <c r="A415">
        <v>414</v>
      </c>
      <c r="B415" s="2" t="s">
        <v>66</v>
      </c>
      <c r="C415" t="s">
        <v>67</v>
      </c>
    </row>
    <row r="416" spans="1:3">
      <c r="A416">
        <v>415</v>
      </c>
      <c r="B416" s="2" t="s">
        <v>63</v>
      </c>
      <c r="C416" t="s">
        <v>67</v>
      </c>
    </row>
    <row r="417" spans="1:3">
      <c r="A417">
        <v>416</v>
      </c>
      <c r="B417" s="2" t="s">
        <v>63</v>
      </c>
      <c r="C417" t="s">
        <v>68</v>
      </c>
    </row>
    <row r="418" spans="1:3">
      <c r="A418">
        <v>417</v>
      </c>
      <c r="B418" s="2" t="s">
        <v>63</v>
      </c>
      <c r="C418" t="s">
        <v>68</v>
      </c>
    </row>
    <row r="419" spans="1:3">
      <c r="A419">
        <v>418</v>
      </c>
      <c r="B419" s="2" t="s">
        <v>66</v>
      </c>
      <c r="C419" t="s">
        <v>67</v>
      </c>
    </row>
    <row r="420" spans="1:3">
      <c r="A420">
        <v>419</v>
      </c>
      <c r="B420" s="2" t="s">
        <v>63</v>
      </c>
      <c r="C420" t="s">
        <v>65</v>
      </c>
    </row>
    <row r="421" spans="1:3">
      <c r="A421">
        <v>420</v>
      </c>
      <c r="B421" s="2" t="s">
        <v>63</v>
      </c>
      <c r="C421" t="s">
        <v>65</v>
      </c>
    </row>
    <row r="422" spans="1:3">
      <c r="A422">
        <v>421</v>
      </c>
      <c r="B422" s="2" t="s">
        <v>66</v>
      </c>
      <c r="C422" t="s">
        <v>65</v>
      </c>
    </row>
    <row r="423" spans="1:3">
      <c r="A423">
        <v>422</v>
      </c>
      <c r="B423" s="2" t="s">
        <v>63</v>
      </c>
      <c r="C423" t="s">
        <v>65</v>
      </c>
    </row>
    <row r="424" spans="1:3">
      <c r="A424">
        <v>423</v>
      </c>
      <c r="B424" s="2" t="s">
        <v>66</v>
      </c>
      <c r="C424" t="s">
        <v>67</v>
      </c>
    </row>
    <row r="425" spans="1:3">
      <c r="A425">
        <v>424</v>
      </c>
      <c r="B425" s="2" t="s">
        <v>66</v>
      </c>
      <c r="C425" t="s">
        <v>67</v>
      </c>
    </row>
    <row r="426" spans="1:3">
      <c r="A426">
        <v>425</v>
      </c>
      <c r="B426" s="2" t="s">
        <v>66</v>
      </c>
      <c r="C426" t="s">
        <v>65</v>
      </c>
    </row>
    <row r="427" spans="1:3">
      <c r="A427">
        <v>426</v>
      </c>
      <c r="B427" s="2" t="s">
        <v>63</v>
      </c>
      <c r="C427" t="s">
        <v>67</v>
      </c>
    </row>
    <row r="428" spans="1:3">
      <c r="A428">
        <v>427</v>
      </c>
      <c r="B428" s="2" t="s">
        <v>63</v>
      </c>
      <c r="C428" t="s">
        <v>67</v>
      </c>
    </row>
    <row r="429" spans="1:3">
      <c r="A429">
        <v>428</v>
      </c>
      <c r="B429" s="2" t="s">
        <v>66</v>
      </c>
      <c r="C429" t="s">
        <v>65</v>
      </c>
    </row>
    <row r="430" spans="1:3">
      <c r="A430">
        <v>429</v>
      </c>
      <c r="B430" s="2" t="s">
        <v>66</v>
      </c>
      <c r="C430" t="s">
        <v>67</v>
      </c>
    </row>
    <row r="431" spans="1:3">
      <c r="A431">
        <v>430</v>
      </c>
      <c r="B431" s="2" t="s">
        <v>63</v>
      </c>
      <c r="C431" t="s">
        <v>67</v>
      </c>
    </row>
    <row r="432" spans="1:3">
      <c r="A432">
        <v>431</v>
      </c>
      <c r="B432" s="2" t="s">
        <v>63</v>
      </c>
      <c r="C432" t="s">
        <v>65</v>
      </c>
    </row>
    <row r="433" spans="1:3">
      <c r="A433">
        <v>432</v>
      </c>
      <c r="B433" s="2" t="s">
        <v>66</v>
      </c>
      <c r="C433" t="s">
        <v>67</v>
      </c>
    </row>
    <row r="434" spans="1:3">
      <c r="A434">
        <v>433</v>
      </c>
      <c r="B434" s="2" t="s">
        <v>66</v>
      </c>
      <c r="C434" t="s">
        <v>67</v>
      </c>
    </row>
    <row r="435" spans="1:3">
      <c r="A435">
        <v>434</v>
      </c>
      <c r="B435" s="2" t="s">
        <v>63</v>
      </c>
      <c r="C435" t="s">
        <v>67</v>
      </c>
    </row>
    <row r="436" spans="1:3">
      <c r="A436">
        <v>435</v>
      </c>
      <c r="B436" s="2" t="s">
        <v>63</v>
      </c>
      <c r="C436" t="s">
        <v>68</v>
      </c>
    </row>
    <row r="437" spans="1:3">
      <c r="A437">
        <v>436</v>
      </c>
      <c r="B437" s="2" t="s">
        <v>63</v>
      </c>
      <c r="C437" t="s">
        <v>67</v>
      </c>
    </row>
    <row r="438" spans="1:3">
      <c r="A438">
        <v>437</v>
      </c>
      <c r="B438" s="2" t="s">
        <v>63</v>
      </c>
      <c r="C438" t="s">
        <v>65</v>
      </c>
    </row>
    <row r="439" spans="1:3">
      <c r="A439">
        <v>438</v>
      </c>
      <c r="B439" s="2" t="s">
        <v>66</v>
      </c>
      <c r="C439" t="s">
        <v>67</v>
      </c>
    </row>
    <row r="440" spans="1:3">
      <c r="A440">
        <v>439</v>
      </c>
      <c r="B440" s="2" t="s">
        <v>63</v>
      </c>
      <c r="C440" t="s">
        <v>68</v>
      </c>
    </row>
    <row r="441" spans="1:3">
      <c r="A441">
        <v>440</v>
      </c>
      <c r="B441" s="2" t="s">
        <v>63</v>
      </c>
      <c r="C441" t="s">
        <v>67</v>
      </c>
    </row>
    <row r="442" spans="1:3">
      <c r="A442">
        <v>441</v>
      </c>
      <c r="B442" s="2" t="s">
        <v>63</v>
      </c>
      <c r="C442" t="s">
        <v>68</v>
      </c>
    </row>
    <row r="443" spans="1:3">
      <c r="A443">
        <v>442</v>
      </c>
      <c r="B443" s="2" t="s">
        <v>63</v>
      </c>
      <c r="C443" t="s">
        <v>64</v>
      </c>
    </row>
    <row r="444" spans="1:3">
      <c r="A444">
        <v>443</v>
      </c>
      <c r="B444" s="2" t="s">
        <v>63</v>
      </c>
      <c r="C444" t="s">
        <v>65</v>
      </c>
    </row>
    <row r="445" spans="1:3">
      <c r="A445">
        <v>444</v>
      </c>
      <c r="B445" s="2" t="s">
        <v>66</v>
      </c>
      <c r="C445" t="s">
        <v>68</v>
      </c>
    </row>
    <row r="446" spans="1:3">
      <c r="A446">
        <v>445</v>
      </c>
      <c r="B446" s="2" t="s">
        <v>63</v>
      </c>
      <c r="C446" t="s">
        <v>64</v>
      </c>
    </row>
    <row r="447" spans="1:3">
      <c r="A447">
        <v>446</v>
      </c>
      <c r="B447" s="2" t="s">
        <v>63</v>
      </c>
      <c r="C447" t="s">
        <v>65</v>
      </c>
    </row>
    <row r="448" spans="1:3">
      <c r="A448">
        <v>447</v>
      </c>
      <c r="B448" s="2" t="s">
        <v>63</v>
      </c>
      <c r="C448" t="s">
        <v>68</v>
      </c>
    </row>
    <row r="449" spans="1:3">
      <c r="A449">
        <v>448</v>
      </c>
      <c r="B449" s="2" t="s">
        <v>63</v>
      </c>
      <c r="C449" t="s">
        <v>65</v>
      </c>
    </row>
    <row r="450" spans="1:3">
      <c r="A450">
        <v>449</v>
      </c>
      <c r="B450" s="2" t="s">
        <v>63</v>
      </c>
      <c r="C450" t="s">
        <v>68</v>
      </c>
    </row>
    <row r="451" spans="1:3">
      <c r="A451">
        <v>450</v>
      </c>
      <c r="B451" s="2" t="s">
        <v>63</v>
      </c>
      <c r="C451" t="s">
        <v>64</v>
      </c>
    </row>
    <row r="452" spans="1:3">
      <c r="A452">
        <v>451</v>
      </c>
      <c r="B452" s="2" t="s">
        <v>63</v>
      </c>
      <c r="C452" t="s">
        <v>67</v>
      </c>
    </row>
    <row r="453" spans="1:3">
      <c r="A453">
        <v>452</v>
      </c>
      <c r="B453" s="2" t="s">
        <v>63</v>
      </c>
      <c r="C453" t="s">
        <v>68</v>
      </c>
    </row>
    <row r="454" spans="1:3">
      <c r="A454">
        <v>453</v>
      </c>
      <c r="B454" s="2" t="s">
        <v>63</v>
      </c>
      <c r="C454" t="s">
        <v>64</v>
      </c>
    </row>
    <row r="455" spans="1:3">
      <c r="A455">
        <v>454</v>
      </c>
      <c r="B455" s="2" t="s">
        <v>63</v>
      </c>
      <c r="C455" t="s">
        <v>67</v>
      </c>
    </row>
    <row r="456" spans="1:3">
      <c r="A456">
        <v>455</v>
      </c>
      <c r="B456" s="2" t="s">
        <v>63</v>
      </c>
      <c r="C456" t="s">
        <v>65</v>
      </c>
    </row>
    <row r="457" spans="1:3">
      <c r="A457">
        <v>456</v>
      </c>
      <c r="B457" s="2" t="s">
        <v>63</v>
      </c>
      <c r="C457" t="s">
        <v>67</v>
      </c>
    </row>
    <row r="458" spans="1:3">
      <c r="A458">
        <v>457</v>
      </c>
      <c r="B458" s="2" t="s">
        <v>63</v>
      </c>
      <c r="C458" t="s">
        <v>65</v>
      </c>
    </row>
    <row r="459" spans="1:3">
      <c r="A459">
        <v>458</v>
      </c>
      <c r="B459" s="2" t="s">
        <v>63</v>
      </c>
      <c r="C459" t="s">
        <v>67</v>
      </c>
    </row>
    <row r="460" spans="1:3">
      <c r="A460">
        <v>459</v>
      </c>
      <c r="B460" s="2" t="s">
        <v>63</v>
      </c>
      <c r="C460" t="s">
        <v>68</v>
      </c>
    </row>
    <row r="461" spans="1:3">
      <c r="A461">
        <v>460</v>
      </c>
      <c r="B461" s="2" t="s">
        <v>63</v>
      </c>
      <c r="C461" t="s">
        <v>65</v>
      </c>
    </row>
    <row r="462" spans="1:3">
      <c r="A462">
        <v>461</v>
      </c>
      <c r="B462" s="2" t="s">
        <v>66</v>
      </c>
      <c r="C462" t="s">
        <v>67</v>
      </c>
    </row>
    <row r="463" spans="1:3">
      <c r="A463">
        <v>462</v>
      </c>
      <c r="B463" s="2" t="s">
        <v>63</v>
      </c>
      <c r="C463" t="s">
        <v>65</v>
      </c>
    </row>
    <row r="464" spans="1:3">
      <c r="A464">
        <v>463</v>
      </c>
      <c r="B464" s="2" t="s">
        <v>63</v>
      </c>
      <c r="C464" t="s">
        <v>68</v>
      </c>
    </row>
    <row r="465" spans="1:3">
      <c r="A465">
        <v>464</v>
      </c>
      <c r="B465" s="2" t="s">
        <v>66</v>
      </c>
      <c r="C465" t="s">
        <v>64</v>
      </c>
    </row>
    <row r="466" spans="1:3">
      <c r="A466">
        <v>465</v>
      </c>
      <c r="B466" s="2" t="s">
        <v>63</v>
      </c>
      <c r="C466" t="s">
        <v>64</v>
      </c>
    </row>
    <row r="467" spans="1:3">
      <c r="A467">
        <v>466</v>
      </c>
      <c r="B467" s="2" t="s">
        <v>63</v>
      </c>
      <c r="C467" t="s">
        <v>64</v>
      </c>
    </row>
    <row r="468" spans="1:3">
      <c r="A468">
        <v>467</v>
      </c>
      <c r="B468" s="2" t="s">
        <v>63</v>
      </c>
      <c r="C468" t="s">
        <v>64</v>
      </c>
    </row>
    <row r="469" spans="1:3">
      <c r="A469">
        <v>468</v>
      </c>
      <c r="B469" s="2" t="s">
        <v>66</v>
      </c>
      <c r="C469" t="s">
        <v>67</v>
      </c>
    </row>
    <row r="470" spans="1:3">
      <c r="A470">
        <v>469</v>
      </c>
      <c r="B470" s="2" t="s">
        <v>63</v>
      </c>
      <c r="C470" t="s">
        <v>64</v>
      </c>
    </row>
    <row r="471" spans="1:3">
      <c r="A471">
        <v>470</v>
      </c>
      <c r="B471" s="2" t="s">
        <v>63</v>
      </c>
      <c r="C471" t="s">
        <v>65</v>
      </c>
    </row>
    <row r="472" spans="1:3">
      <c r="A472">
        <v>471</v>
      </c>
      <c r="B472" s="2" t="s">
        <v>66</v>
      </c>
      <c r="C472" t="s">
        <v>65</v>
      </c>
    </row>
    <row r="473" spans="1:3">
      <c r="A473">
        <v>472</v>
      </c>
      <c r="B473" s="2" t="s">
        <v>63</v>
      </c>
      <c r="C473" t="s">
        <v>64</v>
      </c>
    </row>
    <row r="474" spans="1:3">
      <c r="A474">
        <v>473</v>
      </c>
      <c r="B474" s="2" t="s">
        <v>63</v>
      </c>
      <c r="C474" t="s">
        <v>68</v>
      </c>
    </row>
    <row r="475" spans="1:3">
      <c r="A475">
        <v>474</v>
      </c>
      <c r="B475" s="2" t="s">
        <v>66</v>
      </c>
      <c r="C475" t="s">
        <v>67</v>
      </c>
    </row>
    <row r="476" spans="1:3">
      <c r="A476">
        <v>475</v>
      </c>
      <c r="B476" s="2" t="s">
        <v>66</v>
      </c>
      <c r="C476" t="s">
        <v>68</v>
      </c>
    </row>
    <row r="477" spans="1:3">
      <c r="A477">
        <v>476</v>
      </c>
      <c r="B477" s="2" t="s">
        <v>63</v>
      </c>
      <c r="C477" t="s">
        <v>64</v>
      </c>
    </row>
    <row r="478" spans="1:3">
      <c r="A478">
        <v>477</v>
      </c>
      <c r="B478" s="2" t="s">
        <v>63</v>
      </c>
      <c r="C478" t="s">
        <v>64</v>
      </c>
    </row>
    <row r="479" spans="1:3">
      <c r="A479">
        <v>478</v>
      </c>
      <c r="B479" s="2" t="s">
        <v>63</v>
      </c>
      <c r="C479" t="s">
        <v>68</v>
      </c>
    </row>
    <row r="480" spans="1:3">
      <c r="A480">
        <v>479</v>
      </c>
      <c r="B480" s="2" t="s">
        <v>66</v>
      </c>
      <c r="C480" t="s">
        <v>64</v>
      </c>
    </row>
    <row r="481" spans="1:3">
      <c r="A481">
        <v>480</v>
      </c>
      <c r="B481" s="2" t="s">
        <v>63</v>
      </c>
      <c r="C481" t="s">
        <v>64</v>
      </c>
    </row>
    <row r="482" spans="1:3">
      <c r="A482">
        <v>481</v>
      </c>
      <c r="B482" s="2" t="s">
        <v>63</v>
      </c>
      <c r="C482" t="s">
        <v>64</v>
      </c>
    </row>
    <row r="483" spans="1:3">
      <c r="A483">
        <v>482</v>
      </c>
      <c r="B483" s="2" t="s">
        <v>63</v>
      </c>
      <c r="C483" t="s">
        <v>68</v>
      </c>
    </row>
    <row r="484" spans="1:3">
      <c r="A484">
        <v>483</v>
      </c>
      <c r="B484" s="2" t="s">
        <v>66</v>
      </c>
      <c r="C484" t="s">
        <v>67</v>
      </c>
    </row>
    <row r="485" spans="1:3">
      <c r="A485">
        <v>484</v>
      </c>
      <c r="B485" s="2" t="s">
        <v>66</v>
      </c>
      <c r="C485" t="s">
        <v>68</v>
      </c>
    </row>
    <row r="486" spans="1:3">
      <c r="A486">
        <v>485</v>
      </c>
      <c r="B486" s="2" t="s">
        <v>63</v>
      </c>
      <c r="C486" t="s">
        <v>68</v>
      </c>
    </row>
    <row r="487" spans="1:3">
      <c r="A487">
        <v>486</v>
      </c>
      <c r="B487" s="2" t="s">
        <v>63</v>
      </c>
      <c r="C487" t="s">
        <v>68</v>
      </c>
    </row>
    <row r="488" spans="1:3">
      <c r="A488">
        <v>487</v>
      </c>
      <c r="B488" s="2" t="s">
        <v>66</v>
      </c>
      <c r="C488" t="s">
        <v>67</v>
      </c>
    </row>
    <row r="489" spans="1:3">
      <c r="A489">
        <v>488</v>
      </c>
      <c r="B489" s="2" t="s">
        <v>63</v>
      </c>
      <c r="C489" t="s">
        <v>68</v>
      </c>
    </row>
    <row r="490" spans="1:3">
      <c r="A490">
        <v>489</v>
      </c>
      <c r="B490" s="2" t="s">
        <v>63</v>
      </c>
      <c r="C490" t="s">
        <v>64</v>
      </c>
    </row>
    <row r="491" spans="1:3">
      <c r="A491">
        <v>490</v>
      </c>
      <c r="B491" s="2" t="s">
        <v>63</v>
      </c>
      <c r="C491" t="s">
        <v>68</v>
      </c>
    </row>
    <row r="492" spans="1:3">
      <c r="A492">
        <v>491</v>
      </c>
      <c r="B492" s="2" t="s">
        <v>63</v>
      </c>
      <c r="C492" t="s">
        <v>68</v>
      </c>
    </row>
    <row r="493" spans="1:3">
      <c r="A493">
        <v>492</v>
      </c>
      <c r="B493" s="2" t="s">
        <v>66</v>
      </c>
      <c r="C493" t="s">
        <v>68</v>
      </c>
    </row>
    <row r="494" spans="1:3">
      <c r="A494">
        <v>493</v>
      </c>
      <c r="B494" s="2" t="s">
        <v>66</v>
      </c>
      <c r="C494" t="s">
        <v>64</v>
      </c>
    </row>
    <row r="495" spans="1:3">
      <c r="A495">
        <v>494</v>
      </c>
      <c r="B495" s="2" t="s">
        <v>63</v>
      </c>
      <c r="C495" t="s">
        <v>65</v>
      </c>
    </row>
    <row r="496" spans="1:3">
      <c r="A496">
        <v>495</v>
      </c>
      <c r="B496" s="2" t="s">
        <v>66</v>
      </c>
      <c r="C496" t="s">
        <v>67</v>
      </c>
    </row>
    <row r="497" spans="1:3">
      <c r="A497">
        <v>496</v>
      </c>
      <c r="B497" s="2" t="s">
        <v>63</v>
      </c>
      <c r="C497" t="s">
        <v>67</v>
      </c>
    </row>
    <row r="498" spans="1:3">
      <c r="A498">
        <v>497</v>
      </c>
      <c r="B498" s="2" t="s">
        <v>63</v>
      </c>
      <c r="C498" t="s">
        <v>65</v>
      </c>
    </row>
    <row r="499" spans="1:3">
      <c r="A499">
        <v>498</v>
      </c>
      <c r="B499" s="2" t="s">
        <v>63</v>
      </c>
      <c r="C499" t="s">
        <v>68</v>
      </c>
    </row>
    <row r="500" spans="1:3">
      <c r="A500">
        <v>499</v>
      </c>
      <c r="B500" s="2" t="s">
        <v>63</v>
      </c>
      <c r="C500" t="s">
        <v>68</v>
      </c>
    </row>
    <row r="501" spans="1:3">
      <c r="A501">
        <v>500</v>
      </c>
      <c r="B501" s="2" t="s">
        <v>63</v>
      </c>
      <c r="C501" t="s">
        <v>67</v>
      </c>
    </row>
    <row r="502" spans="1:3">
      <c r="A502">
        <v>501</v>
      </c>
      <c r="B502" s="2" t="s">
        <v>66</v>
      </c>
      <c r="C502" t="s">
        <v>67</v>
      </c>
    </row>
    <row r="503" spans="1:3">
      <c r="A503">
        <v>502</v>
      </c>
      <c r="B503" s="2" t="s">
        <v>63</v>
      </c>
      <c r="C503" t="s">
        <v>64</v>
      </c>
    </row>
    <row r="504" spans="1:3">
      <c r="A504">
        <v>503</v>
      </c>
      <c r="B504" s="2" t="s">
        <v>63</v>
      </c>
      <c r="C504" t="s">
        <v>68</v>
      </c>
    </row>
    <row r="505" spans="1:3">
      <c r="A505">
        <v>504</v>
      </c>
      <c r="B505" s="2" t="s">
        <v>63</v>
      </c>
      <c r="C505" t="s">
        <v>68</v>
      </c>
    </row>
    <row r="506" spans="1:3">
      <c r="A506">
        <v>505</v>
      </c>
      <c r="B506" s="2" t="s">
        <v>66</v>
      </c>
      <c r="C506" t="s">
        <v>65</v>
      </c>
    </row>
    <row r="507" spans="1:3">
      <c r="A507">
        <v>506</v>
      </c>
      <c r="B507" s="2" t="s">
        <v>63</v>
      </c>
      <c r="C507" t="s">
        <v>64</v>
      </c>
    </row>
    <row r="508" spans="1:3">
      <c r="A508">
        <v>507</v>
      </c>
      <c r="B508" s="2" t="s">
        <v>63</v>
      </c>
      <c r="C508" t="s">
        <v>65</v>
      </c>
    </row>
    <row r="509" spans="1:3">
      <c r="A509">
        <v>508</v>
      </c>
      <c r="B509" s="2" t="s">
        <v>63</v>
      </c>
      <c r="C509" t="s">
        <v>65</v>
      </c>
    </row>
    <row r="510" spans="1:3">
      <c r="A510">
        <v>509</v>
      </c>
      <c r="B510" s="2" t="s">
        <v>66</v>
      </c>
      <c r="C510" t="s">
        <v>67</v>
      </c>
    </row>
    <row r="511" spans="1:3">
      <c r="A511">
        <v>510</v>
      </c>
      <c r="B511" s="2" t="s">
        <v>66</v>
      </c>
      <c r="C511" t="s">
        <v>65</v>
      </c>
    </row>
    <row r="512" spans="1:3">
      <c r="A512">
        <v>511</v>
      </c>
      <c r="B512" s="2" t="s">
        <v>63</v>
      </c>
      <c r="C512" t="s">
        <v>64</v>
      </c>
    </row>
    <row r="513" spans="1:3">
      <c r="A513">
        <v>512</v>
      </c>
      <c r="B513" s="2" t="s">
        <v>66</v>
      </c>
      <c r="C513" t="s">
        <v>67</v>
      </c>
    </row>
    <row r="514" spans="1:3">
      <c r="A514">
        <v>513</v>
      </c>
      <c r="B514" s="2" t="s">
        <v>66</v>
      </c>
      <c r="C514" t="s">
        <v>67</v>
      </c>
    </row>
    <row r="515" spans="1:3">
      <c r="A515">
        <v>514</v>
      </c>
      <c r="B515" s="2" t="s">
        <v>66</v>
      </c>
      <c r="C515" t="s">
        <v>65</v>
      </c>
    </row>
    <row r="516" spans="1:3">
      <c r="A516">
        <v>515</v>
      </c>
      <c r="B516" s="2" t="s">
        <v>66</v>
      </c>
      <c r="C516" t="s">
        <v>67</v>
      </c>
    </row>
    <row r="517" spans="1:3">
      <c r="A517">
        <v>516</v>
      </c>
      <c r="B517" s="2" t="s">
        <v>63</v>
      </c>
      <c r="C517" t="s">
        <v>67</v>
      </c>
    </row>
    <row r="518" spans="1:3">
      <c r="A518">
        <v>517</v>
      </c>
      <c r="B518" s="2" t="s">
        <v>63</v>
      </c>
      <c r="C518" t="s">
        <v>68</v>
      </c>
    </row>
    <row r="519" spans="1:3">
      <c r="A519">
        <v>518</v>
      </c>
      <c r="B519" s="2" t="s">
        <v>63</v>
      </c>
      <c r="C519" t="s">
        <v>68</v>
      </c>
    </row>
    <row r="520" spans="1:3">
      <c r="A520">
        <v>519</v>
      </c>
      <c r="B520" s="2" t="s">
        <v>66</v>
      </c>
      <c r="C520" t="s">
        <v>67</v>
      </c>
    </row>
    <row r="521" spans="1:3">
      <c r="A521">
        <v>520</v>
      </c>
      <c r="B521" s="2" t="s">
        <v>63</v>
      </c>
      <c r="C521" t="s">
        <v>65</v>
      </c>
    </row>
    <row r="522" spans="1:3">
      <c r="A522">
        <v>521</v>
      </c>
      <c r="B522" s="2" t="s">
        <v>63</v>
      </c>
      <c r="C522" t="s">
        <v>65</v>
      </c>
    </row>
    <row r="523" spans="1:3">
      <c r="A523">
        <v>522</v>
      </c>
      <c r="B523" s="2" t="s">
        <v>66</v>
      </c>
      <c r="C523" t="s">
        <v>65</v>
      </c>
    </row>
    <row r="524" spans="1:3">
      <c r="A524">
        <v>523</v>
      </c>
      <c r="B524" s="2" t="s">
        <v>63</v>
      </c>
      <c r="C524" t="s">
        <v>65</v>
      </c>
    </row>
    <row r="525" spans="1:3">
      <c r="A525">
        <v>524</v>
      </c>
      <c r="B525" s="2" t="s">
        <v>66</v>
      </c>
      <c r="C525" t="s">
        <v>67</v>
      </c>
    </row>
    <row r="526" spans="1:3">
      <c r="A526">
        <v>525</v>
      </c>
      <c r="B526" s="2" t="s">
        <v>66</v>
      </c>
      <c r="C526" t="s">
        <v>67</v>
      </c>
    </row>
    <row r="527" spans="1:3">
      <c r="A527">
        <v>526</v>
      </c>
      <c r="B527" s="2" t="s">
        <v>66</v>
      </c>
      <c r="C527" t="s">
        <v>65</v>
      </c>
    </row>
    <row r="528" spans="1:3">
      <c r="A528">
        <v>527</v>
      </c>
      <c r="B528" s="2" t="s">
        <v>63</v>
      </c>
      <c r="C528" t="s">
        <v>67</v>
      </c>
    </row>
    <row r="529" spans="1:3">
      <c r="A529">
        <v>528</v>
      </c>
      <c r="B529" s="2" t="s">
        <v>63</v>
      </c>
      <c r="C529" t="s">
        <v>67</v>
      </c>
    </row>
    <row r="530" spans="1:3">
      <c r="A530">
        <v>529</v>
      </c>
      <c r="B530" s="2" t="s">
        <v>66</v>
      </c>
      <c r="C530" t="s">
        <v>65</v>
      </c>
    </row>
    <row r="531" spans="1:3">
      <c r="A531">
        <v>530</v>
      </c>
      <c r="B531" s="2" t="s">
        <v>66</v>
      </c>
      <c r="C531" t="s">
        <v>67</v>
      </c>
    </row>
    <row r="532" spans="1:3">
      <c r="A532">
        <v>531</v>
      </c>
      <c r="B532" s="2" t="s">
        <v>63</v>
      </c>
      <c r="C532" t="s">
        <v>67</v>
      </c>
    </row>
    <row r="533" spans="1:3">
      <c r="A533">
        <v>532</v>
      </c>
      <c r="B533" s="2" t="s">
        <v>63</v>
      </c>
      <c r="C533" t="s">
        <v>65</v>
      </c>
    </row>
    <row r="534" spans="1:3">
      <c r="A534">
        <v>533</v>
      </c>
      <c r="B534" s="2" t="s">
        <v>66</v>
      </c>
      <c r="C534" t="s">
        <v>67</v>
      </c>
    </row>
    <row r="535" spans="1:3">
      <c r="A535">
        <v>534</v>
      </c>
      <c r="B535" s="2" t="s">
        <v>66</v>
      </c>
      <c r="C535" t="s">
        <v>67</v>
      </c>
    </row>
    <row r="536" spans="1:3">
      <c r="A536">
        <v>535</v>
      </c>
      <c r="B536" s="2" t="s">
        <v>63</v>
      </c>
      <c r="C536" t="s">
        <v>67</v>
      </c>
    </row>
    <row r="537" spans="1:3">
      <c r="A537">
        <v>536</v>
      </c>
      <c r="B537" s="2" t="s">
        <v>63</v>
      </c>
      <c r="C537" t="s">
        <v>68</v>
      </c>
    </row>
    <row r="538" spans="1:3">
      <c r="A538">
        <v>537</v>
      </c>
      <c r="B538" s="2" t="s">
        <v>63</v>
      </c>
      <c r="C538" t="s">
        <v>67</v>
      </c>
    </row>
    <row r="539" spans="1:3">
      <c r="A539">
        <v>538</v>
      </c>
      <c r="B539" s="2" t="s">
        <v>63</v>
      </c>
      <c r="C539" t="s">
        <v>65</v>
      </c>
    </row>
    <row r="540" spans="1:3">
      <c r="A540">
        <v>539</v>
      </c>
      <c r="B540" s="2" t="s">
        <v>66</v>
      </c>
      <c r="C540" t="s">
        <v>67</v>
      </c>
    </row>
    <row r="541" spans="1:3">
      <c r="A541">
        <v>540</v>
      </c>
      <c r="B541" s="2" t="s">
        <v>63</v>
      </c>
      <c r="C541" t="s">
        <v>68</v>
      </c>
    </row>
    <row r="542" spans="1:3">
      <c r="A542">
        <v>541</v>
      </c>
      <c r="B542" s="2" t="s">
        <v>63</v>
      </c>
      <c r="C542" t="s">
        <v>67</v>
      </c>
    </row>
    <row r="543" spans="1:3">
      <c r="A543">
        <v>542</v>
      </c>
      <c r="B543" s="2" t="s">
        <v>63</v>
      </c>
      <c r="C543" t="s">
        <v>68</v>
      </c>
    </row>
    <row r="544" spans="1:3">
      <c r="A544">
        <v>543</v>
      </c>
      <c r="B544" s="2" t="s">
        <v>63</v>
      </c>
      <c r="C544" t="s">
        <v>64</v>
      </c>
    </row>
    <row r="545" spans="1:3">
      <c r="A545">
        <v>544</v>
      </c>
      <c r="B545" s="2" t="s">
        <v>63</v>
      </c>
      <c r="C545" t="s">
        <v>65</v>
      </c>
    </row>
    <row r="546" spans="1:3">
      <c r="A546">
        <v>545</v>
      </c>
      <c r="B546" s="2" t="s">
        <v>66</v>
      </c>
      <c r="C546" t="s">
        <v>68</v>
      </c>
    </row>
    <row r="547" spans="1:3">
      <c r="A547">
        <v>546</v>
      </c>
      <c r="B547" s="2" t="s">
        <v>63</v>
      </c>
      <c r="C547" t="s">
        <v>64</v>
      </c>
    </row>
    <row r="548" spans="1:3">
      <c r="A548">
        <v>547</v>
      </c>
      <c r="B548" s="2" t="s">
        <v>63</v>
      </c>
      <c r="C548" t="s">
        <v>65</v>
      </c>
    </row>
    <row r="549" spans="1:3">
      <c r="A549">
        <v>548</v>
      </c>
      <c r="B549" s="2" t="s">
        <v>63</v>
      </c>
      <c r="C549" t="s">
        <v>68</v>
      </c>
    </row>
    <row r="550" spans="1:3">
      <c r="A550">
        <v>549</v>
      </c>
      <c r="B550" s="2" t="s">
        <v>63</v>
      </c>
      <c r="C550" t="s">
        <v>65</v>
      </c>
    </row>
    <row r="551" spans="1:3">
      <c r="A551">
        <v>550</v>
      </c>
      <c r="B551" s="2" t="s">
        <v>63</v>
      </c>
      <c r="C551" t="s">
        <v>68</v>
      </c>
    </row>
    <row r="552" spans="1:3">
      <c r="A552">
        <v>551</v>
      </c>
      <c r="B552" s="2" t="s">
        <v>63</v>
      </c>
      <c r="C552" t="s">
        <v>64</v>
      </c>
    </row>
    <row r="553" spans="1:3">
      <c r="A553">
        <v>552</v>
      </c>
      <c r="B553" s="2" t="s">
        <v>63</v>
      </c>
      <c r="C553" t="s">
        <v>67</v>
      </c>
    </row>
    <row r="554" spans="1:3">
      <c r="A554">
        <v>553</v>
      </c>
      <c r="B554" s="2" t="s">
        <v>63</v>
      </c>
      <c r="C554" t="s">
        <v>68</v>
      </c>
    </row>
    <row r="555" spans="1:3">
      <c r="A555">
        <v>554</v>
      </c>
      <c r="B555" s="2" t="s">
        <v>63</v>
      </c>
      <c r="C555" t="s">
        <v>64</v>
      </c>
    </row>
    <row r="556" spans="1:3">
      <c r="A556">
        <v>555</v>
      </c>
      <c r="B556" s="2" t="s">
        <v>63</v>
      </c>
      <c r="C556" t="s">
        <v>67</v>
      </c>
    </row>
    <row r="557" spans="1:3">
      <c r="A557">
        <v>556</v>
      </c>
      <c r="B557" s="2" t="s">
        <v>63</v>
      </c>
      <c r="C557" t="s">
        <v>65</v>
      </c>
    </row>
    <row r="558" spans="1:3">
      <c r="A558">
        <v>557</v>
      </c>
      <c r="B558" s="2" t="s">
        <v>63</v>
      </c>
      <c r="C558" t="s">
        <v>67</v>
      </c>
    </row>
    <row r="559" spans="1:3">
      <c r="A559">
        <v>558</v>
      </c>
      <c r="B559" s="2" t="s">
        <v>63</v>
      </c>
      <c r="C559" t="s">
        <v>65</v>
      </c>
    </row>
    <row r="560" spans="1:3">
      <c r="A560">
        <v>559</v>
      </c>
      <c r="B560" s="2" t="s">
        <v>63</v>
      </c>
      <c r="C560" t="s">
        <v>67</v>
      </c>
    </row>
    <row r="561" spans="1:3">
      <c r="A561">
        <v>560</v>
      </c>
      <c r="B561" s="2" t="s">
        <v>63</v>
      </c>
      <c r="C561" t="s">
        <v>68</v>
      </c>
    </row>
    <row r="562" spans="1:3">
      <c r="A562">
        <v>561</v>
      </c>
      <c r="B562" s="2" t="s">
        <v>63</v>
      </c>
      <c r="C562" t="s">
        <v>65</v>
      </c>
    </row>
    <row r="563" spans="1:3">
      <c r="A563">
        <v>562</v>
      </c>
      <c r="B563" s="2" t="s">
        <v>66</v>
      </c>
      <c r="C563" t="s">
        <v>67</v>
      </c>
    </row>
    <row r="564" spans="1:3">
      <c r="A564">
        <v>563</v>
      </c>
      <c r="B564" s="2" t="s">
        <v>63</v>
      </c>
      <c r="C564" t="s">
        <v>65</v>
      </c>
    </row>
    <row r="565" spans="1:3">
      <c r="A565">
        <v>564</v>
      </c>
      <c r="B565" s="2" t="s">
        <v>63</v>
      </c>
      <c r="C565" t="s">
        <v>68</v>
      </c>
    </row>
    <row r="566" spans="1:3">
      <c r="A566">
        <v>565</v>
      </c>
      <c r="B566" s="2" t="s">
        <v>66</v>
      </c>
      <c r="C566" t="s">
        <v>64</v>
      </c>
    </row>
    <row r="567" spans="1:3">
      <c r="A567">
        <v>566</v>
      </c>
      <c r="B567" s="2" t="s">
        <v>63</v>
      </c>
      <c r="C567" t="s">
        <v>64</v>
      </c>
    </row>
    <row r="568" spans="1:3">
      <c r="A568">
        <v>567</v>
      </c>
      <c r="B568" s="2" t="s">
        <v>63</v>
      </c>
      <c r="C568" t="s">
        <v>64</v>
      </c>
    </row>
    <row r="569" spans="1:3">
      <c r="A569">
        <v>568</v>
      </c>
      <c r="B569" s="2" t="s">
        <v>63</v>
      </c>
      <c r="C569" t="s">
        <v>64</v>
      </c>
    </row>
    <row r="570" spans="1:3">
      <c r="A570">
        <v>569</v>
      </c>
      <c r="B570" s="2" t="s">
        <v>66</v>
      </c>
      <c r="C570" t="s">
        <v>67</v>
      </c>
    </row>
    <row r="571" spans="1:3">
      <c r="A571">
        <v>570</v>
      </c>
      <c r="B571" s="2" t="s">
        <v>63</v>
      </c>
      <c r="C571" t="s">
        <v>64</v>
      </c>
    </row>
    <row r="572" spans="1:3">
      <c r="A572">
        <v>571</v>
      </c>
      <c r="B572" s="2" t="s">
        <v>63</v>
      </c>
      <c r="C572" t="s">
        <v>65</v>
      </c>
    </row>
    <row r="573" spans="1:3">
      <c r="A573">
        <v>572</v>
      </c>
      <c r="B573" s="2" t="s">
        <v>66</v>
      </c>
      <c r="C573" t="s">
        <v>65</v>
      </c>
    </row>
    <row r="574" spans="1:3">
      <c r="A574">
        <v>573</v>
      </c>
      <c r="B574" s="2" t="s">
        <v>63</v>
      </c>
      <c r="C574" t="s">
        <v>64</v>
      </c>
    </row>
    <row r="575" spans="1:3">
      <c r="A575">
        <v>574</v>
      </c>
      <c r="B575" s="2" t="s">
        <v>63</v>
      </c>
      <c r="C575" t="s">
        <v>68</v>
      </c>
    </row>
    <row r="576" spans="1:3">
      <c r="A576">
        <v>575</v>
      </c>
      <c r="B576" s="2" t="s">
        <v>66</v>
      </c>
      <c r="C576" t="s">
        <v>67</v>
      </c>
    </row>
    <row r="577" spans="1:3">
      <c r="A577">
        <v>576</v>
      </c>
      <c r="B577" s="2" t="s">
        <v>66</v>
      </c>
      <c r="C577" t="s">
        <v>68</v>
      </c>
    </row>
    <row r="578" spans="1:3">
      <c r="A578">
        <v>577</v>
      </c>
      <c r="B578" s="2" t="s">
        <v>63</v>
      </c>
      <c r="C578" t="s">
        <v>64</v>
      </c>
    </row>
    <row r="579" spans="1:3">
      <c r="A579">
        <v>578</v>
      </c>
      <c r="B579" s="2" t="s">
        <v>63</v>
      </c>
      <c r="C579" t="s">
        <v>64</v>
      </c>
    </row>
    <row r="580" spans="1:3">
      <c r="A580">
        <v>579</v>
      </c>
      <c r="B580" s="2" t="s">
        <v>63</v>
      </c>
      <c r="C580" t="s">
        <v>67</v>
      </c>
    </row>
    <row r="581" spans="1:3">
      <c r="A581">
        <v>580</v>
      </c>
      <c r="B581" s="2" t="s">
        <v>66</v>
      </c>
      <c r="C581" t="s">
        <v>64</v>
      </c>
    </row>
    <row r="582" spans="1:3">
      <c r="A582">
        <v>581</v>
      </c>
      <c r="B582" s="2" t="s">
        <v>63</v>
      </c>
      <c r="C582" t="s">
        <v>64</v>
      </c>
    </row>
    <row r="583" spans="1:3">
      <c r="A583">
        <v>582</v>
      </c>
      <c r="B583" s="2" t="s">
        <v>63</v>
      </c>
      <c r="C583" t="s">
        <v>64</v>
      </c>
    </row>
    <row r="584" spans="1:3">
      <c r="A584">
        <v>583</v>
      </c>
      <c r="B584" s="2" t="s">
        <v>63</v>
      </c>
      <c r="C584" t="s">
        <v>68</v>
      </c>
    </row>
    <row r="585" spans="1:3">
      <c r="A585">
        <v>584</v>
      </c>
      <c r="B585" s="2" t="s">
        <v>66</v>
      </c>
      <c r="C585" t="s">
        <v>67</v>
      </c>
    </row>
    <row r="586" spans="1:3">
      <c r="A586">
        <v>585</v>
      </c>
      <c r="B586" s="2" t="s">
        <v>66</v>
      </c>
      <c r="C586" t="s">
        <v>68</v>
      </c>
    </row>
    <row r="587" spans="1:3">
      <c r="A587">
        <v>586</v>
      </c>
      <c r="B587" s="2" t="s">
        <v>63</v>
      </c>
      <c r="C587" t="s">
        <v>68</v>
      </c>
    </row>
    <row r="588" spans="1:3">
      <c r="A588">
        <v>587</v>
      </c>
      <c r="B588" s="2" t="s">
        <v>63</v>
      </c>
      <c r="C588" t="s">
        <v>68</v>
      </c>
    </row>
    <row r="589" spans="1:3">
      <c r="A589">
        <v>588</v>
      </c>
      <c r="B589" s="2" t="s">
        <v>66</v>
      </c>
      <c r="C589" t="s">
        <v>67</v>
      </c>
    </row>
    <row r="590" spans="1:3">
      <c r="A590">
        <v>589</v>
      </c>
      <c r="B590" s="2" t="s">
        <v>63</v>
      </c>
      <c r="C590" t="s">
        <v>68</v>
      </c>
    </row>
    <row r="591" spans="1:3">
      <c r="A591">
        <v>590</v>
      </c>
      <c r="B591" s="2" t="s">
        <v>63</v>
      </c>
      <c r="C591" t="s">
        <v>64</v>
      </c>
    </row>
    <row r="592" spans="1:3">
      <c r="A592">
        <v>591</v>
      </c>
      <c r="B592" s="2" t="s">
        <v>63</v>
      </c>
      <c r="C592" t="s">
        <v>68</v>
      </c>
    </row>
    <row r="593" spans="1:3">
      <c r="A593">
        <v>592</v>
      </c>
      <c r="B593" s="2" t="s">
        <v>63</v>
      </c>
      <c r="C593" t="s">
        <v>68</v>
      </c>
    </row>
    <row r="594" spans="1:3">
      <c r="A594">
        <v>593</v>
      </c>
      <c r="B594" s="2" t="s">
        <v>63</v>
      </c>
      <c r="C594" t="s">
        <v>68</v>
      </c>
    </row>
    <row r="595" spans="1:3">
      <c r="A595">
        <v>594</v>
      </c>
      <c r="B595" s="2" t="s">
        <v>66</v>
      </c>
      <c r="C595" t="s">
        <v>64</v>
      </c>
    </row>
    <row r="596" spans="1:3">
      <c r="A596">
        <v>595</v>
      </c>
      <c r="B596" s="2" t="s">
        <v>63</v>
      </c>
      <c r="C596" t="s">
        <v>65</v>
      </c>
    </row>
    <row r="597" spans="1:3">
      <c r="A597">
        <v>596</v>
      </c>
      <c r="B597" s="2" t="s">
        <v>66</v>
      </c>
      <c r="C597" t="s">
        <v>67</v>
      </c>
    </row>
    <row r="598" spans="1:3">
      <c r="A598">
        <v>597</v>
      </c>
      <c r="B598" s="2" t="s">
        <v>63</v>
      </c>
      <c r="C598" t="s">
        <v>67</v>
      </c>
    </row>
    <row r="599" spans="1:3">
      <c r="A599">
        <v>598</v>
      </c>
      <c r="B599" s="2" t="s">
        <v>63</v>
      </c>
      <c r="C599" t="s">
        <v>65</v>
      </c>
    </row>
    <row r="600" spans="1:3">
      <c r="A600">
        <v>599</v>
      </c>
      <c r="B600" s="2" t="s">
        <v>63</v>
      </c>
      <c r="C600" t="s">
        <v>68</v>
      </c>
    </row>
    <row r="601" spans="1:3">
      <c r="A601">
        <v>600</v>
      </c>
      <c r="B601" s="2" t="s">
        <v>66</v>
      </c>
      <c r="C601" t="s">
        <v>68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CB4C5D52F12348BA5A6C2A46BBF470" ma:contentTypeVersion="2" ma:contentTypeDescription="Create a new document." ma:contentTypeScope="" ma:versionID="c1f00321a44f043d32d8084d0920a163">
  <xsd:schema xmlns:xsd="http://www.w3.org/2001/XMLSchema" xmlns:xs="http://www.w3.org/2001/XMLSchema" xmlns:p="http://schemas.microsoft.com/office/2006/metadata/properties" xmlns:ns3="86c1d2ed-45a3-4b47-86f6-5a9d479160d6" targetNamespace="http://schemas.microsoft.com/office/2006/metadata/properties" ma:root="true" ma:fieldsID="2dc91e98134159f5b7cde81488e84dfd" ns3:_="">
    <xsd:import namespace="86c1d2ed-45a3-4b47-86f6-5a9d479160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1d2ed-45a3-4b47-86f6-5a9d47916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793E5F-6211-4BF6-BEBB-B69F646C67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c1d2ed-45a3-4b47-86f6-5a9d479160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4B33C4-6CEF-4542-8463-2AC476F1A4A5}">
  <ds:schemaRefs>
    <ds:schemaRef ds:uri="http://schemas.microsoft.com/office/2006/documentManagement/types"/>
    <ds:schemaRef ds:uri="http://purl.org/dc/terms/"/>
    <ds:schemaRef ds:uri="86c1d2ed-45a3-4b47-86f6-5a9d479160d6"/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297A332-F204-4027-A571-4FA4D9A989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Gig</vt:lpstr>
      <vt:lpstr>Restaurant_Reviews</vt:lpstr>
      <vt:lpstr>Customers</vt:lpstr>
      <vt:lpstr>COL_MIL</vt:lpstr>
      <vt:lpstr>FEMALE</vt:lpstr>
      <vt:lpstr>MALE</vt:lpstr>
      <vt:lpstr>Growth_Value</vt:lpstr>
      <vt:lpstr>Transit_Survey</vt:lpstr>
      <vt:lpstr>Promotion</vt:lpstr>
      <vt:lpstr>Birth_Life</vt:lpstr>
      <vt:lpstr>Bookstores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2023-05-09T07:39:40Z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0x010100ECCB4C5D52F12348BA5A6C2A46BBF470</vt:lpwstr>
  </property>
</Properties>
</file>