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-Arc\Algorithmes numériques\Git\algo_num\labo1\"/>
    </mc:Choice>
  </mc:AlternateContent>
  <bookViews>
    <workbookView xWindow="0" yWindow="0" windowWidth="28800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I3" i="1"/>
  <c r="I7" i="1"/>
  <c r="D10" i="1" s="1"/>
  <c r="H7" i="1"/>
  <c r="J7" i="1" s="1"/>
  <c r="H6" i="1"/>
  <c r="H5" i="1"/>
  <c r="I5" i="1" s="1"/>
  <c r="H4" i="1"/>
  <c r="H3" i="1"/>
  <c r="J3" i="1" s="1"/>
  <c r="H2" i="1"/>
  <c r="I2" i="1" s="1"/>
  <c r="D6" i="1"/>
  <c r="E6" i="1"/>
  <c r="J6" i="1" l="1"/>
  <c r="J5" i="1"/>
  <c r="B11" i="1"/>
  <c r="I6" i="1"/>
  <c r="J2" i="1"/>
  <c r="D11" i="1"/>
  <c r="I4" i="1"/>
  <c r="J4" i="1" s="1"/>
  <c r="E2" i="1"/>
  <c r="D2" i="1"/>
  <c r="D3" i="1"/>
  <c r="B10" i="1" l="1"/>
  <c r="E4" i="1"/>
  <c r="E5" i="1"/>
  <c r="E7" i="1"/>
  <c r="E8" i="1"/>
  <c r="D4" i="1"/>
  <c r="D5" i="1"/>
  <c r="D7" i="1"/>
  <c r="D8" i="1"/>
</calcChain>
</file>

<file path=xl/sharedStrings.xml><?xml version="1.0" encoding="utf-8"?>
<sst xmlns="http://schemas.openxmlformats.org/spreadsheetml/2006/main" count="19" uniqueCount="19">
  <si>
    <t>Nombre bits totals</t>
  </si>
  <si>
    <t>Nombre bits exposant</t>
  </si>
  <si>
    <t>Nombre bits mantisse</t>
  </si>
  <si>
    <t>Nombre bits signe</t>
  </si>
  <si>
    <t>Décalage</t>
  </si>
  <si>
    <t>exemple 34 bits:</t>
  </si>
  <si>
    <t>exemple 200 bits :</t>
  </si>
  <si>
    <t>exemple 218 bits :</t>
  </si>
  <si>
    <t>exemple 14 bits :</t>
  </si>
  <si>
    <t>pente</t>
  </si>
  <si>
    <t>décalage y</t>
  </si>
  <si>
    <t>8 à 16</t>
  </si>
  <si>
    <t>Plage</t>
  </si>
  <si>
    <t>16 à 32</t>
  </si>
  <si>
    <t>32 à 64</t>
  </si>
  <si>
    <t>64 à 80</t>
  </si>
  <si>
    <t>80 à 128</t>
  </si>
  <si>
    <t>128 à 256</t>
  </si>
  <si>
    <t>Eq. Pente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</si>
</sst>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0" borderId="2" xfId="0" applyFill="1" applyBorder="1" applyAlignment="1">
      <alignment horizontal="center"/>
    </xf>
    <xf numFmtId="0" fontId="3" fillId="0" borderId="0" xfId="0" applyFont="1" applyFill="1" applyAlignment="1">
      <alignment horizontal="center"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 readingOrder="1"/>
    </xf>
    <xf numFmtId="17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Nombre bits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80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Feuil1!$C$2:$C$8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3864"/>
        <c:axId val="233244256"/>
      </c:scatterChart>
      <c:valAx>
        <c:axId val="23324386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Bits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44256"/>
        <c:crosses val="autoZero"/>
        <c:crossBetween val="midCat"/>
        <c:majorUnit val="8"/>
      </c:valAx>
      <c:valAx>
        <c:axId val="2332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Bits</a:t>
                </a:r>
                <a:r>
                  <a:rPr lang="fr-CH" baseline="0"/>
                  <a:t> exposant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243864"/>
        <c:crosses val="autoZero"/>
        <c:crossBetween val="midCat"/>
        <c:majorUnit val="1"/>
      </c:valAx>
      <c:spPr>
        <a:noFill/>
        <a:ln>
          <a:solidFill>
            <a:schemeClr val="accent1"/>
          </a:solidFill>
          <a:beve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61911</xdr:rowOff>
    </xdr:from>
    <xdr:to>
      <xdr:col>8</xdr:col>
      <xdr:colOff>209550</xdr:colOff>
      <xdr:row>35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11" sqref="M11"/>
    </sheetView>
  </sheetViews>
  <sheetFormatPr baseColWidth="10" defaultRowHeight="15" x14ac:dyDescent="0.25"/>
  <cols>
    <col min="1" max="1" width="17.5703125" bestFit="1" customWidth="1"/>
    <col min="2" max="2" width="17.28515625" bestFit="1" customWidth="1"/>
    <col min="3" max="3" width="20.7109375" bestFit="1" customWidth="1"/>
    <col min="4" max="4" width="20.5703125" bestFit="1" customWidth="1"/>
    <col min="7" max="7" width="8.85546875" bestFit="1" customWidth="1"/>
    <col min="8" max="8" width="10.28515625" bestFit="1" customWidth="1"/>
    <col min="9" max="9" width="15.7109375" bestFit="1" customWidth="1"/>
    <col min="10" max="10" width="17.140625" bestFit="1" customWidth="1"/>
  </cols>
  <sheetData>
    <row r="1" spans="1:10" x14ac:dyDescent="0.25">
      <c r="A1" s="1" t="s">
        <v>0</v>
      </c>
      <c r="B1" s="1" t="s">
        <v>3</v>
      </c>
      <c r="C1" s="2" t="s">
        <v>1</v>
      </c>
      <c r="D1" s="2" t="s">
        <v>2</v>
      </c>
      <c r="E1" s="1" t="s">
        <v>4</v>
      </c>
      <c r="G1" s="1" t="s">
        <v>12</v>
      </c>
      <c r="H1" s="11" t="s">
        <v>9</v>
      </c>
      <c r="I1" s="11" t="s">
        <v>10</v>
      </c>
      <c r="J1" s="17" t="s">
        <v>18</v>
      </c>
    </row>
    <row r="2" spans="1:10" s="6" customFormat="1" x14ac:dyDescent="0.25">
      <c r="A2" s="4">
        <v>8</v>
      </c>
      <c r="B2" s="4">
        <v>1</v>
      </c>
      <c r="C2" s="4">
        <v>4</v>
      </c>
      <c r="D2" s="5">
        <f>A2-(B2+C2)</f>
        <v>3</v>
      </c>
      <c r="E2" s="5">
        <f>2^(C2-1)-1</f>
        <v>7</v>
      </c>
      <c r="G2" s="14" t="s">
        <v>11</v>
      </c>
      <c r="H2" s="12">
        <f>(C3-C2)/(A3-A2)</f>
        <v>0.125</v>
      </c>
      <c r="I2" s="12">
        <f>C2-(H2*A2)</f>
        <v>3</v>
      </c>
      <c r="J2" s="12" t="str">
        <f>CONCATENATE("y = ",H2," x + ",I2)</f>
        <v>y = 0.125 x + 3</v>
      </c>
    </row>
    <row r="3" spans="1:10" x14ac:dyDescent="0.25">
      <c r="A3" s="3">
        <v>16</v>
      </c>
      <c r="B3" s="3">
        <v>1</v>
      </c>
      <c r="C3" s="3">
        <v>5</v>
      </c>
      <c r="D3" s="3">
        <f>A3-(B3+C3)</f>
        <v>10</v>
      </c>
      <c r="E3" s="3">
        <f>2^(C3-1)-1</f>
        <v>15</v>
      </c>
      <c r="G3" s="3" t="s">
        <v>13</v>
      </c>
      <c r="H3" s="12">
        <f>(C4-C3)/(A4-A3)</f>
        <v>0.1875</v>
      </c>
      <c r="I3" s="12">
        <f>C3-(H3*A3)</f>
        <v>2</v>
      </c>
      <c r="J3" s="12" t="str">
        <f t="shared" ref="J3:J7" si="0">CONCATENATE("y = ",H3," x + ",I3)</f>
        <v>y = 0.1875 x + 2</v>
      </c>
    </row>
    <row r="4" spans="1:10" x14ac:dyDescent="0.25">
      <c r="A4" s="3">
        <v>32</v>
      </c>
      <c r="B4" s="3">
        <v>1</v>
      </c>
      <c r="C4" s="3">
        <v>8</v>
      </c>
      <c r="D4" s="3">
        <f t="shared" ref="D4:D8" si="1">A4-(B4+C4)</f>
        <v>23</v>
      </c>
      <c r="E4" s="3">
        <f t="shared" ref="E4:E8" si="2">2^(C4-1)-1</f>
        <v>127</v>
      </c>
      <c r="G4" s="3" t="s">
        <v>14</v>
      </c>
      <c r="H4" s="12">
        <f>(C5-C4)/(A5-A4)</f>
        <v>9.375E-2</v>
      </c>
      <c r="I4" s="12">
        <f>C4-(H4*A4)</f>
        <v>5</v>
      </c>
      <c r="J4" s="12" t="str">
        <f t="shared" si="0"/>
        <v>y = 0.09375 x + 5</v>
      </c>
    </row>
    <row r="5" spans="1:10" x14ac:dyDescent="0.25">
      <c r="A5" s="3">
        <v>64</v>
      </c>
      <c r="B5" s="3">
        <v>1</v>
      </c>
      <c r="C5" s="3">
        <v>11</v>
      </c>
      <c r="D5" s="3">
        <f t="shared" si="1"/>
        <v>52</v>
      </c>
      <c r="E5" s="3">
        <f t="shared" si="2"/>
        <v>1023</v>
      </c>
      <c r="G5" s="3" t="s">
        <v>15</v>
      </c>
      <c r="H5" s="12">
        <f>(C6-C5)/(A6-A5)</f>
        <v>0.25</v>
      </c>
      <c r="I5" s="12">
        <f>C5-(H5*A5)</f>
        <v>-5</v>
      </c>
      <c r="J5" s="12" t="str">
        <f t="shared" si="0"/>
        <v>y = 0.25 x + -5</v>
      </c>
    </row>
    <row r="6" spans="1:10" x14ac:dyDescent="0.25">
      <c r="A6" s="7">
        <v>80</v>
      </c>
      <c r="B6" s="3">
        <v>1</v>
      </c>
      <c r="C6" s="3">
        <v>15</v>
      </c>
      <c r="D6" s="3">
        <f t="shared" si="1"/>
        <v>64</v>
      </c>
      <c r="E6" s="3">
        <f t="shared" si="2"/>
        <v>16383</v>
      </c>
      <c r="G6" s="3" t="s">
        <v>16</v>
      </c>
      <c r="H6" s="12">
        <f>(C7-C6)/(A7-A6)</f>
        <v>0</v>
      </c>
      <c r="I6" s="12">
        <f>C6-(H6*A6)</f>
        <v>15</v>
      </c>
      <c r="J6" s="12" t="str">
        <f t="shared" si="0"/>
        <v>y = 0 x + 15</v>
      </c>
    </row>
    <row r="7" spans="1:10" x14ac:dyDescent="0.25">
      <c r="A7" s="3">
        <v>128</v>
      </c>
      <c r="B7" s="3">
        <v>1</v>
      </c>
      <c r="C7" s="3">
        <v>15</v>
      </c>
      <c r="D7" s="3">
        <f t="shared" si="1"/>
        <v>112</v>
      </c>
      <c r="E7" s="3">
        <f t="shared" si="2"/>
        <v>16383</v>
      </c>
      <c r="G7" s="3" t="s">
        <v>17</v>
      </c>
      <c r="H7" s="12">
        <f>(C8-C7)/(A8-A7)</f>
        <v>3.125E-2</v>
      </c>
      <c r="I7" s="12">
        <f>C7-(H7*A7)</f>
        <v>11</v>
      </c>
      <c r="J7" s="12" t="str">
        <f t="shared" si="0"/>
        <v>y = 0.03125 x + 11</v>
      </c>
    </row>
    <row r="8" spans="1:10" x14ac:dyDescent="0.25">
      <c r="A8" s="3">
        <v>256</v>
      </c>
      <c r="B8" s="3">
        <v>1</v>
      </c>
      <c r="C8" s="3">
        <v>19</v>
      </c>
      <c r="D8" s="3">
        <f t="shared" si="1"/>
        <v>236</v>
      </c>
      <c r="E8" s="3">
        <f t="shared" si="2"/>
        <v>262143</v>
      </c>
      <c r="G8" s="3"/>
      <c r="H8" s="13"/>
      <c r="I8" s="15"/>
      <c r="J8" s="16"/>
    </row>
    <row r="9" spans="1:10" x14ac:dyDescent="0.25">
      <c r="G9" s="9"/>
    </row>
    <row r="10" spans="1:10" x14ac:dyDescent="0.25">
      <c r="A10" s="9" t="s">
        <v>5</v>
      </c>
      <c r="B10" s="8">
        <f>ROUND((H4*34)+I4, 0)</f>
        <v>8</v>
      </c>
      <c r="C10" t="s">
        <v>7</v>
      </c>
      <c r="D10">
        <f>ROUND((H7*218)+I7,0)</f>
        <v>18</v>
      </c>
      <c r="G10" s="9"/>
    </row>
    <row r="11" spans="1:10" x14ac:dyDescent="0.25">
      <c r="A11" s="9" t="s">
        <v>6</v>
      </c>
      <c r="B11" s="10">
        <f>ROUND((H7*200)+I7,0)</f>
        <v>17</v>
      </c>
      <c r="C11" t="s">
        <v>8</v>
      </c>
      <c r="D11">
        <f>ROUND((H2*14)+I2,0)</f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Lovis Thomas</dc:creator>
  <cp:lastModifiedBy>Lovis Thomas</cp:lastModifiedBy>
  <dcterms:created xsi:type="dcterms:W3CDTF">2016-03-10T13:30:26Z</dcterms:created>
  <dcterms:modified xsi:type="dcterms:W3CDTF">2016-03-11T22:06:08Z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