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tas" sheetId="1" r:id="rId1"/>
    <sheet name="Avaliação 1.º Período" sheetId="2" r:id="rId2"/>
    <sheet name="Avaliação 2.º Período" sheetId="3" r:id="rId3"/>
    <sheet name="Avaliação 3.º Período" sheetId="4" r:id="rId4"/>
  </sheets>
  <calcPr calcId="124519" fullCalcOnLoad="1"/>
</workbook>
</file>

<file path=xl/sharedStrings.xml><?xml version="1.0" encoding="utf-8"?>
<sst xmlns="http://schemas.openxmlformats.org/spreadsheetml/2006/main" count="170" uniqueCount="35">
  <si>
    <t>Mínimo</t>
  </si>
  <si>
    <t>Nota</t>
  </si>
  <si>
    <t>Fraco</t>
  </si>
  <si>
    <t>N Satisfaz</t>
  </si>
  <si>
    <t>Satisfaz Pouco</t>
  </si>
  <si>
    <t>Satisfaz</t>
  </si>
  <si>
    <t>ta pog</t>
  </si>
  <si>
    <t>Nº</t>
  </si>
  <si>
    <t>DIAG</t>
  </si>
  <si>
    <t>Teste 1</t>
  </si>
  <si>
    <t>Teste 2</t>
  </si>
  <si>
    <t>Dim. Pratica</t>
  </si>
  <si>
    <t>Leit</t>
  </si>
  <si>
    <t>Oral</t>
  </si>
  <si>
    <t>Escr</t>
  </si>
  <si>
    <t>Capacidades e Conhecimentos</t>
  </si>
  <si>
    <t>R/RESP</t>
  </si>
  <si>
    <t>I/EM</t>
  </si>
  <si>
    <t>CTAR</t>
  </si>
  <si>
    <t>AUT</t>
  </si>
  <si>
    <t>PONT</t>
  </si>
  <si>
    <t>Atitudes e Valores</t>
  </si>
  <si>
    <t>N</t>
  </si>
  <si>
    <t>Final</t>
  </si>
  <si>
    <t>Agrupamento de Escolas Santa Iria de Azoia</t>
  </si>
  <si>
    <t>Ano Letivo de 2020/2021</t>
  </si>
  <si>
    <t>Inglês - Avaliação 1º Período</t>
  </si>
  <si>
    <t>Turma: 6ºB</t>
  </si>
  <si>
    <t>Aluno/a</t>
  </si>
  <si>
    <t>Nome</t>
  </si>
  <si>
    <t>Avaliação 1.º Período</t>
  </si>
  <si>
    <t>Avaliação 2.º Período</t>
  </si>
  <si>
    <t>Inglês - Avaliação 2º Período</t>
  </si>
  <si>
    <t>Avaliação 3.º Período</t>
  </si>
  <si>
    <t>Inglês - Avaliação 3º Período</t>
  </si>
</sst>
</file>

<file path=xl/styles.xml><?xml version="1.0" encoding="utf-8"?>
<styleSheet xmlns="http://schemas.openxmlformats.org/spreadsheetml/2006/main">
  <numFmts count="2">
    <numFmt numFmtId="164" formatCode="0%"/>
    <numFmt numFmtId="164" formatCode="0%"/>
    <numFmt numFmtId="164" formatCode="0%"/>
    <numFmt numFmtId="165" formatCode="0.00"/>
    <numFmt numFmtId="165" formatCode="0.00"/>
    <numFmt numFmtId="164" formatCode="0%"/>
    <numFmt numFmtId="165" formatCode="0.00"/>
    <numFmt numFmtId="165" formatCode="0.00"/>
  </numFmts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/>
    <xf numFmtId="164" fontId="6" fillId="0" borderId="7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0" fontId="0" fillId="2" borderId="7" xfId="0" applyFill="1" applyBorder="1"/>
    <xf numFmtId="165" fontId="3" fillId="0" borderId="7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7"/>
  <sheetViews>
    <sheetView tabSelected="1" workbookViewId="0"/>
  </sheetViews>
  <sheetFormatPr defaultRowHeight="15"/>
  <sheetData>
    <row r="2" spans="2:3">
      <c r="B2" t="s">
        <v>0</v>
      </c>
      <c r="C2" t="s">
        <v>1</v>
      </c>
    </row>
    <row r="3" spans="2:3">
      <c r="B3">
        <v>0</v>
      </c>
      <c r="C3" t="s">
        <v>2</v>
      </c>
    </row>
    <row r="4" spans="2:3">
      <c r="B4">
        <v>20</v>
      </c>
      <c r="C4" t="s">
        <v>3</v>
      </c>
    </row>
    <row r="5" spans="2:3">
      <c r="B5">
        <v>50</v>
      </c>
      <c r="C5" t="s">
        <v>4</v>
      </c>
    </row>
    <row r="6" spans="2:3">
      <c r="B6">
        <v>60</v>
      </c>
      <c r="C6" t="s">
        <v>5</v>
      </c>
    </row>
    <row r="7" spans="2:3">
      <c r="B7">
        <v>70</v>
      </c>
      <c r="C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1"/>
  <sheetViews>
    <sheetView workbookViewId="0"/>
  </sheetViews>
  <sheetFormatPr defaultRowHeight="15"/>
  <cols>
    <col min="1" max="1" width="3.5703125" customWidth="1"/>
  </cols>
  <sheetData>
    <row r="1" spans="1:19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2" t="s">
        <v>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2" t="s">
        <v>26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4" t="s">
        <v>7</v>
      </c>
      <c r="B9" s="5" t="s">
        <v>29</v>
      </c>
      <c r="C9" s="6" t="s">
        <v>15</v>
      </c>
      <c r="D9" s="6"/>
      <c r="E9" s="6"/>
      <c r="F9" s="6"/>
      <c r="G9" s="6"/>
      <c r="H9" s="6"/>
      <c r="I9" s="6"/>
      <c r="J9" s="6"/>
      <c r="K9" s="6"/>
      <c r="L9" s="6" t="s">
        <v>21</v>
      </c>
      <c r="M9" s="6"/>
      <c r="N9" s="6"/>
      <c r="O9" s="6"/>
      <c r="P9" s="6"/>
      <c r="Q9" s="6"/>
      <c r="R9" s="4" t="s">
        <v>23</v>
      </c>
      <c r="S9" s="4"/>
    </row>
    <row r="10" spans="1:19">
      <c r="A10" s="4"/>
      <c r="B10" s="5"/>
      <c r="C10" s="7" t="s">
        <v>8</v>
      </c>
      <c r="D10" s="7" t="s">
        <v>9</v>
      </c>
      <c r="E10" s="7" t="s">
        <v>10</v>
      </c>
      <c r="F10" s="8"/>
      <c r="G10" s="7" t="s">
        <v>11</v>
      </c>
      <c r="H10" s="7" t="s">
        <v>12</v>
      </c>
      <c r="I10" s="7" t="s">
        <v>13</v>
      </c>
      <c r="J10" s="7" t="s">
        <v>14</v>
      </c>
      <c r="K10" s="8"/>
      <c r="L10" s="7" t="s">
        <v>16</v>
      </c>
      <c r="M10" s="7" t="s">
        <v>17</v>
      </c>
      <c r="N10" s="7" t="s">
        <v>18</v>
      </c>
      <c r="O10" s="7" t="s">
        <v>19</v>
      </c>
      <c r="P10" s="7" t="s">
        <v>20</v>
      </c>
      <c r="Q10" s="8"/>
      <c r="R10" s="4"/>
      <c r="S10" s="4"/>
    </row>
    <row r="11" spans="1:19">
      <c r="A11" s="9"/>
      <c r="B11" s="10"/>
      <c r="C11" s="11">
        <v>0</v>
      </c>
      <c r="D11" s="11">
        <v>0.25</v>
      </c>
      <c r="E11" s="11">
        <v>0.25</v>
      </c>
      <c r="F11" s="8">
        <f>SUM(C11:E11)</f>
        <v>0</v>
      </c>
      <c r="G11" s="11">
        <v>0.1</v>
      </c>
      <c r="H11" s="11">
        <v>0.05</v>
      </c>
      <c r="I11" s="11">
        <v>0.05</v>
      </c>
      <c r="J11" s="11">
        <v>0.05</v>
      </c>
      <c r="K11" s="8">
        <f>SUM(G11:J11)</f>
        <v>0</v>
      </c>
      <c r="L11" s="11">
        <v>0.08</v>
      </c>
      <c r="M11" s="11">
        <v>0.05</v>
      </c>
      <c r="N11" s="11">
        <v>0.08</v>
      </c>
      <c r="O11" s="11">
        <v>0.02</v>
      </c>
      <c r="P11" s="11">
        <v>0.02</v>
      </c>
      <c r="Q11" s="8">
        <f>SUM(L11:P11)</f>
        <v>0</v>
      </c>
      <c r="R11" s="12">
        <f>+F11+K11+Q11</f>
        <v>0</v>
      </c>
      <c r="S11" s="13" t="s">
        <v>22</v>
      </c>
    </row>
    <row r="12" spans="1:19">
      <c r="A12" s="9">
        <v>1</v>
      </c>
      <c r="B12" s="10" t="s">
        <v>28</v>
      </c>
      <c r="C12" s="14"/>
      <c r="D12" s="14"/>
      <c r="E12" s="14"/>
      <c r="F12" s="15">
        <f>+(E11*E12)+(D11*D12)+(C11*C12)</f>
        <v>0</v>
      </c>
      <c r="G12" s="14"/>
      <c r="H12" s="14"/>
      <c r="I12" s="14"/>
      <c r="J12" s="14"/>
      <c r="K12" s="15">
        <f>+(J11*J12)+(I11*I12)+(H11*H12)+(G11*G12)</f>
        <v>0</v>
      </c>
      <c r="L12" s="14"/>
      <c r="M12" s="14"/>
      <c r="N12" s="14"/>
      <c r="O12" s="14"/>
      <c r="P12" s="14"/>
      <c r="Q12" s="15">
        <f>+(P11*P12)+(O11*O12)+(N11*N12)+(M11*M12)+(L11*L12)</f>
        <v>0</v>
      </c>
      <c r="R12" s="16">
        <f>+F12+K12+Q12</f>
        <v>0</v>
      </c>
      <c r="S12" s="13">
        <f>IF(R12=0,"",LOOKUP(R12,Notas!B3:B7,Notas!C3:C7))</f>
        <v>0</v>
      </c>
    </row>
    <row r="13" spans="1:19">
      <c r="A13" s="9">
        <v>2</v>
      </c>
      <c r="B13" s="10" t="s">
        <v>28</v>
      </c>
      <c r="C13" s="14"/>
      <c r="D13" s="14"/>
      <c r="E13" s="14"/>
      <c r="F13" s="15">
        <f>+(E11*E13)+(D11*D13)+(C11*C13)</f>
        <v>0</v>
      </c>
      <c r="G13" s="14"/>
      <c r="H13" s="14"/>
      <c r="I13" s="14"/>
      <c r="J13" s="14"/>
      <c r="K13" s="15">
        <f>+(J11*J13)+(I11*I13)+(H11*H13)+(G11*G13)</f>
        <v>0</v>
      </c>
      <c r="L13" s="14"/>
      <c r="M13" s="14"/>
      <c r="N13" s="14"/>
      <c r="O13" s="14"/>
      <c r="P13" s="14"/>
      <c r="Q13" s="15">
        <f>+(P11*P13)+(O11*O13)+(N11*N13)+(M11*M13)+(L11*L13)</f>
        <v>0</v>
      </c>
      <c r="R13" s="16">
        <f>+F13+K13+Q13</f>
        <v>0</v>
      </c>
      <c r="S13" s="13">
        <f>IF(R13=0,"",LOOKUP(R13,Notas!B3:B7,Notas!C3:C7))</f>
        <v>0</v>
      </c>
    </row>
    <row r="14" spans="1:19">
      <c r="A14" s="9">
        <v>3</v>
      </c>
      <c r="B14" s="10" t="s">
        <v>28</v>
      </c>
      <c r="C14" s="14"/>
      <c r="D14" s="14"/>
      <c r="E14" s="14"/>
      <c r="F14" s="15">
        <f>+(E11*E14)+(D11*D14)+(C11*C14)</f>
        <v>0</v>
      </c>
      <c r="G14" s="14"/>
      <c r="H14" s="14"/>
      <c r="I14" s="14"/>
      <c r="J14" s="14"/>
      <c r="K14" s="15">
        <f>+(J11*J14)+(I11*I14)+(H11*H14)+(G11*G14)</f>
        <v>0</v>
      </c>
      <c r="L14" s="14"/>
      <c r="M14" s="14"/>
      <c r="N14" s="14"/>
      <c r="O14" s="14"/>
      <c r="P14" s="14"/>
      <c r="Q14" s="15">
        <f>+(P11*P14)+(O11*O14)+(N11*N14)+(M11*M14)+(L11*L14)</f>
        <v>0</v>
      </c>
      <c r="R14" s="16">
        <f>+F14+K14+Q14</f>
        <v>0</v>
      </c>
      <c r="S14" s="13">
        <f>IF(R14=0,"",LOOKUP(R14,Notas!B3:B7,Notas!C3:C7))</f>
        <v>0</v>
      </c>
    </row>
    <row r="15" spans="1:19">
      <c r="A15" s="9">
        <v>4</v>
      </c>
      <c r="B15" s="10" t="s">
        <v>28</v>
      </c>
      <c r="C15" s="14"/>
      <c r="D15" s="14"/>
      <c r="E15" s="14"/>
      <c r="F15" s="15">
        <f>+(E11*E15)+(D11*D15)+(C11*C15)</f>
        <v>0</v>
      </c>
      <c r="G15" s="14"/>
      <c r="H15" s="14"/>
      <c r="I15" s="14"/>
      <c r="J15" s="14"/>
      <c r="K15" s="15">
        <f>+(J11*J15)+(I11*I15)+(H11*H15)+(G11*G15)</f>
        <v>0</v>
      </c>
      <c r="L15" s="14"/>
      <c r="M15" s="14"/>
      <c r="N15" s="14"/>
      <c r="O15" s="14"/>
      <c r="P15" s="14"/>
      <c r="Q15" s="15">
        <f>+(P11*P15)+(O11*O15)+(N11*N15)+(M11*M15)+(L11*L15)</f>
        <v>0</v>
      </c>
      <c r="R15" s="16">
        <f>+F15+K15+Q15</f>
        <v>0</v>
      </c>
      <c r="S15" s="13">
        <f>IF(R15=0,"",LOOKUP(R15,Notas!B3:B7,Notas!C3:C7))</f>
        <v>0</v>
      </c>
    </row>
    <row r="16" spans="1:19">
      <c r="A16" s="9">
        <v>5</v>
      </c>
      <c r="B16" s="10" t="s">
        <v>28</v>
      </c>
      <c r="C16" s="14"/>
      <c r="D16" s="14"/>
      <c r="E16" s="14"/>
      <c r="F16" s="15">
        <f>+(E11*E16)+(D11*D16)+(C11*C16)</f>
        <v>0</v>
      </c>
      <c r="G16" s="14"/>
      <c r="H16" s="14"/>
      <c r="I16" s="14"/>
      <c r="J16" s="14"/>
      <c r="K16" s="15">
        <f>+(J11*J16)+(I11*I16)+(H11*H16)+(G11*G16)</f>
        <v>0</v>
      </c>
      <c r="L16" s="14"/>
      <c r="M16" s="14"/>
      <c r="N16" s="14"/>
      <c r="O16" s="14"/>
      <c r="P16" s="14"/>
      <c r="Q16" s="15">
        <f>+(P11*P16)+(O11*O16)+(N11*N16)+(M11*M16)+(L11*L16)</f>
        <v>0</v>
      </c>
      <c r="R16" s="16">
        <f>+F16+K16+Q16</f>
        <v>0</v>
      </c>
      <c r="S16" s="13">
        <f>IF(R16=0,"",LOOKUP(R16,Notas!B3:B7,Notas!C3:C7))</f>
        <v>0</v>
      </c>
    </row>
    <row r="17" spans="1:19">
      <c r="A17" s="9">
        <v>6</v>
      </c>
      <c r="B17" s="10" t="s">
        <v>28</v>
      </c>
      <c r="C17" s="14"/>
      <c r="D17" s="14"/>
      <c r="E17" s="14"/>
      <c r="F17" s="15">
        <f>+(E11*E17)+(D11*D17)+(C11*C17)</f>
        <v>0</v>
      </c>
      <c r="G17" s="14"/>
      <c r="H17" s="14"/>
      <c r="I17" s="14"/>
      <c r="J17" s="14"/>
      <c r="K17" s="15">
        <f>+(J11*J17)+(I11*I17)+(H11*H17)+(G11*G17)</f>
        <v>0</v>
      </c>
      <c r="L17" s="14"/>
      <c r="M17" s="14"/>
      <c r="N17" s="14"/>
      <c r="O17" s="14"/>
      <c r="P17" s="14"/>
      <c r="Q17" s="15">
        <f>+(P11*P17)+(O11*O17)+(N11*N17)+(M11*M17)+(L11*L17)</f>
        <v>0</v>
      </c>
      <c r="R17" s="16">
        <f>+F17+K17+Q17</f>
        <v>0</v>
      </c>
      <c r="S17" s="13">
        <f>IF(R17=0,"",LOOKUP(R17,Notas!B3:B7,Notas!C3:C7))</f>
        <v>0</v>
      </c>
    </row>
    <row r="18" spans="1:19">
      <c r="A18" s="9">
        <v>7</v>
      </c>
      <c r="B18" s="10" t="s">
        <v>28</v>
      </c>
      <c r="C18" s="14"/>
      <c r="D18" s="14"/>
      <c r="E18" s="14"/>
      <c r="F18" s="15">
        <f>+(E11*E18)+(D11*D18)+(C11*C18)</f>
        <v>0</v>
      </c>
      <c r="G18" s="14"/>
      <c r="H18" s="14"/>
      <c r="I18" s="14"/>
      <c r="J18" s="14"/>
      <c r="K18" s="15">
        <f>+(J11*J18)+(I11*I18)+(H11*H18)+(G11*G18)</f>
        <v>0</v>
      </c>
      <c r="L18" s="14"/>
      <c r="M18" s="14"/>
      <c r="N18" s="14"/>
      <c r="O18" s="14"/>
      <c r="P18" s="14"/>
      <c r="Q18" s="15">
        <f>+(P11*P18)+(O11*O18)+(N11*N18)+(M11*M18)+(L11*L18)</f>
        <v>0</v>
      </c>
      <c r="R18" s="16">
        <f>+F18+K18+Q18</f>
        <v>0</v>
      </c>
      <c r="S18" s="13">
        <f>IF(R18=0,"",LOOKUP(R18,Notas!B3:B7,Notas!C3:C7))</f>
        <v>0</v>
      </c>
    </row>
    <row r="19" spans="1:19">
      <c r="A19" s="9">
        <v>8</v>
      </c>
      <c r="B19" s="10" t="s">
        <v>28</v>
      </c>
      <c r="C19" s="14"/>
      <c r="D19" s="14"/>
      <c r="E19" s="14"/>
      <c r="F19" s="15">
        <f>+(E11*E19)+(D11*D19)+(C11*C19)</f>
        <v>0</v>
      </c>
      <c r="G19" s="14"/>
      <c r="H19" s="14"/>
      <c r="I19" s="14"/>
      <c r="J19" s="14"/>
      <c r="K19" s="15">
        <f>+(J11*J19)+(I11*I19)+(H11*H19)+(G11*G19)</f>
        <v>0</v>
      </c>
      <c r="L19" s="14"/>
      <c r="M19" s="14"/>
      <c r="N19" s="14"/>
      <c r="O19" s="14"/>
      <c r="P19" s="14"/>
      <c r="Q19" s="15">
        <f>+(P11*P19)+(O11*O19)+(N11*N19)+(M11*M19)+(L11*L19)</f>
        <v>0</v>
      </c>
      <c r="R19" s="16">
        <f>+F19+K19+Q19</f>
        <v>0</v>
      </c>
      <c r="S19" s="13">
        <f>IF(R19=0,"",LOOKUP(R19,Notas!B3:B7,Notas!C3:C7))</f>
        <v>0</v>
      </c>
    </row>
    <row r="20" spans="1:19">
      <c r="A20" s="9">
        <v>9</v>
      </c>
      <c r="B20" s="10" t="s">
        <v>28</v>
      </c>
      <c r="C20" s="14"/>
      <c r="D20" s="14"/>
      <c r="E20" s="14"/>
      <c r="F20" s="15">
        <f>+(E11*E20)+(D11*D20)+(C11*C20)</f>
        <v>0</v>
      </c>
      <c r="G20" s="14"/>
      <c r="H20" s="14"/>
      <c r="I20" s="14"/>
      <c r="J20" s="14"/>
      <c r="K20" s="15">
        <f>+(J11*J20)+(I11*I20)+(H11*H20)+(G11*G20)</f>
        <v>0</v>
      </c>
      <c r="L20" s="14"/>
      <c r="M20" s="14"/>
      <c r="N20" s="14"/>
      <c r="O20" s="14"/>
      <c r="P20" s="14"/>
      <c r="Q20" s="15">
        <f>+(P11*P20)+(O11*O20)+(N11*N20)+(M11*M20)+(L11*L20)</f>
        <v>0</v>
      </c>
      <c r="R20" s="16">
        <f>+F20+K20+Q20</f>
        <v>0</v>
      </c>
      <c r="S20" s="13">
        <f>IF(R20=0,"",LOOKUP(R20,Notas!B3:B7,Notas!C3:C7))</f>
        <v>0</v>
      </c>
    </row>
    <row r="21" spans="1:19">
      <c r="A21" s="9">
        <v>10</v>
      </c>
      <c r="B21" s="10" t="s">
        <v>28</v>
      </c>
      <c r="C21" s="14"/>
      <c r="D21" s="14"/>
      <c r="E21" s="14"/>
      <c r="F21" s="15">
        <f>+(E11*E21)+(D11*D21)+(C11*C21)</f>
        <v>0</v>
      </c>
      <c r="G21" s="14"/>
      <c r="H21" s="14"/>
      <c r="I21" s="14"/>
      <c r="J21" s="14"/>
      <c r="K21" s="15">
        <f>+(J11*J21)+(I11*I21)+(H11*H21)+(G11*G21)</f>
        <v>0</v>
      </c>
      <c r="L21" s="14"/>
      <c r="M21" s="14"/>
      <c r="N21" s="14"/>
      <c r="O21" s="14"/>
      <c r="P21" s="14"/>
      <c r="Q21" s="15">
        <f>+(P11*P21)+(O11*O21)+(N11*N21)+(M11*M21)+(L11*L21)</f>
        <v>0</v>
      </c>
      <c r="R21" s="16">
        <f>+F21+K21+Q21</f>
        <v>0</v>
      </c>
      <c r="S21" s="13">
        <f>IF(R21=0,"",LOOKUP(R21,Notas!B3:B7,Notas!C3:C7))</f>
        <v>0</v>
      </c>
    </row>
    <row r="22" spans="1:19">
      <c r="A22" s="9">
        <v>11</v>
      </c>
      <c r="B22" s="10" t="s">
        <v>28</v>
      </c>
      <c r="C22" s="14"/>
      <c r="D22" s="14"/>
      <c r="E22" s="14"/>
      <c r="F22" s="15">
        <f>+(E11*E22)+(D11*D22)+(C11*C22)</f>
        <v>0</v>
      </c>
      <c r="G22" s="14"/>
      <c r="H22" s="14"/>
      <c r="I22" s="14"/>
      <c r="J22" s="14"/>
      <c r="K22" s="15">
        <f>+(J11*J22)+(I11*I22)+(H11*H22)+(G11*G22)</f>
        <v>0</v>
      </c>
      <c r="L22" s="14"/>
      <c r="M22" s="14"/>
      <c r="N22" s="14"/>
      <c r="O22" s="14"/>
      <c r="P22" s="14"/>
      <c r="Q22" s="15">
        <f>+(P11*P22)+(O11*O22)+(N11*N22)+(M11*M22)+(L11*L22)</f>
        <v>0</v>
      </c>
      <c r="R22" s="16">
        <f>+F22+K22+Q22</f>
        <v>0</v>
      </c>
      <c r="S22" s="13">
        <f>IF(R22=0,"",LOOKUP(R22,Notas!B3:B7,Notas!C3:C7))</f>
        <v>0</v>
      </c>
    </row>
    <row r="23" spans="1:19">
      <c r="A23" s="9">
        <v>12</v>
      </c>
      <c r="B23" s="10" t="s">
        <v>28</v>
      </c>
      <c r="C23" s="14"/>
      <c r="D23" s="14"/>
      <c r="E23" s="14"/>
      <c r="F23" s="15">
        <f>+(E11*E23)+(D11*D23)+(C11*C23)</f>
        <v>0</v>
      </c>
      <c r="G23" s="14"/>
      <c r="H23" s="14"/>
      <c r="I23" s="14"/>
      <c r="J23" s="14"/>
      <c r="K23" s="15">
        <f>+(J11*J23)+(I11*I23)+(H11*H23)+(G11*G23)</f>
        <v>0</v>
      </c>
      <c r="L23" s="14"/>
      <c r="M23" s="14"/>
      <c r="N23" s="14"/>
      <c r="O23" s="14"/>
      <c r="P23" s="14"/>
      <c r="Q23" s="15">
        <f>+(P11*P23)+(O11*O23)+(N11*N23)+(M11*M23)+(L11*L23)</f>
        <v>0</v>
      </c>
      <c r="R23" s="16">
        <f>+F23+K23+Q23</f>
        <v>0</v>
      </c>
      <c r="S23" s="13">
        <f>IF(R23=0,"",LOOKUP(R23,Notas!B3:B7,Notas!C3:C7))</f>
        <v>0</v>
      </c>
    </row>
    <row r="24" spans="1:19">
      <c r="A24" s="9">
        <v>13</v>
      </c>
      <c r="B24" s="10" t="s">
        <v>28</v>
      </c>
      <c r="C24" s="14"/>
      <c r="D24" s="14"/>
      <c r="E24" s="14"/>
      <c r="F24" s="15">
        <f>+(E11*E24)+(D11*D24)+(C11*C24)</f>
        <v>0</v>
      </c>
      <c r="G24" s="14"/>
      <c r="H24" s="14"/>
      <c r="I24" s="14"/>
      <c r="J24" s="14"/>
      <c r="K24" s="15">
        <f>+(J11*J24)+(I11*I24)+(H11*H24)+(G11*G24)</f>
        <v>0</v>
      </c>
      <c r="L24" s="14"/>
      <c r="M24" s="14"/>
      <c r="N24" s="14"/>
      <c r="O24" s="14"/>
      <c r="P24" s="14"/>
      <c r="Q24" s="15">
        <f>+(P11*P24)+(O11*O24)+(N11*N24)+(M11*M24)+(L11*L24)</f>
        <v>0</v>
      </c>
      <c r="R24" s="16">
        <f>+F24+K24+Q24</f>
        <v>0</v>
      </c>
      <c r="S24" s="13">
        <f>IF(R24=0,"",LOOKUP(R24,Notas!B3:B7,Notas!C3:C7))</f>
        <v>0</v>
      </c>
    </row>
    <row r="25" spans="1:19">
      <c r="A25" s="9">
        <v>14</v>
      </c>
      <c r="B25" s="10" t="s">
        <v>28</v>
      </c>
      <c r="C25" s="14"/>
      <c r="D25" s="14"/>
      <c r="E25" s="14"/>
      <c r="F25" s="15">
        <f>+(E11*E25)+(D11*D25)+(C11*C25)</f>
        <v>0</v>
      </c>
      <c r="G25" s="14"/>
      <c r="H25" s="14"/>
      <c r="I25" s="14"/>
      <c r="J25" s="14"/>
      <c r="K25" s="15">
        <f>+(J11*J25)+(I11*I25)+(H11*H25)+(G11*G25)</f>
        <v>0</v>
      </c>
      <c r="L25" s="14"/>
      <c r="M25" s="14"/>
      <c r="N25" s="14"/>
      <c r="O25" s="14"/>
      <c r="P25" s="14"/>
      <c r="Q25" s="15">
        <f>+(P11*P25)+(O11*O25)+(N11*N25)+(M11*M25)+(L11*L25)</f>
        <v>0</v>
      </c>
      <c r="R25" s="16">
        <f>+F25+K25+Q25</f>
        <v>0</v>
      </c>
      <c r="S25" s="13">
        <f>IF(R25=0,"",LOOKUP(R25,Notas!B3:B7,Notas!C3:C7))</f>
        <v>0</v>
      </c>
    </row>
    <row r="26" spans="1:19">
      <c r="A26" s="9">
        <v>15</v>
      </c>
      <c r="B26" s="10" t="s">
        <v>28</v>
      </c>
      <c r="C26" s="14"/>
      <c r="D26" s="14"/>
      <c r="E26" s="14"/>
      <c r="F26" s="15">
        <f>+(E11*E26)+(D11*D26)+(C11*C26)</f>
        <v>0</v>
      </c>
      <c r="G26" s="14"/>
      <c r="H26" s="14"/>
      <c r="I26" s="14"/>
      <c r="J26" s="14"/>
      <c r="K26" s="15">
        <f>+(J11*J26)+(I11*I26)+(H11*H26)+(G11*G26)</f>
        <v>0</v>
      </c>
      <c r="L26" s="14"/>
      <c r="M26" s="14"/>
      <c r="N26" s="14"/>
      <c r="O26" s="14"/>
      <c r="P26" s="14"/>
      <c r="Q26" s="15">
        <f>+(P11*P26)+(O11*O26)+(N11*N26)+(M11*M26)+(L11*L26)</f>
        <v>0</v>
      </c>
      <c r="R26" s="16">
        <f>+F26+K26+Q26</f>
        <v>0</v>
      </c>
      <c r="S26" s="13">
        <f>IF(R26=0,"",LOOKUP(R26,Notas!B3:B7,Notas!C3:C7))</f>
        <v>0</v>
      </c>
    </row>
    <row r="27" spans="1:19">
      <c r="A27" s="9">
        <v>16</v>
      </c>
      <c r="B27" s="10" t="s">
        <v>28</v>
      </c>
      <c r="C27" s="14"/>
      <c r="D27" s="14"/>
      <c r="E27" s="14"/>
      <c r="F27" s="15">
        <f>+(E11*E27)+(D11*D27)+(C11*C27)</f>
        <v>0</v>
      </c>
      <c r="G27" s="14"/>
      <c r="H27" s="14"/>
      <c r="I27" s="14"/>
      <c r="J27" s="14"/>
      <c r="K27" s="15">
        <f>+(J11*J27)+(I11*I27)+(H11*H27)+(G11*G27)</f>
        <v>0</v>
      </c>
      <c r="L27" s="14"/>
      <c r="M27" s="14"/>
      <c r="N27" s="14"/>
      <c r="O27" s="14"/>
      <c r="P27" s="14"/>
      <c r="Q27" s="15">
        <f>+(P11*P27)+(O11*O27)+(N11*N27)+(M11*M27)+(L11*L27)</f>
        <v>0</v>
      </c>
      <c r="R27" s="16">
        <f>+F27+K27+Q27</f>
        <v>0</v>
      </c>
      <c r="S27" s="13">
        <f>IF(R27=0,"",LOOKUP(R27,Notas!B3:B7,Notas!C3:C7))</f>
        <v>0</v>
      </c>
    </row>
    <row r="28" spans="1:19">
      <c r="A28" s="9">
        <v>17</v>
      </c>
      <c r="B28" s="10" t="s">
        <v>28</v>
      </c>
      <c r="C28" s="14"/>
      <c r="D28" s="14"/>
      <c r="E28" s="14"/>
      <c r="F28" s="15">
        <f>+(E11*E28)+(D11*D28)+(C11*C28)</f>
        <v>0</v>
      </c>
      <c r="G28" s="14"/>
      <c r="H28" s="14"/>
      <c r="I28" s="14"/>
      <c r="J28" s="14"/>
      <c r="K28" s="15">
        <f>+(J11*J28)+(I11*I28)+(H11*H28)+(G11*G28)</f>
        <v>0</v>
      </c>
      <c r="L28" s="14"/>
      <c r="M28" s="14"/>
      <c r="N28" s="14"/>
      <c r="O28" s="14"/>
      <c r="P28" s="14"/>
      <c r="Q28" s="15">
        <f>+(P11*P28)+(O11*O28)+(N11*N28)+(M11*M28)+(L11*L28)</f>
        <v>0</v>
      </c>
      <c r="R28" s="16">
        <f>+F28+K28+Q28</f>
        <v>0</v>
      </c>
      <c r="S28" s="13">
        <f>IF(R28=0,"",LOOKUP(R28,Notas!B3:B7,Notas!C3:C7))</f>
        <v>0</v>
      </c>
    </row>
    <row r="29" spans="1:19">
      <c r="A29" s="9">
        <v>18</v>
      </c>
      <c r="B29" s="10" t="s">
        <v>28</v>
      </c>
      <c r="C29" s="14"/>
      <c r="D29" s="14"/>
      <c r="E29" s="14"/>
      <c r="F29" s="15">
        <f>+(E11*E29)+(D11*D29)+(C11*C29)</f>
        <v>0</v>
      </c>
      <c r="G29" s="14"/>
      <c r="H29" s="14"/>
      <c r="I29" s="14"/>
      <c r="J29" s="14"/>
      <c r="K29" s="15">
        <f>+(J11*J29)+(I11*I29)+(H11*H29)+(G11*G29)</f>
        <v>0</v>
      </c>
      <c r="L29" s="14"/>
      <c r="M29" s="14"/>
      <c r="N29" s="14"/>
      <c r="O29" s="14"/>
      <c r="P29" s="14"/>
      <c r="Q29" s="15">
        <f>+(P11*P29)+(O11*O29)+(N11*N29)+(M11*M29)+(L11*L29)</f>
        <v>0</v>
      </c>
      <c r="R29" s="16">
        <f>+F29+K29+Q29</f>
        <v>0</v>
      </c>
      <c r="S29" s="13">
        <f>IF(R29=0,"",LOOKUP(R29,Notas!B3:B7,Notas!C3:C7))</f>
        <v>0</v>
      </c>
    </row>
    <row r="30" spans="1:19">
      <c r="A30" s="9">
        <v>19</v>
      </c>
      <c r="B30" s="10" t="s">
        <v>28</v>
      </c>
      <c r="C30" s="14"/>
      <c r="D30" s="14"/>
      <c r="E30" s="14"/>
      <c r="F30" s="15">
        <f>+(E11*E30)+(D11*D30)+(C11*C30)</f>
        <v>0</v>
      </c>
      <c r="G30" s="14"/>
      <c r="H30" s="14"/>
      <c r="I30" s="14"/>
      <c r="J30" s="14"/>
      <c r="K30" s="15">
        <f>+(J11*J30)+(I11*I30)+(H11*H30)+(G11*G30)</f>
        <v>0</v>
      </c>
      <c r="L30" s="14"/>
      <c r="M30" s="14"/>
      <c r="N30" s="14"/>
      <c r="O30" s="14"/>
      <c r="P30" s="14"/>
      <c r="Q30" s="15">
        <f>+(P11*P30)+(O11*O30)+(N11*N30)+(M11*M30)+(L11*L30)</f>
        <v>0</v>
      </c>
      <c r="R30" s="16">
        <f>+F30+K30+Q30</f>
        <v>0</v>
      </c>
      <c r="S30" s="13">
        <f>IF(R30=0,"",LOOKUP(R30,Notas!B3:B7,Notas!C3:C7))</f>
        <v>0</v>
      </c>
    </row>
    <row r="31" spans="1:19">
      <c r="A31" s="9">
        <v>20</v>
      </c>
      <c r="B31" s="10" t="s">
        <v>28</v>
      </c>
      <c r="C31" s="14"/>
      <c r="D31" s="14"/>
      <c r="E31" s="14"/>
      <c r="F31" s="15">
        <f>+(E11*E31)+(D11*D31)+(C11*C31)</f>
        <v>0</v>
      </c>
      <c r="G31" s="14"/>
      <c r="H31" s="14"/>
      <c r="I31" s="14"/>
      <c r="J31" s="14"/>
      <c r="K31" s="15">
        <f>+(J11*J31)+(I11*I31)+(H11*H31)+(G11*G31)</f>
        <v>0</v>
      </c>
      <c r="L31" s="14"/>
      <c r="M31" s="14"/>
      <c r="N31" s="14"/>
      <c r="O31" s="14"/>
      <c r="P31" s="14"/>
      <c r="Q31" s="15">
        <f>+(P11*P31)+(O11*O31)+(N11*N31)+(M11*M31)+(L11*L31)</f>
        <v>0</v>
      </c>
      <c r="R31" s="16">
        <f>+F31+K31+Q31</f>
        <v>0</v>
      </c>
      <c r="S31" s="13">
        <f>IF(R31=0,"",LOOKUP(R31,Notas!B3:B7,Notas!C3:C7))</f>
        <v>0</v>
      </c>
    </row>
    <row r="32" spans="1:19">
      <c r="A32" s="9">
        <v>21</v>
      </c>
      <c r="B32" s="10" t="s">
        <v>28</v>
      </c>
      <c r="C32" s="14"/>
      <c r="D32" s="14"/>
      <c r="E32" s="14"/>
      <c r="F32" s="15">
        <f>+(E11*E32)+(D11*D32)+(C11*C32)</f>
        <v>0</v>
      </c>
      <c r="G32" s="14"/>
      <c r="H32" s="14"/>
      <c r="I32" s="14"/>
      <c r="J32" s="14"/>
      <c r="K32" s="15">
        <f>+(J11*J32)+(I11*I32)+(H11*H32)+(G11*G32)</f>
        <v>0</v>
      </c>
      <c r="L32" s="14"/>
      <c r="M32" s="14"/>
      <c r="N32" s="14"/>
      <c r="O32" s="14"/>
      <c r="P32" s="14"/>
      <c r="Q32" s="15">
        <f>+(P11*P32)+(O11*O32)+(N11*N32)+(M11*M32)+(L11*L32)</f>
        <v>0</v>
      </c>
      <c r="R32" s="16">
        <f>+F32+K32+Q32</f>
        <v>0</v>
      </c>
      <c r="S32" s="13">
        <f>IF(R32=0,"",LOOKUP(R32,Notas!B3:B7,Notas!C3:C7))</f>
        <v>0</v>
      </c>
    </row>
    <row r="33" spans="1:19">
      <c r="A33" s="9">
        <v>22</v>
      </c>
      <c r="B33" s="10" t="s">
        <v>28</v>
      </c>
      <c r="C33" s="14"/>
      <c r="D33" s="14"/>
      <c r="E33" s="14"/>
      <c r="F33" s="15">
        <f>+(E11*E33)+(D11*D33)+(C11*C33)</f>
        <v>0</v>
      </c>
      <c r="G33" s="14"/>
      <c r="H33" s="14"/>
      <c r="I33" s="14"/>
      <c r="J33" s="14"/>
      <c r="K33" s="15">
        <f>+(J11*J33)+(I11*I33)+(H11*H33)+(G11*G33)</f>
        <v>0</v>
      </c>
      <c r="L33" s="14"/>
      <c r="M33" s="14"/>
      <c r="N33" s="14"/>
      <c r="O33" s="14"/>
      <c r="P33" s="14"/>
      <c r="Q33" s="15">
        <f>+(P11*P33)+(O11*O33)+(N11*N33)+(M11*M33)+(L11*L33)</f>
        <v>0</v>
      </c>
      <c r="R33" s="16">
        <f>+F33+K33+Q33</f>
        <v>0</v>
      </c>
      <c r="S33" s="13">
        <f>IF(R33=0,"",LOOKUP(R33,Notas!B3:B7,Notas!C3:C7))</f>
        <v>0</v>
      </c>
    </row>
    <row r="34" spans="1:19">
      <c r="A34" s="9">
        <v>23</v>
      </c>
      <c r="B34" s="10" t="s">
        <v>28</v>
      </c>
      <c r="C34" s="14"/>
      <c r="D34" s="14"/>
      <c r="E34" s="14"/>
      <c r="F34" s="15">
        <f>+(E11*E34)+(D11*D34)+(C11*C34)</f>
        <v>0</v>
      </c>
      <c r="G34" s="14"/>
      <c r="H34" s="14"/>
      <c r="I34" s="14"/>
      <c r="J34" s="14"/>
      <c r="K34" s="15">
        <f>+(J11*J34)+(I11*I34)+(H11*H34)+(G11*G34)</f>
        <v>0</v>
      </c>
      <c r="L34" s="14"/>
      <c r="M34" s="14"/>
      <c r="N34" s="14"/>
      <c r="O34" s="14"/>
      <c r="P34" s="14"/>
      <c r="Q34" s="15">
        <f>+(P11*P34)+(O11*O34)+(N11*N34)+(M11*M34)+(L11*L34)</f>
        <v>0</v>
      </c>
      <c r="R34" s="16">
        <f>+F34+K34+Q34</f>
        <v>0</v>
      </c>
      <c r="S34" s="13">
        <f>IF(R34=0,"",LOOKUP(R34,Notas!B3:B7,Notas!C3:C7))</f>
        <v>0</v>
      </c>
    </row>
    <row r="35" spans="1:19">
      <c r="A35" s="9">
        <v>24</v>
      </c>
      <c r="B35" s="10" t="s">
        <v>28</v>
      </c>
      <c r="C35" s="14"/>
      <c r="D35" s="14"/>
      <c r="E35" s="14"/>
      <c r="F35" s="15">
        <f>+(E11*E35)+(D11*D35)+(C11*C35)</f>
        <v>0</v>
      </c>
      <c r="G35" s="14"/>
      <c r="H35" s="14"/>
      <c r="I35" s="14"/>
      <c r="J35" s="14"/>
      <c r="K35" s="15">
        <f>+(J11*J35)+(I11*I35)+(H11*H35)+(G11*G35)</f>
        <v>0</v>
      </c>
      <c r="L35" s="14"/>
      <c r="M35" s="14"/>
      <c r="N35" s="14"/>
      <c r="O35" s="14"/>
      <c r="P35" s="14"/>
      <c r="Q35" s="15">
        <f>+(P11*P35)+(O11*O35)+(N11*N35)+(M11*M35)+(L11*L35)</f>
        <v>0</v>
      </c>
      <c r="R35" s="16">
        <f>+F35+K35+Q35</f>
        <v>0</v>
      </c>
      <c r="S35" s="13">
        <f>IF(R35=0,"",LOOKUP(R35,Notas!B3:B7,Notas!C3:C7))</f>
        <v>0</v>
      </c>
    </row>
    <row r="36" spans="1:19">
      <c r="A36" s="9">
        <v>25</v>
      </c>
      <c r="B36" s="10" t="s">
        <v>28</v>
      </c>
      <c r="C36" s="14"/>
      <c r="D36" s="14"/>
      <c r="E36" s="14"/>
      <c r="F36" s="15">
        <f>+(E11*E36)+(D11*D36)+(C11*C36)</f>
        <v>0</v>
      </c>
      <c r="G36" s="14"/>
      <c r="H36" s="14"/>
      <c r="I36" s="14"/>
      <c r="J36" s="14"/>
      <c r="K36" s="15">
        <f>+(J11*J36)+(I11*I36)+(H11*H36)+(G11*G36)</f>
        <v>0</v>
      </c>
      <c r="L36" s="14"/>
      <c r="M36" s="14"/>
      <c r="N36" s="14"/>
      <c r="O36" s="14"/>
      <c r="P36" s="14"/>
      <c r="Q36" s="15">
        <f>+(P11*P36)+(O11*O36)+(N11*N36)+(M11*M36)+(L11*L36)</f>
        <v>0</v>
      </c>
      <c r="R36" s="16">
        <f>+F36+K36+Q36</f>
        <v>0</v>
      </c>
      <c r="S36" s="13">
        <f>IF(R36=0,"",LOOKUP(R36,Notas!B3:B7,Notas!C3:C7))</f>
        <v>0</v>
      </c>
    </row>
    <row r="37" spans="1:19">
      <c r="A37" s="9">
        <v>26</v>
      </c>
      <c r="B37" s="10" t="s">
        <v>28</v>
      </c>
      <c r="C37" s="14"/>
      <c r="D37" s="14"/>
      <c r="E37" s="14"/>
      <c r="F37" s="15">
        <f>+(E11*E37)+(D11*D37)+(C11*C37)</f>
        <v>0</v>
      </c>
      <c r="G37" s="14"/>
      <c r="H37" s="14"/>
      <c r="I37" s="14"/>
      <c r="J37" s="14"/>
      <c r="K37" s="15">
        <f>+(J11*J37)+(I11*I37)+(H11*H37)+(G11*G37)</f>
        <v>0</v>
      </c>
      <c r="L37" s="14"/>
      <c r="M37" s="14"/>
      <c r="N37" s="14"/>
      <c r="O37" s="14"/>
      <c r="P37" s="14"/>
      <c r="Q37" s="15">
        <f>+(P11*P37)+(O11*O37)+(N11*N37)+(M11*M37)+(L11*L37)</f>
        <v>0</v>
      </c>
      <c r="R37" s="16">
        <f>+F37+K37+Q37</f>
        <v>0</v>
      </c>
      <c r="S37" s="13">
        <f>IF(R37=0,"",LOOKUP(R37,Notas!B3:B7,Notas!C3:C7))</f>
        <v>0</v>
      </c>
    </row>
    <row r="38" spans="1:19">
      <c r="A38" s="9">
        <v>27</v>
      </c>
      <c r="B38" s="10" t="s">
        <v>28</v>
      </c>
      <c r="C38" s="14"/>
      <c r="D38" s="14"/>
      <c r="E38" s="14"/>
      <c r="F38" s="15">
        <f>+(E11*E38)+(D11*D38)+(C11*C38)</f>
        <v>0</v>
      </c>
      <c r="G38" s="14"/>
      <c r="H38" s="14"/>
      <c r="I38" s="14"/>
      <c r="J38" s="14"/>
      <c r="K38" s="15">
        <f>+(J11*J38)+(I11*I38)+(H11*H38)+(G11*G38)</f>
        <v>0</v>
      </c>
      <c r="L38" s="14"/>
      <c r="M38" s="14"/>
      <c r="N38" s="14"/>
      <c r="O38" s="14"/>
      <c r="P38" s="14"/>
      <c r="Q38" s="15">
        <f>+(P11*P38)+(O11*O38)+(N11*N38)+(M11*M38)+(L11*L38)</f>
        <v>0</v>
      </c>
      <c r="R38" s="16">
        <f>+F38+K38+Q38</f>
        <v>0</v>
      </c>
      <c r="S38" s="13">
        <f>IF(R38=0,"",LOOKUP(R38,Notas!B3:B7,Notas!C3:C7))</f>
        <v>0</v>
      </c>
    </row>
    <row r="39" spans="1:19">
      <c r="A39" s="9">
        <v>28</v>
      </c>
      <c r="B39" s="10" t="s">
        <v>28</v>
      </c>
      <c r="C39" s="14"/>
      <c r="D39" s="14"/>
      <c r="E39" s="14"/>
      <c r="F39" s="15">
        <f>+(E11*E39)+(D11*D39)+(C11*C39)</f>
        <v>0</v>
      </c>
      <c r="G39" s="14"/>
      <c r="H39" s="14"/>
      <c r="I39" s="14"/>
      <c r="J39" s="14"/>
      <c r="K39" s="15">
        <f>+(J11*J39)+(I11*I39)+(H11*H39)+(G11*G39)</f>
        <v>0</v>
      </c>
      <c r="L39" s="14"/>
      <c r="M39" s="14"/>
      <c r="N39" s="14"/>
      <c r="O39" s="14"/>
      <c r="P39" s="14"/>
      <c r="Q39" s="15">
        <f>+(P11*P39)+(O11*O39)+(N11*N39)+(M11*M39)+(L11*L39)</f>
        <v>0</v>
      </c>
      <c r="R39" s="16">
        <f>+F39+K39+Q39</f>
        <v>0</v>
      </c>
      <c r="S39" s="13">
        <f>IF(R39=0,"",LOOKUP(R39,Notas!B3:B7,Notas!C3:C7))</f>
        <v>0</v>
      </c>
    </row>
    <row r="40" spans="1:19">
      <c r="A40" s="9">
        <v>29</v>
      </c>
      <c r="B40" s="10" t="s">
        <v>28</v>
      </c>
      <c r="C40" s="14"/>
      <c r="D40" s="14"/>
      <c r="E40" s="14"/>
      <c r="F40" s="15">
        <f>+(E11*E40)+(D11*D40)+(C11*C40)</f>
        <v>0</v>
      </c>
      <c r="G40" s="14"/>
      <c r="H40" s="14"/>
      <c r="I40" s="14"/>
      <c r="J40" s="14"/>
      <c r="K40" s="15">
        <f>+(J11*J40)+(I11*I40)+(H11*H40)+(G11*G40)</f>
        <v>0</v>
      </c>
      <c r="L40" s="14"/>
      <c r="M40" s="14"/>
      <c r="N40" s="14"/>
      <c r="O40" s="14"/>
      <c r="P40" s="14"/>
      <c r="Q40" s="15">
        <f>+(P11*P40)+(O11*O40)+(N11*N40)+(M11*M40)+(L11*L40)</f>
        <v>0</v>
      </c>
      <c r="R40" s="16">
        <f>+F40+K40+Q40</f>
        <v>0</v>
      </c>
      <c r="S40" s="13">
        <f>IF(R40=0,"",LOOKUP(R40,Notas!B3:B7,Notas!C3:C7))</f>
        <v>0</v>
      </c>
    </row>
    <row r="41" spans="1:19">
      <c r="A41" s="9">
        <v>30</v>
      </c>
      <c r="B41" s="10" t="s">
        <v>28</v>
      </c>
      <c r="C41" s="14"/>
      <c r="D41" s="14"/>
      <c r="E41" s="14"/>
      <c r="F41" s="15">
        <f>+(E11*E41)+(D11*D41)+(C11*C41)</f>
        <v>0</v>
      </c>
      <c r="G41" s="14"/>
      <c r="H41" s="14"/>
      <c r="I41" s="14"/>
      <c r="J41" s="14"/>
      <c r="K41" s="15">
        <f>+(J11*J41)+(I11*I41)+(H11*H41)+(G11*G41)</f>
        <v>0</v>
      </c>
      <c r="L41" s="14"/>
      <c r="M41" s="14"/>
      <c r="N41" s="14"/>
      <c r="O41" s="14"/>
      <c r="P41" s="14"/>
      <c r="Q41" s="15">
        <f>+(P11*P41)+(O11*O41)+(N11*N41)+(M11*M41)+(L11*L41)</f>
        <v>0</v>
      </c>
      <c r="R41" s="16">
        <f>+F41+K41+Q41</f>
        <v>0</v>
      </c>
      <c r="S41" s="13">
        <f>IF(R41=0,"",LOOKUP(R41,Notas!B3:B7,Notas!C3:C7))</f>
        <v>0</v>
      </c>
    </row>
  </sheetData>
  <mergeCells count="9">
    <mergeCell ref="A9:A10"/>
    <mergeCell ref="C9:K9"/>
    <mergeCell ref="L9:Q9"/>
    <mergeCell ref="R9:S10"/>
    <mergeCell ref="A1:S2"/>
    <mergeCell ref="A3:S4"/>
    <mergeCell ref="A5:S6"/>
    <mergeCell ref="A7:S8"/>
    <mergeCell ref="B9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1"/>
  <sheetViews>
    <sheetView workbookViewId="0"/>
  </sheetViews>
  <sheetFormatPr defaultRowHeight="15"/>
  <cols>
    <col min="1" max="1" width="3.5703125" customWidth="1"/>
  </cols>
  <sheetData>
    <row r="1" spans="1:2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2" t="s">
        <v>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2" t="s">
        <v>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>
      <c r="A9" s="4" t="s">
        <v>7</v>
      </c>
      <c r="B9" s="5" t="s">
        <v>29</v>
      </c>
      <c r="C9" s="6" t="s">
        <v>15</v>
      </c>
      <c r="D9" s="6"/>
      <c r="E9" s="6"/>
      <c r="F9" s="6"/>
      <c r="G9" s="6"/>
      <c r="H9" s="6"/>
      <c r="I9" s="6"/>
      <c r="J9" s="6"/>
      <c r="K9" s="6"/>
      <c r="L9" s="6" t="s">
        <v>21</v>
      </c>
      <c r="M9" s="6"/>
      <c r="N9" s="6"/>
      <c r="O9" s="6"/>
      <c r="P9" s="6"/>
      <c r="Q9" s="6"/>
      <c r="R9" s="4" t="s">
        <v>23</v>
      </c>
      <c r="T9" s="17" t="s">
        <v>30</v>
      </c>
      <c r="U9" s="17" t="s">
        <v>31</v>
      </c>
      <c r="V9" s="17" t="s">
        <v>23</v>
      </c>
      <c r="W9" s="17"/>
    </row>
    <row r="10" spans="1:23">
      <c r="A10" s="4"/>
      <c r="B10" s="5"/>
      <c r="C10" s="7" t="s">
        <v>8</v>
      </c>
      <c r="D10" s="7" t="s">
        <v>9</v>
      </c>
      <c r="E10" s="7" t="s">
        <v>10</v>
      </c>
      <c r="F10" s="8"/>
      <c r="G10" s="7" t="s">
        <v>11</v>
      </c>
      <c r="H10" s="7" t="s">
        <v>12</v>
      </c>
      <c r="I10" s="7" t="s">
        <v>13</v>
      </c>
      <c r="J10" s="7" t="s">
        <v>14</v>
      </c>
      <c r="K10" s="8"/>
      <c r="L10" s="7" t="s">
        <v>16</v>
      </c>
      <c r="M10" s="7" t="s">
        <v>17</v>
      </c>
      <c r="N10" s="7" t="s">
        <v>18</v>
      </c>
      <c r="O10" s="7" t="s">
        <v>19</v>
      </c>
      <c r="P10" s="7" t="s">
        <v>20</v>
      </c>
      <c r="Q10" s="8"/>
      <c r="R10" s="4"/>
      <c r="T10" s="17"/>
      <c r="U10" s="17"/>
      <c r="V10" s="17"/>
      <c r="W10" s="17"/>
    </row>
    <row r="11" spans="1:23">
      <c r="A11" s="9"/>
      <c r="B11" s="10"/>
      <c r="C11" s="11">
        <v>0</v>
      </c>
      <c r="D11" s="11">
        <v>0.25</v>
      </c>
      <c r="E11" s="11">
        <v>0.25</v>
      </c>
      <c r="F11" s="8">
        <f>SUM(C11:E11)</f>
        <v>0</v>
      </c>
      <c r="G11" s="11">
        <v>0.1</v>
      </c>
      <c r="H11" s="11">
        <v>0.05</v>
      </c>
      <c r="I11" s="11">
        <v>0.05</v>
      </c>
      <c r="J11" s="11">
        <v>0.05</v>
      </c>
      <c r="K11" s="8">
        <f>SUM(G11:J11)</f>
        <v>0</v>
      </c>
      <c r="L11" s="11">
        <v>0.08</v>
      </c>
      <c r="M11" s="11">
        <v>0.05</v>
      </c>
      <c r="N11" s="11">
        <v>0.08</v>
      </c>
      <c r="O11" s="11">
        <v>0.02</v>
      </c>
      <c r="P11" s="11">
        <v>0.02</v>
      </c>
      <c r="Q11" s="8">
        <f>SUM(L11:P11)</f>
        <v>0</v>
      </c>
      <c r="R11" s="18">
        <f>+F11+K11+Q11</f>
        <v>0</v>
      </c>
      <c r="T11" s="19"/>
      <c r="U11" s="19"/>
      <c r="V11" s="19"/>
      <c r="W11" s="20" t="s">
        <v>22</v>
      </c>
    </row>
    <row r="12" spans="1:23">
      <c r="A12" s="9">
        <v>1</v>
      </c>
      <c r="B12" s="10" t="s">
        <v>28</v>
      </c>
      <c r="C12" s="14"/>
      <c r="D12" s="14"/>
      <c r="E12" s="14"/>
      <c r="F12" s="15">
        <f>+(E11*E12)+(D11*D12)+(C11*C12)</f>
        <v>0</v>
      </c>
      <c r="G12" s="14"/>
      <c r="H12" s="14"/>
      <c r="I12" s="14"/>
      <c r="J12" s="14"/>
      <c r="K12" s="15">
        <f>+(J11*J12)+(I11*I12)+(H11*H12)+(G11*G12)</f>
        <v>0</v>
      </c>
      <c r="L12" s="14"/>
      <c r="M12" s="14"/>
      <c r="N12" s="14"/>
      <c r="O12" s="14"/>
      <c r="P12" s="14"/>
      <c r="Q12" s="15">
        <f>+(P11*P12)+(O11*O12)+(N11*N12)+(M11*M12)+(L11*L12)</f>
        <v>0</v>
      </c>
      <c r="R12" s="21">
        <f>+F12+K12+Q12</f>
        <v>0</v>
      </c>
      <c r="T12" s="20">
        <f>'Avaliação 1.º Período'!R12</f>
        <v>0</v>
      </c>
      <c r="U12" s="20">
        <f>R12</f>
        <v>0</v>
      </c>
      <c r="V12" s="20">
        <f>(+U12+T12)/2</f>
        <v>0</v>
      </c>
      <c r="W12" s="20">
        <f>IF(V12=0,"",LOOKUP(V12,Notas!B3:B7,Notas!C3:C7))</f>
        <v>0</v>
      </c>
    </row>
    <row r="13" spans="1:23">
      <c r="A13" s="9">
        <v>2</v>
      </c>
      <c r="B13" s="10" t="s">
        <v>28</v>
      </c>
      <c r="C13" s="14"/>
      <c r="D13" s="14"/>
      <c r="E13" s="14"/>
      <c r="F13" s="15">
        <f>+(E11*E13)+(D11*D13)+(C11*C13)</f>
        <v>0</v>
      </c>
      <c r="G13" s="14"/>
      <c r="H13" s="14"/>
      <c r="I13" s="14"/>
      <c r="J13" s="14"/>
      <c r="K13" s="15">
        <f>+(J11*J13)+(I11*I13)+(H11*H13)+(G11*G13)</f>
        <v>0</v>
      </c>
      <c r="L13" s="14"/>
      <c r="M13" s="14"/>
      <c r="N13" s="14"/>
      <c r="O13" s="14"/>
      <c r="P13" s="14"/>
      <c r="Q13" s="15">
        <f>+(P11*P13)+(O11*O13)+(N11*N13)+(M11*M13)+(L11*L13)</f>
        <v>0</v>
      </c>
      <c r="R13" s="21">
        <f>+F13+K13+Q13</f>
        <v>0</v>
      </c>
      <c r="T13" s="20">
        <f>'Avaliação 1.º Período'!R13</f>
        <v>0</v>
      </c>
      <c r="U13" s="20">
        <f>R13</f>
        <v>0</v>
      </c>
      <c r="V13" s="20">
        <f>(+U13+T13)/2</f>
        <v>0</v>
      </c>
      <c r="W13" s="20">
        <f>IF(V13=0,"",LOOKUP(V13,Notas!B3:B7,Notas!C3:C7))</f>
        <v>0</v>
      </c>
    </row>
    <row r="14" spans="1:23">
      <c r="A14" s="9">
        <v>3</v>
      </c>
      <c r="B14" s="10" t="s">
        <v>28</v>
      </c>
      <c r="C14" s="14"/>
      <c r="D14" s="14"/>
      <c r="E14" s="14"/>
      <c r="F14" s="15">
        <f>+(E11*E14)+(D11*D14)+(C11*C14)</f>
        <v>0</v>
      </c>
      <c r="G14" s="14"/>
      <c r="H14" s="14"/>
      <c r="I14" s="14"/>
      <c r="J14" s="14"/>
      <c r="K14" s="15">
        <f>+(J11*J14)+(I11*I14)+(H11*H14)+(G11*G14)</f>
        <v>0</v>
      </c>
      <c r="L14" s="14"/>
      <c r="M14" s="14"/>
      <c r="N14" s="14"/>
      <c r="O14" s="14"/>
      <c r="P14" s="14"/>
      <c r="Q14" s="15">
        <f>+(P11*P14)+(O11*O14)+(N11*N14)+(M11*M14)+(L11*L14)</f>
        <v>0</v>
      </c>
      <c r="R14" s="21">
        <f>+F14+K14+Q14</f>
        <v>0</v>
      </c>
      <c r="T14" s="20">
        <f>'Avaliação 1.º Período'!R14</f>
        <v>0</v>
      </c>
      <c r="U14" s="20">
        <f>R14</f>
        <v>0</v>
      </c>
      <c r="V14" s="20">
        <f>(+U14+T14)/2</f>
        <v>0</v>
      </c>
      <c r="W14" s="20">
        <f>IF(V14=0,"",LOOKUP(V14,Notas!B3:B7,Notas!C3:C7))</f>
        <v>0</v>
      </c>
    </row>
    <row r="15" spans="1:23">
      <c r="A15" s="9">
        <v>4</v>
      </c>
      <c r="B15" s="10" t="s">
        <v>28</v>
      </c>
      <c r="C15" s="14"/>
      <c r="D15" s="14"/>
      <c r="E15" s="14"/>
      <c r="F15" s="15">
        <f>+(E11*E15)+(D11*D15)+(C11*C15)</f>
        <v>0</v>
      </c>
      <c r="G15" s="14"/>
      <c r="H15" s="14"/>
      <c r="I15" s="14"/>
      <c r="J15" s="14"/>
      <c r="K15" s="15">
        <f>+(J11*J15)+(I11*I15)+(H11*H15)+(G11*G15)</f>
        <v>0</v>
      </c>
      <c r="L15" s="14"/>
      <c r="M15" s="14"/>
      <c r="N15" s="14"/>
      <c r="O15" s="14"/>
      <c r="P15" s="14"/>
      <c r="Q15" s="15">
        <f>+(P11*P15)+(O11*O15)+(N11*N15)+(M11*M15)+(L11*L15)</f>
        <v>0</v>
      </c>
      <c r="R15" s="21">
        <f>+F15+K15+Q15</f>
        <v>0</v>
      </c>
      <c r="T15" s="20">
        <f>'Avaliação 1.º Período'!R15</f>
        <v>0</v>
      </c>
      <c r="U15" s="20">
        <f>R15</f>
        <v>0</v>
      </c>
      <c r="V15" s="20">
        <f>(+U15+T15)/2</f>
        <v>0</v>
      </c>
      <c r="W15" s="20">
        <f>IF(V15=0,"",LOOKUP(V15,Notas!B3:B7,Notas!C3:C7))</f>
        <v>0</v>
      </c>
    </row>
    <row r="16" spans="1:23">
      <c r="A16" s="9">
        <v>5</v>
      </c>
      <c r="B16" s="10" t="s">
        <v>28</v>
      </c>
      <c r="C16" s="14"/>
      <c r="D16" s="14"/>
      <c r="E16" s="14"/>
      <c r="F16" s="15">
        <f>+(E11*E16)+(D11*D16)+(C11*C16)</f>
        <v>0</v>
      </c>
      <c r="G16" s="14"/>
      <c r="H16" s="14"/>
      <c r="I16" s="14"/>
      <c r="J16" s="14"/>
      <c r="K16" s="15">
        <f>+(J11*J16)+(I11*I16)+(H11*H16)+(G11*G16)</f>
        <v>0</v>
      </c>
      <c r="L16" s="14"/>
      <c r="M16" s="14"/>
      <c r="N16" s="14"/>
      <c r="O16" s="14"/>
      <c r="P16" s="14"/>
      <c r="Q16" s="15">
        <f>+(P11*P16)+(O11*O16)+(N11*N16)+(M11*M16)+(L11*L16)</f>
        <v>0</v>
      </c>
      <c r="R16" s="21">
        <f>+F16+K16+Q16</f>
        <v>0</v>
      </c>
      <c r="T16" s="20">
        <f>'Avaliação 1.º Período'!R16</f>
        <v>0</v>
      </c>
      <c r="U16" s="20">
        <f>R16</f>
        <v>0</v>
      </c>
      <c r="V16" s="20">
        <f>(+U16+T16)/2</f>
        <v>0</v>
      </c>
      <c r="W16" s="20">
        <f>IF(V16=0,"",LOOKUP(V16,Notas!B3:B7,Notas!C3:C7))</f>
        <v>0</v>
      </c>
    </row>
    <row r="17" spans="1:23">
      <c r="A17" s="9">
        <v>6</v>
      </c>
      <c r="B17" s="10" t="s">
        <v>28</v>
      </c>
      <c r="C17" s="14"/>
      <c r="D17" s="14"/>
      <c r="E17" s="14"/>
      <c r="F17" s="15">
        <f>+(E11*E17)+(D11*D17)+(C11*C17)</f>
        <v>0</v>
      </c>
      <c r="G17" s="14"/>
      <c r="H17" s="14"/>
      <c r="I17" s="14"/>
      <c r="J17" s="14"/>
      <c r="K17" s="15">
        <f>+(J11*J17)+(I11*I17)+(H11*H17)+(G11*G17)</f>
        <v>0</v>
      </c>
      <c r="L17" s="14"/>
      <c r="M17" s="14"/>
      <c r="N17" s="14"/>
      <c r="O17" s="14"/>
      <c r="P17" s="14"/>
      <c r="Q17" s="15">
        <f>+(P11*P17)+(O11*O17)+(N11*N17)+(M11*M17)+(L11*L17)</f>
        <v>0</v>
      </c>
      <c r="R17" s="21">
        <f>+F17+K17+Q17</f>
        <v>0</v>
      </c>
      <c r="T17" s="20">
        <f>'Avaliação 1.º Período'!R17</f>
        <v>0</v>
      </c>
      <c r="U17" s="20">
        <f>R17</f>
        <v>0</v>
      </c>
      <c r="V17" s="20">
        <f>(+U17+T17)/2</f>
        <v>0</v>
      </c>
      <c r="W17" s="20">
        <f>IF(V17=0,"",LOOKUP(V17,Notas!B3:B7,Notas!C3:C7))</f>
        <v>0</v>
      </c>
    </row>
    <row r="18" spans="1:23">
      <c r="A18" s="9">
        <v>7</v>
      </c>
      <c r="B18" s="10" t="s">
        <v>28</v>
      </c>
      <c r="C18" s="14"/>
      <c r="D18" s="14"/>
      <c r="E18" s="14"/>
      <c r="F18" s="15">
        <f>+(E11*E18)+(D11*D18)+(C11*C18)</f>
        <v>0</v>
      </c>
      <c r="G18" s="14"/>
      <c r="H18" s="14"/>
      <c r="I18" s="14"/>
      <c r="J18" s="14"/>
      <c r="K18" s="15">
        <f>+(J11*J18)+(I11*I18)+(H11*H18)+(G11*G18)</f>
        <v>0</v>
      </c>
      <c r="L18" s="14"/>
      <c r="M18" s="14"/>
      <c r="N18" s="14"/>
      <c r="O18" s="14"/>
      <c r="P18" s="14"/>
      <c r="Q18" s="15">
        <f>+(P11*P18)+(O11*O18)+(N11*N18)+(M11*M18)+(L11*L18)</f>
        <v>0</v>
      </c>
      <c r="R18" s="21">
        <f>+F18+K18+Q18</f>
        <v>0</v>
      </c>
      <c r="T18" s="20">
        <f>'Avaliação 1.º Período'!R18</f>
        <v>0</v>
      </c>
      <c r="U18" s="20">
        <f>R18</f>
        <v>0</v>
      </c>
      <c r="V18" s="20">
        <f>(+U18+T18)/2</f>
        <v>0</v>
      </c>
      <c r="W18" s="20">
        <f>IF(V18=0,"",LOOKUP(V18,Notas!B3:B7,Notas!C3:C7))</f>
        <v>0</v>
      </c>
    </row>
    <row r="19" spans="1:23">
      <c r="A19" s="9">
        <v>8</v>
      </c>
      <c r="B19" s="10" t="s">
        <v>28</v>
      </c>
      <c r="C19" s="14"/>
      <c r="D19" s="14"/>
      <c r="E19" s="14"/>
      <c r="F19" s="15">
        <f>+(E11*E19)+(D11*D19)+(C11*C19)</f>
        <v>0</v>
      </c>
      <c r="G19" s="14"/>
      <c r="H19" s="14"/>
      <c r="I19" s="14"/>
      <c r="J19" s="14"/>
      <c r="K19" s="15">
        <f>+(J11*J19)+(I11*I19)+(H11*H19)+(G11*G19)</f>
        <v>0</v>
      </c>
      <c r="L19" s="14"/>
      <c r="M19" s="14"/>
      <c r="N19" s="14"/>
      <c r="O19" s="14"/>
      <c r="P19" s="14"/>
      <c r="Q19" s="15">
        <f>+(P11*P19)+(O11*O19)+(N11*N19)+(M11*M19)+(L11*L19)</f>
        <v>0</v>
      </c>
      <c r="R19" s="21">
        <f>+F19+K19+Q19</f>
        <v>0</v>
      </c>
      <c r="T19" s="20">
        <f>'Avaliação 1.º Período'!R19</f>
        <v>0</v>
      </c>
      <c r="U19" s="20">
        <f>R19</f>
        <v>0</v>
      </c>
      <c r="V19" s="20">
        <f>(+U19+T19)/2</f>
        <v>0</v>
      </c>
      <c r="W19" s="20">
        <f>IF(V19=0,"",LOOKUP(V19,Notas!B3:B7,Notas!C3:C7))</f>
        <v>0</v>
      </c>
    </row>
    <row r="20" spans="1:23">
      <c r="A20" s="9">
        <v>9</v>
      </c>
      <c r="B20" s="10" t="s">
        <v>28</v>
      </c>
      <c r="C20" s="14"/>
      <c r="D20" s="14"/>
      <c r="E20" s="14"/>
      <c r="F20" s="15">
        <f>+(E11*E20)+(D11*D20)+(C11*C20)</f>
        <v>0</v>
      </c>
      <c r="G20" s="14"/>
      <c r="H20" s="14"/>
      <c r="I20" s="14"/>
      <c r="J20" s="14"/>
      <c r="K20" s="15">
        <f>+(J11*J20)+(I11*I20)+(H11*H20)+(G11*G20)</f>
        <v>0</v>
      </c>
      <c r="L20" s="14"/>
      <c r="M20" s="14"/>
      <c r="N20" s="14"/>
      <c r="O20" s="14"/>
      <c r="P20" s="14"/>
      <c r="Q20" s="15">
        <f>+(P11*P20)+(O11*O20)+(N11*N20)+(M11*M20)+(L11*L20)</f>
        <v>0</v>
      </c>
      <c r="R20" s="21">
        <f>+F20+K20+Q20</f>
        <v>0</v>
      </c>
      <c r="T20" s="20">
        <f>'Avaliação 1.º Período'!R20</f>
        <v>0</v>
      </c>
      <c r="U20" s="20">
        <f>R20</f>
        <v>0</v>
      </c>
      <c r="V20" s="20">
        <f>(+U20+T20)/2</f>
        <v>0</v>
      </c>
      <c r="W20" s="20">
        <f>IF(V20=0,"",LOOKUP(V20,Notas!B3:B7,Notas!C3:C7))</f>
        <v>0</v>
      </c>
    </row>
    <row r="21" spans="1:23">
      <c r="A21" s="9">
        <v>10</v>
      </c>
      <c r="B21" s="10" t="s">
        <v>28</v>
      </c>
      <c r="C21" s="14"/>
      <c r="D21" s="14"/>
      <c r="E21" s="14"/>
      <c r="F21" s="15">
        <f>+(E11*E21)+(D11*D21)+(C11*C21)</f>
        <v>0</v>
      </c>
      <c r="G21" s="14"/>
      <c r="H21" s="14"/>
      <c r="I21" s="14"/>
      <c r="J21" s="14"/>
      <c r="K21" s="15">
        <f>+(J11*J21)+(I11*I21)+(H11*H21)+(G11*G21)</f>
        <v>0</v>
      </c>
      <c r="L21" s="14"/>
      <c r="M21" s="14"/>
      <c r="N21" s="14"/>
      <c r="O21" s="14"/>
      <c r="P21" s="14"/>
      <c r="Q21" s="15">
        <f>+(P11*P21)+(O11*O21)+(N11*N21)+(M11*M21)+(L11*L21)</f>
        <v>0</v>
      </c>
      <c r="R21" s="21">
        <f>+F21+K21+Q21</f>
        <v>0</v>
      </c>
      <c r="T21" s="20">
        <f>'Avaliação 1.º Período'!R21</f>
        <v>0</v>
      </c>
      <c r="U21" s="20">
        <f>R21</f>
        <v>0</v>
      </c>
      <c r="V21" s="20">
        <f>(+U21+T21)/2</f>
        <v>0</v>
      </c>
      <c r="W21" s="20">
        <f>IF(V21=0,"",LOOKUP(V21,Notas!B3:B7,Notas!C3:C7))</f>
        <v>0</v>
      </c>
    </row>
    <row r="22" spans="1:23">
      <c r="A22" s="9">
        <v>11</v>
      </c>
      <c r="B22" s="10" t="s">
        <v>28</v>
      </c>
      <c r="C22" s="14"/>
      <c r="D22" s="14"/>
      <c r="E22" s="14"/>
      <c r="F22" s="15">
        <f>+(E11*E22)+(D11*D22)+(C11*C22)</f>
        <v>0</v>
      </c>
      <c r="G22" s="14"/>
      <c r="H22" s="14"/>
      <c r="I22" s="14"/>
      <c r="J22" s="14"/>
      <c r="K22" s="15">
        <f>+(J11*J22)+(I11*I22)+(H11*H22)+(G11*G22)</f>
        <v>0</v>
      </c>
      <c r="L22" s="14"/>
      <c r="M22" s="14"/>
      <c r="N22" s="14"/>
      <c r="O22" s="14"/>
      <c r="P22" s="14"/>
      <c r="Q22" s="15">
        <f>+(P11*P22)+(O11*O22)+(N11*N22)+(M11*M22)+(L11*L22)</f>
        <v>0</v>
      </c>
      <c r="R22" s="21">
        <f>+F22+K22+Q22</f>
        <v>0</v>
      </c>
      <c r="T22" s="20">
        <f>'Avaliação 1.º Período'!R22</f>
        <v>0</v>
      </c>
      <c r="U22" s="20">
        <f>R22</f>
        <v>0</v>
      </c>
      <c r="V22" s="20">
        <f>(+U22+T22)/2</f>
        <v>0</v>
      </c>
      <c r="W22" s="20">
        <f>IF(V22=0,"",LOOKUP(V22,Notas!B3:B7,Notas!C3:C7))</f>
        <v>0</v>
      </c>
    </row>
    <row r="23" spans="1:23">
      <c r="A23" s="9">
        <v>12</v>
      </c>
      <c r="B23" s="10" t="s">
        <v>28</v>
      </c>
      <c r="C23" s="14"/>
      <c r="D23" s="14"/>
      <c r="E23" s="14"/>
      <c r="F23" s="15">
        <f>+(E11*E23)+(D11*D23)+(C11*C23)</f>
        <v>0</v>
      </c>
      <c r="G23" s="14"/>
      <c r="H23" s="14"/>
      <c r="I23" s="14"/>
      <c r="J23" s="14"/>
      <c r="K23" s="15">
        <f>+(J11*J23)+(I11*I23)+(H11*H23)+(G11*G23)</f>
        <v>0</v>
      </c>
      <c r="L23" s="14"/>
      <c r="M23" s="14"/>
      <c r="N23" s="14"/>
      <c r="O23" s="14"/>
      <c r="P23" s="14"/>
      <c r="Q23" s="15">
        <f>+(P11*P23)+(O11*O23)+(N11*N23)+(M11*M23)+(L11*L23)</f>
        <v>0</v>
      </c>
      <c r="R23" s="21">
        <f>+F23+K23+Q23</f>
        <v>0</v>
      </c>
      <c r="T23" s="20">
        <f>'Avaliação 1.º Período'!R23</f>
        <v>0</v>
      </c>
      <c r="U23" s="20">
        <f>R23</f>
        <v>0</v>
      </c>
      <c r="V23" s="20">
        <f>(+U23+T23)/2</f>
        <v>0</v>
      </c>
      <c r="W23" s="20">
        <f>IF(V23=0,"",LOOKUP(V23,Notas!B3:B7,Notas!C3:C7))</f>
        <v>0</v>
      </c>
    </row>
    <row r="24" spans="1:23">
      <c r="A24" s="9">
        <v>13</v>
      </c>
      <c r="B24" s="10" t="s">
        <v>28</v>
      </c>
      <c r="C24" s="14"/>
      <c r="D24" s="14"/>
      <c r="E24" s="14"/>
      <c r="F24" s="15">
        <f>+(E11*E24)+(D11*D24)+(C11*C24)</f>
        <v>0</v>
      </c>
      <c r="G24" s="14"/>
      <c r="H24" s="14"/>
      <c r="I24" s="14"/>
      <c r="J24" s="14"/>
      <c r="K24" s="15">
        <f>+(J11*J24)+(I11*I24)+(H11*H24)+(G11*G24)</f>
        <v>0</v>
      </c>
      <c r="L24" s="14"/>
      <c r="M24" s="14"/>
      <c r="N24" s="14"/>
      <c r="O24" s="14"/>
      <c r="P24" s="14"/>
      <c r="Q24" s="15">
        <f>+(P11*P24)+(O11*O24)+(N11*N24)+(M11*M24)+(L11*L24)</f>
        <v>0</v>
      </c>
      <c r="R24" s="21">
        <f>+F24+K24+Q24</f>
        <v>0</v>
      </c>
      <c r="T24" s="20">
        <f>'Avaliação 1.º Período'!R24</f>
        <v>0</v>
      </c>
      <c r="U24" s="20">
        <f>R24</f>
        <v>0</v>
      </c>
      <c r="V24" s="20">
        <f>(+U24+T24)/2</f>
        <v>0</v>
      </c>
      <c r="W24" s="20">
        <f>IF(V24=0,"",LOOKUP(V24,Notas!B3:B7,Notas!C3:C7))</f>
        <v>0</v>
      </c>
    </row>
    <row r="25" spans="1:23">
      <c r="A25" s="9">
        <v>14</v>
      </c>
      <c r="B25" s="10" t="s">
        <v>28</v>
      </c>
      <c r="C25" s="14"/>
      <c r="D25" s="14"/>
      <c r="E25" s="14"/>
      <c r="F25" s="15">
        <f>+(E11*E25)+(D11*D25)+(C11*C25)</f>
        <v>0</v>
      </c>
      <c r="G25" s="14"/>
      <c r="H25" s="14"/>
      <c r="I25" s="14"/>
      <c r="J25" s="14"/>
      <c r="K25" s="15">
        <f>+(J11*J25)+(I11*I25)+(H11*H25)+(G11*G25)</f>
        <v>0</v>
      </c>
      <c r="L25" s="14"/>
      <c r="M25" s="14"/>
      <c r="N25" s="14"/>
      <c r="O25" s="14"/>
      <c r="P25" s="14"/>
      <c r="Q25" s="15">
        <f>+(P11*P25)+(O11*O25)+(N11*N25)+(M11*M25)+(L11*L25)</f>
        <v>0</v>
      </c>
      <c r="R25" s="21">
        <f>+F25+K25+Q25</f>
        <v>0</v>
      </c>
      <c r="T25" s="20">
        <f>'Avaliação 1.º Período'!R25</f>
        <v>0</v>
      </c>
      <c r="U25" s="20">
        <f>R25</f>
        <v>0</v>
      </c>
      <c r="V25" s="20">
        <f>(+U25+T25)/2</f>
        <v>0</v>
      </c>
      <c r="W25" s="20">
        <f>IF(V25=0,"",LOOKUP(V25,Notas!B3:B7,Notas!C3:C7))</f>
        <v>0</v>
      </c>
    </row>
    <row r="26" spans="1:23">
      <c r="A26" s="9">
        <v>15</v>
      </c>
      <c r="B26" s="10" t="s">
        <v>28</v>
      </c>
      <c r="C26" s="14"/>
      <c r="D26" s="14"/>
      <c r="E26" s="14"/>
      <c r="F26" s="15">
        <f>+(E11*E26)+(D11*D26)+(C11*C26)</f>
        <v>0</v>
      </c>
      <c r="G26" s="14"/>
      <c r="H26" s="14"/>
      <c r="I26" s="14"/>
      <c r="J26" s="14"/>
      <c r="K26" s="15">
        <f>+(J11*J26)+(I11*I26)+(H11*H26)+(G11*G26)</f>
        <v>0</v>
      </c>
      <c r="L26" s="14"/>
      <c r="M26" s="14"/>
      <c r="N26" s="14"/>
      <c r="O26" s="14"/>
      <c r="P26" s="14"/>
      <c r="Q26" s="15">
        <f>+(P11*P26)+(O11*O26)+(N11*N26)+(M11*M26)+(L11*L26)</f>
        <v>0</v>
      </c>
      <c r="R26" s="21">
        <f>+F26+K26+Q26</f>
        <v>0</v>
      </c>
      <c r="T26" s="20">
        <f>'Avaliação 1.º Período'!R26</f>
        <v>0</v>
      </c>
      <c r="U26" s="20">
        <f>R26</f>
        <v>0</v>
      </c>
      <c r="V26" s="20">
        <f>(+U26+T26)/2</f>
        <v>0</v>
      </c>
      <c r="W26" s="20">
        <f>IF(V26=0,"",LOOKUP(V26,Notas!B3:B7,Notas!C3:C7))</f>
        <v>0</v>
      </c>
    </row>
    <row r="27" spans="1:23">
      <c r="A27" s="9">
        <v>16</v>
      </c>
      <c r="B27" s="10" t="s">
        <v>28</v>
      </c>
      <c r="C27" s="14"/>
      <c r="D27" s="14"/>
      <c r="E27" s="14"/>
      <c r="F27" s="15">
        <f>+(E11*E27)+(D11*D27)+(C11*C27)</f>
        <v>0</v>
      </c>
      <c r="G27" s="14"/>
      <c r="H27" s="14"/>
      <c r="I27" s="14"/>
      <c r="J27" s="14"/>
      <c r="K27" s="15">
        <f>+(J11*J27)+(I11*I27)+(H11*H27)+(G11*G27)</f>
        <v>0</v>
      </c>
      <c r="L27" s="14"/>
      <c r="M27" s="14"/>
      <c r="N27" s="14"/>
      <c r="O27" s="14"/>
      <c r="P27" s="14"/>
      <c r="Q27" s="15">
        <f>+(P11*P27)+(O11*O27)+(N11*N27)+(M11*M27)+(L11*L27)</f>
        <v>0</v>
      </c>
      <c r="R27" s="21">
        <f>+F27+K27+Q27</f>
        <v>0</v>
      </c>
      <c r="T27" s="20">
        <f>'Avaliação 1.º Período'!R27</f>
        <v>0</v>
      </c>
      <c r="U27" s="20">
        <f>R27</f>
        <v>0</v>
      </c>
      <c r="V27" s="20">
        <f>(+U27+T27)/2</f>
        <v>0</v>
      </c>
      <c r="W27" s="20">
        <f>IF(V27=0,"",LOOKUP(V27,Notas!B3:B7,Notas!C3:C7))</f>
        <v>0</v>
      </c>
    </row>
    <row r="28" spans="1:23">
      <c r="A28" s="9">
        <v>17</v>
      </c>
      <c r="B28" s="10" t="s">
        <v>28</v>
      </c>
      <c r="C28" s="14"/>
      <c r="D28" s="14"/>
      <c r="E28" s="14"/>
      <c r="F28" s="15">
        <f>+(E11*E28)+(D11*D28)+(C11*C28)</f>
        <v>0</v>
      </c>
      <c r="G28" s="14"/>
      <c r="H28" s="14"/>
      <c r="I28" s="14"/>
      <c r="J28" s="14"/>
      <c r="K28" s="15">
        <f>+(J11*J28)+(I11*I28)+(H11*H28)+(G11*G28)</f>
        <v>0</v>
      </c>
      <c r="L28" s="14"/>
      <c r="M28" s="14"/>
      <c r="N28" s="14"/>
      <c r="O28" s="14"/>
      <c r="P28" s="14"/>
      <c r="Q28" s="15">
        <f>+(P11*P28)+(O11*O28)+(N11*N28)+(M11*M28)+(L11*L28)</f>
        <v>0</v>
      </c>
      <c r="R28" s="21">
        <f>+F28+K28+Q28</f>
        <v>0</v>
      </c>
      <c r="T28" s="20">
        <f>'Avaliação 1.º Período'!R28</f>
        <v>0</v>
      </c>
      <c r="U28" s="20">
        <f>R28</f>
        <v>0</v>
      </c>
      <c r="V28" s="20">
        <f>(+U28+T28)/2</f>
        <v>0</v>
      </c>
      <c r="W28" s="20">
        <f>IF(V28=0,"",LOOKUP(V28,Notas!B3:B7,Notas!C3:C7))</f>
        <v>0</v>
      </c>
    </row>
    <row r="29" spans="1:23">
      <c r="A29" s="9">
        <v>18</v>
      </c>
      <c r="B29" s="10" t="s">
        <v>28</v>
      </c>
      <c r="C29" s="14"/>
      <c r="D29" s="14"/>
      <c r="E29" s="14"/>
      <c r="F29" s="15">
        <f>+(E11*E29)+(D11*D29)+(C11*C29)</f>
        <v>0</v>
      </c>
      <c r="G29" s="14"/>
      <c r="H29" s="14"/>
      <c r="I29" s="14"/>
      <c r="J29" s="14"/>
      <c r="K29" s="15">
        <f>+(J11*J29)+(I11*I29)+(H11*H29)+(G11*G29)</f>
        <v>0</v>
      </c>
      <c r="L29" s="14"/>
      <c r="M29" s="14"/>
      <c r="N29" s="14"/>
      <c r="O29" s="14"/>
      <c r="P29" s="14"/>
      <c r="Q29" s="15">
        <f>+(P11*P29)+(O11*O29)+(N11*N29)+(M11*M29)+(L11*L29)</f>
        <v>0</v>
      </c>
      <c r="R29" s="21">
        <f>+F29+K29+Q29</f>
        <v>0</v>
      </c>
      <c r="T29" s="20">
        <f>'Avaliação 1.º Período'!R29</f>
        <v>0</v>
      </c>
      <c r="U29" s="20">
        <f>R29</f>
        <v>0</v>
      </c>
      <c r="V29" s="20">
        <f>(+U29+T29)/2</f>
        <v>0</v>
      </c>
      <c r="W29" s="20">
        <f>IF(V29=0,"",LOOKUP(V29,Notas!B3:B7,Notas!C3:C7))</f>
        <v>0</v>
      </c>
    </row>
    <row r="30" spans="1:23">
      <c r="A30" s="9">
        <v>19</v>
      </c>
      <c r="B30" s="10" t="s">
        <v>28</v>
      </c>
      <c r="C30" s="14"/>
      <c r="D30" s="14"/>
      <c r="E30" s="14"/>
      <c r="F30" s="15">
        <f>+(E11*E30)+(D11*D30)+(C11*C30)</f>
        <v>0</v>
      </c>
      <c r="G30" s="14"/>
      <c r="H30" s="14"/>
      <c r="I30" s="14"/>
      <c r="J30" s="14"/>
      <c r="K30" s="15">
        <f>+(J11*J30)+(I11*I30)+(H11*H30)+(G11*G30)</f>
        <v>0</v>
      </c>
      <c r="L30" s="14"/>
      <c r="M30" s="14"/>
      <c r="N30" s="14"/>
      <c r="O30" s="14"/>
      <c r="P30" s="14"/>
      <c r="Q30" s="15">
        <f>+(P11*P30)+(O11*O30)+(N11*N30)+(M11*M30)+(L11*L30)</f>
        <v>0</v>
      </c>
      <c r="R30" s="21">
        <f>+F30+K30+Q30</f>
        <v>0</v>
      </c>
      <c r="T30" s="20">
        <f>'Avaliação 1.º Período'!R30</f>
        <v>0</v>
      </c>
      <c r="U30" s="20">
        <f>R30</f>
        <v>0</v>
      </c>
      <c r="V30" s="20">
        <f>(+U30+T30)/2</f>
        <v>0</v>
      </c>
      <c r="W30" s="20">
        <f>IF(V30=0,"",LOOKUP(V30,Notas!B3:B7,Notas!C3:C7))</f>
        <v>0</v>
      </c>
    </row>
    <row r="31" spans="1:23">
      <c r="A31" s="9">
        <v>20</v>
      </c>
      <c r="B31" s="10" t="s">
        <v>28</v>
      </c>
      <c r="C31" s="14"/>
      <c r="D31" s="14"/>
      <c r="E31" s="14"/>
      <c r="F31" s="15">
        <f>+(E11*E31)+(D11*D31)+(C11*C31)</f>
        <v>0</v>
      </c>
      <c r="G31" s="14"/>
      <c r="H31" s="14"/>
      <c r="I31" s="14"/>
      <c r="J31" s="14"/>
      <c r="K31" s="15">
        <f>+(J11*J31)+(I11*I31)+(H11*H31)+(G11*G31)</f>
        <v>0</v>
      </c>
      <c r="L31" s="14"/>
      <c r="M31" s="14"/>
      <c r="N31" s="14"/>
      <c r="O31" s="14"/>
      <c r="P31" s="14"/>
      <c r="Q31" s="15">
        <f>+(P11*P31)+(O11*O31)+(N11*N31)+(M11*M31)+(L11*L31)</f>
        <v>0</v>
      </c>
      <c r="R31" s="21">
        <f>+F31+K31+Q31</f>
        <v>0</v>
      </c>
      <c r="T31" s="20">
        <f>'Avaliação 1.º Período'!R31</f>
        <v>0</v>
      </c>
      <c r="U31" s="20">
        <f>R31</f>
        <v>0</v>
      </c>
      <c r="V31" s="20">
        <f>(+U31+T31)/2</f>
        <v>0</v>
      </c>
      <c r="W31" s="20">
        <f>IF(V31=0,"",LOOKUP(V31,Notas!B3:B7,Notas!C3:C7))</f>
        <v>0</v>
      </c>
    </row>
    <row r="32" spans="1:23">
      <c r="A32" s="9">
        <v>21</v>
      </c>
      <c r="B32" s="10" t="s">
        <v>28</v>
      </c>
      <c r="C32" s="14"/>
      <c r="D32" s="14"/>
      <c r="E32" s="14"/>
      <c r="F32" s="15">
        <f>+(E11*E32)+(D11*D32)+(C11*C32)</f>
        <v>0</v>
      </c>
      <c r="G32" s="14"/>
      <c r="H32" s="14"/>
      <c r="I32" s="14"/>
      <c r="J32" s="14"/>
      <c r="K32" s="15">
        <f>+(J11*J32)+(I11*I32)+(H11*H32)+(G11*G32)</f>
        <v>0</v>
      </c>
      <c r="L32" s="14"/>
      <c r="M32" s="14"/>
      <c r="N32" s="14"/>
      <c r="O32" s="14"/>
      <c r="P32" s="14"/>
      <c r="Q32" s="15">
        <f>+(P11*P32)+(O11*O32)+(N11*N32)+(M11*M32)+(L11*L32)</f>
        <v>0</v>
      </c>
      <c r="R32" s="21">
        <f>+F32+K32+Q32</f>
        <v>0</v>
      </c>
      <c r="T32" s="20">
        <f>'Avaliação 1.º Período'!R32</f>
        <v>0</v>
      </c>
      <c r="U32" s="20">
        <f>R32</f>
        <v>0</v>
      </c>
      <c r="V32" s="20">
        <f>(+U32+T32)/2</f>
        <v>0</v>
      </c>
      <c r="W32" s="20">
        <f>IF(V32=0,"",LOOKUP(V32,Notas!B3:B7,Notas!C3:C7))</f>
        <v>0</v>
      </c>
    </row>
    <row r="33" spans="1:23">
      <c r="A33" s="9">
        <v>22</v>
      </c>
      <c r="B33" s="10" t="s">
        <v>28</v>
      </c>
      <c r="C33" s="14"/>
      <c r="D33" s="14"/>
      <c r="E33" s="14"/>
      <c r="F33" s="15">
        <f>+(E11*E33)+(D11*D33)+(C11*C33)</f>
        <v>0</v>
      </c>
      <c r="G33" s="14"/>
      <c r="H33" s="14"/>
      <c r="I33" s="14"/>
      <c r="J33" s="14"/>
      <c r="K33" s="15">
        <f>+(J11*J33)+(I11*I33)+(H11*H33)+(G11*G33)</f>
        <v>0</v>
      </c>
      <c r="L33" s="14"/>
      <c r="M33" s="14"/>
      <c r="N33" s="14"/>
      <c r="O33" s="14"/>
      <c r="P33" s="14"/>
      <c r="Q33" s="15">
        <f>+(P11*P33)+(O11*O33)+(N11*N33)+(M11*M33)+(L11*L33)</f>
        <v>0</v>
      </c>
      <c r="R33" s="21">
        <f>+F33+K33+Q33</f>
        <v>0</v>
      </c>
      <c r="T33" s="20">
        <f>'Avaliação 1.º Período'!R33</f>
        <v>0</v>
      </c>
      <c r="U33" s="20">
        <f>R33</f>
        <v>0</v>
      </c>
      <c r="V33" s="20">
        <f>(+U33+T33)/2</f>
        <v>0</v>
      </c>
      <c r="W33" s="20">
        <f>IF(V33=0,"",LOOKUP(V33,Notas!B3:B7,Notas!C3:C7))</f>
        <v>0</v>
      </c>
    </row>
    <row r="34" spans="1:23">
      <c r="A34" s="9">
        <v>23</v>
      </c>
      <c r="B34" s="10" t="s">
        <v>28</v>
      </c>
      <c r="C34" s="14"/>
      <c r="D34" s="14"/>
      <c r="E34" s="14"/>
      <c r="F34" s="15">
        <f>+(E11*E34)+(D11*D34)+(C11*C34)</f>
        <v>0</v>
      </c>
      <c r="G34" s="14"/>
      <c r="H34" s="14"/>
      <c r="I34" s="14"/>
      <c r="J34" s="14"/>
      <c r="K34" s="15">
        <f>+(J11*J34)+(I11*I34)+(H11*H34)+(G11*G34)</f>
        <v>0</v>
      </c>
      <c r="L34" s="14"/>
      <c r="M34" s="14"/>
      <c r="N34" s="14"/>
      <c r="O34" s="14"/>
      <c r="P34" s="14"/>
      <c r="Q34" s="15">
        <f>+(P11*P34)+(O11*O34)+(N11*N34)+(M11*M34)+(L11*L34)</f>
        <v>0</v>
      </c>
      <c r="R34" s="21">
        <f>+F34+K34+Q34</f>
        <v>0</v>
      </c>
      <c r="T34" s="20">
        <f>'Avaliação 1.º Período'!R34</f>
        <v>0</v>
      </c>
      <c r="U34" s="20">
        <f>R34</f>
        <v>0</v>
      </c>
      <c r="V34" s="20">
        <f>(+U34+T34)/2</f>
        <v>0</v>
      </c>
      <c r="W34" s="20">
        <f>IF(V34=0,"",LOOKUP(V34,Notas!B3:B7,Notas!C3:C7))</f>
        <v>0</v>
      </c>
    </row>
    <row r="35" spans="1:23">
      <c r="A35" s="9">
        <v>24</v>
      </c>
      <c r="B35" s="10" t="s">
        <v>28</v>
      </c>
      <c r="C35" s="14"/>
      <c r="D35" s="14"/>
      <c r="E35" s="14"/>
      <c r="F35" s="15">
        <f>+(E11*E35)+(D11*D35)+(C11*C35)</f>
        <v>0</v>
      </c>
      <c r="G35" s="14"/>
      <c r="H35" s="14"/>
      <c r="I35" s="14"/>
      <c r="J35" s="14"/>
      <c r="K35" s="15">
        <f>+(J11*J35)+(I11*I35)+(H11*H35)+(G11*G35)</f>
        <v>0</v>
      </c>
      <c r="L35" s="14"/>
      <c r="M35" s="14"/>
      <c r="N35" s="14"/>
      <c r="O35" s="14"/>
      <c r="P35" s="14"/>
      <c r="Q35" s="15">
        <f>+(P11*P35)+(O11*O35)+(N11*N35)+(M11*M35)+(L11*L35)</f>
        <v>0</v>
      </c>
      <c r="R35" s="21">
        <f>+F35+K35+Q35</f>
        <v>0</v>
      </c>
      <c r="T35" s="20">
        <f>'Avaliação 1.º Período'!R35</f>
        <v>0</v>
      </c>
      <c r="U35" s="20">
        <f>R35</f>
        <v>0</v>
      </c>
      <c r="V35" s="20">
        <f>(+U35+T35)/2</f>
        <v>0</v>
      </c>
      <c r="W35" s="20">
        <f>IF(V35=0,"",LOOKUP(V35,Notas!B3:B7,Notas!C3:C7))</f>
        <v>0</v>
      </c>
    </row>
    <row r="36" spans="1:23">
      <c r="A36" s="9">
        <v>25</v>
      </c>
      <c r="B36" s="10" t="s">
        <v>28</v>
      </c>
      <c r="C36" s="14"/>
      <c r="D36" s="14"/>
      <c r="E36" s="14"/>
      <c r="F36" s="15">
        <f>+(E11*E36)+(D11*D36)+(C11*C36)</f>
        <v>0</v>
      </c>
      <c r="G36" s="14"/>
      <c r="H36" s="14"/>
      <c r="I36" s="14"/>
      <c r="J36" s="14"/>
      <c r="K36" s="15">
        <f>+(J11*J36)+(I11*I36)+(H11*H36)+(G11*G36)</f>
        <v>0</v>
      </c>
      <c r="L36" s="14"/>
      <c r="M36" s="14"/>
      <c r="N36" s="14"/>
      <c r="O36" s="14"/>
      <c r="P36" s="14"/>
      <c r="Q36" s="15">
        <f>+(P11*P36)+(O11*O36)+(N11*N36)+(M11*M36)+(L11*L36)</f>
        <v>0</v>
      </c>
      <c r="R36" s="21">
        <f>+F36+K36+Q36</f>
        <v>0</v>
      </c>
      <c r="T36" s="20">
        <f>'Avaliação 1.º Período'!R36</f>
        <v>0</v>
      </c>
      <c r="U36" s="20">
        <f>R36</f>
        <v>0</v>
      </c>
      <c r="V36" s="20">
        <f>(+U36+T36)/2</f>
        <v>0</v>
      </c>
      <c r="W36" s="20">
        <f>IF(V36=0,"",LOOKUP(V36,Notas!B3:B7,Notas!C3:C7))</f>
        <v>0</v>
      </c>
    </row>
    <row r="37" spans="1:23">
      <c r="A37" s="9">
        <v>26</v>
      </c>
      <c r="B37" s="10" t="s">
        <v>28</v>
      </c>
      <c r="C37" s="14"/>
      <c r="D37" s="14"/>
      <c r="E37" s="14"/>
      <c r="F37" s="15">
        <f>+(E11*E37)+(D11*D37)+(C11*C37)</f>
        <v>0</v>
      </c>
      <c r="G37" s="14"/>
      <c r="H37" s="14"/>
      <c r="I37" s="14"/>
      <c r="J37" s="14"/>
      <c r="K37" s="15">
        <f>+(J11*J37)+(I11*I37)+(H11*H37)+(G11*G37)</f>
        <v>0</v>
      </c>
      <c r="L37" s="14"/>
      <c r="M37" s="14"/>
      <c r="N37" s="14"/>
      <c r="O37" s="14"/>
      <c r="P37" s="14"/>
      <c r="Q37" s="15">
        <f>+(P11*P37)+(O11*O37)+(N11*N37)+(M11*M37)+(L11*L37)</f>
        <v>0</v>
      </c>
      <c r="R37" s="21">
        <f>+F37+K37+Q37</f>
        <v>0</v>
      </c>
      <c r="T37" s="20">
        <f>'Avaliação 1.º Período'!R37</f>
        <v>0</v>
      </c>
      <c r="U37" s="20">
        <f>R37</f>
        <v>0</v>
      </c>
      <c r="V37" s="20">
        <f>(+U37+T37)/2</f>
        <v>0</v>
      </c>
      <c r="W37" s="20">
        <f>IF(V37=0,"",LOOKUP(V37,Notas!B3:B7,Notas!C3:C7))</f>
        <v>0</v>
      </c>
    </row>
    <row r="38" spans="1:23">
      <c r="A38" s="9">
        <v>27</v>
      </c>
      <c r="B38" s="10" t="s">
        <v>28</v>
      </c>
      <c r="C38" s="14"/>
      <c r="D38" s="14"/>
      <c r="E38" s="14"/>
      <c r="F38" s="15">
        <f>+(E11*E38)+(D11*D38)+(C11*C38)</f>
        <v>0</v>
      </c>
      <c r="G38" s="14"/>
      <c r="H38" s="14"/>
      <c r="I38" s="14"/>
      <c r="J38" s="14"/>
      <c r="K38" s="15">
        <f>+(J11*J38)+(I11*I38)+(H11*H38)+(G11*G38)</f>
        <v>0</v>
      </c>
      <c r="L38" s="14"/>
      <c r="M38" s="14"/>
      <c r="N38" s="14"/>
      <c r="O38" s="14"/>
      <c r="P38" s="14"/>
      <c r="Q38" s="15">
        <f>+(P11*P38)+(O11*O38)+(N11*N38)+(M11*M38)+(L11*L38)</f>
        <v>0</v>
      </c>
      <c r="R38" s="21">
        <f>+F38+K38+Q38</f>
        <v>0</v>
      </c>
      <c r="T38" s="20">
        <f>'Avaliação 1.º Período'!R38</f>
        <v>0</v>
      </c>
      <c r="U38" s="20">
        <f>R38</f>
        <v>0</v>
      </c>
      <c r="V38" s="20">
        <f>(+U38+T38)/2</f>
        <v>0</v>
      </c>
      <c r="W38" s="20">
        <f>IF(V38=0,"",LOOKUP(V38,Notas!B3:B7,Notas!C3:C7))</f>
        <v>0</v>
      </c>
    </row>
    <row r="39" spans="1:23">
      <c r="A39" s="9">
        <v>28</v>
      </c>
      <c r="B39" s="10" t="s">
        <v>28</v>
      </c>
      <c r="C39" s="14"/>
      <c r="D39" s="14"/>
      <c r="E39" s="14"/>
      <c r="F39" s="15">
        <f>+(E11*E39)+(D11*D39)+(C11*C39)</f>
        <v>0</v>
      </c>
      <c r="G39" s="14"/>
      <c r="H39" s="14"/>
      <c r="I39" s="14"/>
      <c r="J39" s="14"/>
      <c r="K39" s="15">
        <f>+(J11*J39)+(I11*I39)+(H11*H39)+(G11*G39)</f>
        <v>0</v>
      </c>
      <c r="L39" s="14"/>
      <c r="M39" s="14"/>
      <c r="N39" s="14"/>
      <c r="O39" s="14"/>
      <c r="P39" s="14"/>
      <c r="Q39" s="15">
        <f>+(P11*P39)+(O11*O39)+(N11*N39)+(M11*M39)+(L11*L39)</f>
        <v>0</v>
      </c>
      <c r="R39" s="21">
        <f>+F39+K39+Q39</f>
        <v>0</v>
      </c>
      <c r="T39" s="20">
        <f>'Avaliação 1.º Período'!R39</f>
        <v>0</v>
      </c>
      <c r="U39" s="20">
        <f>R39</f>
        <v>0</v>
      </c>
      <c r="V39" s="20">
        <f>(+U39+T39)/2</f>
        <v>0</v>
      </c>
      <c r="W39" s="20">
        <f>IF(V39=0,"",LOOKUP(V39,Notas!B3:B7,Notas!C3:C7))</f>
        <v>0</v>
      </c>
    </row>
    <row r="40" spans="1:23">
      <c r="A40" s="9">
        <v>29</v>
      </c>
      <c r="B40" s="10" t="s">
        <v>28</v>
      </c>
      <c r="C40" s="14"/>
      <c r="D40" s="14"/>
      <c r="E40" s="14"/>
      <c r="F40" s="15">
        <f>+(E11*E40)+(D11*D40)+(C11*C40)</f>
        <v>0</v>
      </c>
      <c r="G40" s="14"/>
      <c r="H40" s="14"/>
      <c r="I40" s="14"/>
      <c r="J40" s="14"/>
      <c r="K40" s="15">
        <f>+(J11*J40)+(I11*I40)+(H11*H40)+(G11*G40)</f>
        <v>0</v>
      </c>
      <c r="L40" s="14"/>
      <c r="M40" s="14"/>
      <c r="N40" s="14"/>
      <c r="O40" s="14"/>
      <c r="P40" s="14"/>
      <c r="Q40" s="15">
        <f>+(P11*P40)+(O11*O40)+(N11*N40)+(M11*M40)+(L11*L40)</f>
        <v>0</v>
      </c>
      <c r="R40" s="21">
        <f>+F40+K40+Q40</f>
        <v>0</v>
      </c>
      <c r="T40" s="20">
        <f>'Avaliação 1.º Período'!R40</f>
        <v>0</v>
      </c>
      <c r="U40" s="20">
        <f>R40</f>
        <v>0</v>
      </c>
      <c r="V40" s="20">
        <f>(+U40+T40)/2</f>
        <v>0</v>
      </c>
      <c r="W40" s="20">
        <f>IF(V40=0,"",LOOKUP(V40,Notas!B3:B7,Notas!C3:C7))</f>
        <v>0</v>
      </c>
    </row>
    <row r="41" spans="1:23">
      <c r="A41" s="9">
        <v>30</v>
      </c>
      <c r="B41" s="10" t="s">
        <v>28</v>
      </c>
      <c r="C41" s="14"/>
      <c r="D41" s="14"/>
      <c r="E41" s="14"/>
      <c r="F41" s="15">
        <f>+(E11*E41)+(D11*D41)+(C11*C41)</f>
        <v>0</v>
      </c>
      <c r="G41" s="14"/>
      <c r="H41" s="14"/>
      <c r="I41" s="14"/>
      <c r="J41" s="14"/>
      <c r="K41" s="15">
        <f>+(J11*J41)+(I11*I41)+(H11*H41)+(G11*G41)</f>
        <v>0</v>
      </c>
      <c r="L41" s="14"/>
      <c r="M41" s="14"/>
      <c r="N41" s="14"/>
      <c r="O41" s="14"/>
      <c r="P41" s="14"/>
      <c r="Q41" s="15">
        <f>+(P11*P41)+(O11*O41)+(N11*N41)+(M11*M41)+(L11*L41)</f>
        <v>0</v>
      </c>
      <c r="R41" s="21">
        <f>+F41+K41+Q41</f>
        <v>0</v>
      </c>
      <c r="T41" s="20">
        <f>'Avaliação 1.º Período'!R41</f>
        <v>0</v>
      </c>
      <c r="U41" s="20">
        <f>R41</f>
        <v>0</v>
      </c>
      <c r="V41" s="20">
        <f>(+U41+T41)/2</f>
        <v>0</v>
      </c>
      <c r="W41" s="20">
        <f>IF(V41=0,"",LOOKUP(V41,Notas!B3:B7,Notas!C3:C7))</f>
        <v>0</v>
      </c>
    </row>
  </sheetData>
  <mergeCells count="12">
    <mergeCell ref="A9:A10"/>
    <mergeCell ref="C9:K9"/>
    <mergeCell ref="L9:Q9"/>
    <mergeCell ref="R9:R10"/>
    <mergeCell ref="T9:T10"/>
    <mergeCell ref="U9:U10"/>
    <mergeCell ref="V9:W10"/>
    <mergeCell ref="A1:W2"/>
    <mergeCell ref="A3:W4"/>
    <mergeCell ref="A5:W6"/>
    <mergeCell ref="A7:W8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1"/>
  <sheetViews>
    <sheetView workbookViewId="0"/>
  </sheetViews>
  <sheetFormatPr defaultRowHeight="15"/>
  <cols>
    <col min="1" max="1" width="3.5703125" customWidth="1"/>
  </cols>
  <sheetData>
    <row r="1" spans="1:24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2" t="s">
        <v>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 t="s">
        <v>34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s="4" t="s">
        <v>7</v>
      </c>
      <c r="B9" s="5" t="s">
        <v>29</v>
      </c>
      <c r="C9" s="6" t="s">
        <v>15</v>
      </c>
      <c r="D9" s="6"/>
      <c r="E9" s="6"/>
      <c r="F9" s="6"/>
      <c r="G9" s="6"/>
      <c r="H9" s="6"/>
      <c r="I9" s="6"/>
      <c r="J9" s="6"/>
      <c r="K9" s="6"/>
      <c r="L9" s="6" t="s">
        <v>21</v>
      </c>
      <c r="M9" s="6"/>
      <c r="N9" s="6"/>
      <c r="O9" s="6"/>
      <c r="P9" s="6"/>
      <c r="Q9" s="6"/>
      <c r="R9" s="4" t="s">
        <v>23</v>
      </c>
      <c r="T9" s="17" t="s">
        <v>30</v>
      </c>
      <c r="U9" s="17" t="s">
        <v>31</v>
      </c>
      <c r="V9" s="17" t="s">
        <v>33</v>
      </c>
      <c r="W9" s="17" t="s">
        <v>23</v>
      </c>
      <c r="X9" s="17"/>
    </row>
    <row r="10" spans="1:24">
      <c r="A10" s="4"/>
      <c r="B10" s="5"/>
      <c r="C10" s="7" t="s">
        <v>8</v>
      </c>
      <c r="D10" s="7" t="s">
        <v>9</v>
      </c>
      <c r="E10" s="7" t="s">
        <v>10</v>
      </c>
      <c r="F10" s="8"/>
      <c r="G10" s="7" t="s">
        <v>11</v>
      </c>
      <c r="H10" s="7" t="s">
        <v>12</v>
      </c>
      <c r="I10" s="7" t="s">
        <v>13</v>
      </c>
      <c r="J10" s="7" t="s">
        <v>14</v>
      </c>
      <c r="K10" s="8"/>
      <c r="L10" s="7" t="s">
        <v>16</v>
      </c>
      <c r="M10" s="7" t="s">
        <v>17</v>
      </c>
      <c r="N10" s="7" t="s">
        <v>18</v>
      </c>
      <c r="O10" s="7" t="s">
        <v>19</v>
      </c>
      <c r="P10" s="7" t="s">
        <v>20</v>
      </c>
      <c r="Q10" s="8"/>
      <c r="R10" s="4"/>
      <c r="T10" s="17"/>
      <c r="U10" s="17"/>
      <c r="V10" s="17"/>
      <c r="W10" s="17"/>
      <c r="X10" s="17"/>
    </row>
    <row r="11" spans="1:24">
      <c r="A11" s="9"/>
      <c r="B11" s="10"/>
      <c r="C11" s="11">
        <v>0</v>
      </c>
      <c r="D11" s="11">
        <v>0.25</v>
      </c>
      <c r="E11" s="11">
        <v>0.25</v>
      </c>
      <c r="F11" s="8">
        <f>SUM(C11:E11)</f>
        <v>0</v>
      </c>
      <c r="G11" s="11">
        <v>0.1</v>
      </c>
      <c r="H11" s="11">
        <v>0.05</v>
      </c>
      <c r="I11" s="11">
        <v>0.05</v>
      </c>
      <c r="J11" s="11">
        <v>0.05</v>
      </c>
      <c r="K11" s="8">
        <f>SUM(G11:J11)</f>
        <v>0</v>
      </c>
      <c r="L11" s="11">
        <v>0.08</v>
      </c>
      <c r="M11" s="11">
        <v>0.05</v>
      </c>
      <c r="N11" s="11">
        <v>0.08</v>
      </c>
      <c r="O11" s="11">
        <v>0.02</v>
      </c>
      <c r="P11" s="11">
        <v>0.02</v>
      </c>
      <c r="Q11" s="8">
        <f>SUM(L11:P11)</f>
        <v>0</v>
      </c>
      <c r="R11" s="18">
        <f>+F11+K11+Q11</f>
        <v>0</v>
      </c>
      <c r="T11" s="19"/>
      <c r="U11" s="19"/>
      <c r="V11" s="19"/>
      <c r="W11" s="19"/>
      <c r="X11" s="20" t="s">
        <v>22</v>
      </c>
    </row>
    <row r="12" spans="1:24">
      <c r="A12" s="9">
        <v>1</v>
      </c>
      <c r="B12" s="10" t="s">
        <v>28</v>
      </c>
      <c r="C12" s="14"/>
      <c r="D12" s="14"/>
      <c r="E12" s="14"/>
      <c r="F12" s="15">
        <f>+(E11*E12)+(D11*D12)+(C11*C12)</f>
        <v>0</v>
      </c>
      <c r="G12" s="14"/>
      <c r="H12" s="14"/>
      <c r="I12" s="14"/>
      <c r="J12" s="14"/>
      <c r="K12" s="15">
        <f>+(J11*J12)+(I11*I12)+(H11*H12)+(G11*G12)</f>
        <v>0</v>
      </c>
      <c r="L12" s="14"/>
      <c r="M12" s="14"/>
      <c r="N12" s="14"/>
      <c r="O12" s="14"/>
      <c r="P12" s="14"/>
      <c r="Q12" s="15">
        <f>+(P11*P12)+(O11*O12)+(N11*N12)+(M11*M12)+(L11*L12)</f>
        <v>0</v>
      </c>
      <c r="R12" s="21">
        <f>+F12+K12+Q12</f>
        <v>0</v>
      </c>
      <c r="T12" s="20">
        <f>'Avaliação 1.º Período'!R12</f>
        <v>0</v>
      </c>
      <c r="U12" s="20">
        <f>'Avaliação 2.º Período'!R12</f>
        <v>0</v>
      </c>
      <c r="V12" s="20">
        <f>R12</f>
        <v>0</v>
      </c>
      <c r="W12" s="20">
        <f>(+V12+U12+T12)/3</f>
        <v>0</v>
      </c>
      <c r="X12" s="20">
        <f>IF(W12=0,"",LOOKUP(W12,Notas!B3:B7,Notas!C3:C7))</f>
        <v>0</v>
      </c>
    </row>
    <row r="13" spans="1:24">
      <c r="A13" s="9">
        <v>2</v>
      </c>
      <c r="B13" s="10" t="s">
        <v>28</v>
      </c>
      <c r="C13" s="14"/>
      <c r="D13" s="14"/>
      <c r="E13" s="14"/>
      <c r="F13" s="15">
        <f>+(E11*E13)+(D11*D13)+(C11*C13)</f>
        <v>0</v>
      </c>
      <c r="G13" s="14"/>
      <c r="H13" s="14"/>
      <c r="I13" s="14"/>
      <c r="J13" s="14"/>
      <c r="K13" s="15">
        <f>+(J11*J13)+(I11*I13)+(H11*H13)+(G11*G13)</f>
        <v>0</v>
      </c>
      <c r="L13" s="14"/>
      <c r="M13" s="14"/>
      <c r="N13" s="14"/>
      <c r="O13" s="14"/>
      <c r="P13" s="14"/>
      <c r="Q13" s="15">
        <f>+(P11*P13)+(O11*O13)+(N11*N13)+(M11*M13)+(L11*L13)</f>
        <v>0</v>
      </c>
      <c r="R13" s="21">
        <f>+F13+K13+Q13</f>
        <v>0</v>
      </c>
      <c r="T13" s="20">
        <f>'Avaliação 1.º Período'!R13</f>
        <v>0</v>
      </c>
      <c r="U13" s="20">
        <f>'Avaliação 2.º Período'!R13</f>
        <v>0</v>
      </c>
      <c r="V13" s="20">
        <f>R13</f>
        <v>0</v>
      </c>
      <c r="W13" s="20">
        <f>(+V13+U13+T13)/3</f>
        <v>0</v>
      </c>
      <c r="X13" s="20">
        <f>IF(W13=0,"",LOOKUP(W13,Notas!B3:B7,Notas!C3:C7))</f>
        <v>0</v>
      </c>
    </row>
    <row r="14" spans="1:24">
      <c r="A14" s="9">
        <v>3</v>
      </c>
      <c r="B14" s="10" t="s">
        <v>28</v>
      </c>
      <c r="C14" s="14"/>
      <c r="D14" s="14"/>
      <c r="E14" s="14"/>
      <c r="F14" s="15">
        <f>+(E11*E14)+(D11*D14)+(C11*C14)</f>
        <v>0</v>
      </c>
      <c r="G14" s="14"/>
      <c r="H14" s="14"/>
      <c r="I14" s="14"/>
      <c r="J14" s="14"/>
      <c r="K14" s="15">
        <f>+(J11*J14)+(I11*I14)+(H11*H14)+(G11*G14)</f>
        <v>0</v>
      </c>
      <c r="L14" s="14"/>
      <c r="M14" s="14"/>
      <c r="N14" s="14"/>
      <c r="O14" s="14"/>
      <c r="P14" s="14"/>
      <c r="Q14" s="15">
        <f>+(P11*P14)+(O11*O14)+(N11*N14)+(M11*M14)+(L11*L14)</f>
        <v>0</v>
      </c>
      <c r="R14" s="21">
        <f>+F14+K14+Q14</f>
        <v>0</v>
      </c>
      <c r="T14" s="20">
        <f>'Avaliação 1.º Período'!R14</f>
        <v>0</v>
      </c>
      <c r="U14" s="20">
        <f>'Avaliação 2.º Período'!R14</f>
        <v>0</v>
      </c>
      <c r="V14" s="20">
        <f>R14</f>
        <v>0</v>
      </c>
      <c r="W14" s="20">
        <f>(+V14+U14+T14)/3</f>
        <v>0</v>
      </c>
      <c r="X14" s="20">
        <f>IF(W14=0,"",LOOKUP(W14,Notas!B3:B7,Notas!C3:C7))</f>
        <v>0</v>
      </c>
    </row>
    <row r="15" spans="1:24">
      <c r="A15" s="9">
        <v>4</v>
      </c>
      <c r="B15" s="10" t="s">
        <v>28</v>
      </c>
      <c r="C15" s="14"/>
      <c r="D15" s="14"/>
      <c r="E15" s="14"/>
      <c r="F15" s="15">
        <f>+(E11*E15)+(D11*D15)+(C11*C15)</f>
        <v>0</v>
      </c>
      <c r="G15" s="14"/>
      <c r="H15" s="14"/>
      <c r="I15" s="14"/>
      <c r="J15" s="14"/>
      <c r="K15" s="15">
        <f>+(J11*J15)+(I11*I15)+(H11*H15)+(G11*G15)</f>
        <v>0</v>
      </c>
      <c r="L15" s="14"/>
      <c r="M15" s="14"/>
      <c r="N15" s="14"/>
      <c r="O15" s="14"/>
      <c r="P15" s="14"/>
      <c r="Q15" s="15">
        <f>+(P11*P15)+(O11*O15)+(N11*N15)+(M11*M15)+(L11*L15)</f>
        <v>0</v>
      </c>
      <c r="R15" s="21">
        <f>+F15+K15+Q15</f>
        <v>0</v>
      </c>
      <c r="T15" s="20">
        <f>'Avaliação 1.º Período'!R15</f>
        <v>0</v>
      </c>
      <c r="U15" s="20">
        <f>'Avaliação 2.º Período'!R15</f>
        <v>0</v>
      </c>
      <c r="V15" s="20">
        <f>R15</f>
        <v>0</v>
      </c>
      <c r="W15" s="20">
        <f>(+V15+U15+T15)/3</f>
        <v>0</v>
      </c>
      <c r="X15" s="20">
        <f>IF(W15=0,"",LOOKUP(W15,Notas!B3:B7,Notas!C3:C7))</f>
        <v>0</v>
      </c>
    </row>
    <row r="16" spans="1:24">
      <c r="A16" s="9">
        <v>5</v>
      </c>
      <c r="B16" s="10" t="s">
        <v>28</v>
      </c>
      <c r="C16" s="14"/>
      <c r="D16" s="14"/>
      <c r="E16" s="14"/>
      <c r="F16" s="15">
        <f>+(E11*E16)+(D11*D16)+(C11*C16)</f>
        <v>0</v>
      </c>
      <c r="G16" s="14"/>
      <c r="H16" s="14"/>
      <c r="I16" s="14"/>
      <c r="J16" s="14"/>
      <c r="K16" s="15">
        <f>+(J11*J16)+(I11*I16)+(H11*H16)+(G11*G16)</f>
        <v>0</v>
      </c>
      <c r="L16" s="14"/>
      <c r="M16" s="14"/>
      <c r="N16" s="14"/>
      <c r="O16" s="14"/>
      <c r="P16" s="14"/>
      <c r="Q16" s="15">
        <f>+(P11*P16)+(O11*O16)+(N11*N16)+(M11*M16)+(L11*L16)</f>
        <v>0</v>
      </c>
      <c r="R16" s="21">
        <f>+F16+K16+Q16</f>
        <v>0</v>
      </c>
      <c r="T16" s="20">
        <f>'Avaliação 1.º Período'!R16</f>
        <v>0</v>
      </c>
      <c r="U16" s="20">
        <f>'Avaliação 2.º Período'!R16</f>
        <v>0</v>
      </c>
      <c r="V16" s="20">
        <f>R16</f>
        <v>0</v>
      </c>
      <c r="W16" s="20">
        <f>(+V16+U16+T16)/3</f>
        <v>0</v>
      </c>
      <c r="X16" s="20">
        <f>IF(W16=0,"",LOOKUP(W16,Notas!B3:B7,Notas!C3:C7))</f>
        <v>0</v>
      </c>
    </row>
    <row r="17" spans="1:24">
      <c r="A17" s="9">
        <v>6</v>
      </c>
      <c r="B17" s="10" t="s">
        <v>28</v>
      </c>
      <c r="C17" s="14"/>
      <c r="D17" s="14"/>
      <c r="E17" s="14"/>
      <c r="F17" s="15">
        <f>+(E11*E17)+(D11*D17)+(C11*C17)</f>
        <v>0</v>
      </c>
      <c r="G17" s="14"/>
      <c r="H17" s="14"/>
      <c r="I17" s="14"/>
      <c r="J17" s="14"/>
      <c r="K17" s="15">
        <f>+(J11*J17)+(I11*I17)+(H11*H17)+(G11*G17)</f>
        <v>0</v>
      </c>
      <c r="L17" s="14"/>
      <c r="M17" s="14"/>
      <c r="N17" s="14"/>
      <c r="O17" s="14"/>
      <c r="P17" s="14"/>
      <c r="Q17" s="15">
        <f>+(P11*P17)+(O11*O17)+(N11*N17)+(M11*M17)+(L11*L17)</f>
        <v>0</v>
      </c>
      <c r="R17" s="21">
        <f>+F17+K17+Q17</f>
        <v>0</v>
      </c>
      <c r="T17" s="20">
        <f>'Avaliação 1.º Período'!R17</f>
        <v>0</v>
      </c>
      <c r="U17" s="20">
        <f>'Avaliação 2.º Período'!R17</f>
        <v>0</v>
      </c>
      <c r="V17" s="20">
        <f>R17</f>
        <v>0</v>
      </c>
      <c r="W17" s="20">
        <f>(+V17+U17+T17)/3</f>
        <v>0</v>
      </c>
      <c r="X17" s="20">
        <f>IF(W17=0,"",LOOKUP(W17,Notas!B3:B7,Notas!C3:C7))</f>
        <v>0</v>
      </c>
    </row>
    <row r="18" spans="1:24">
      <c r="A18" s="9">
        <v>7</v>
      </c>
      <c r="B18" s="10" t="s">
        <v>28</v>
      </c>
      <c r="C18" s="14"/>
      <c r="D18" s="14"/>
      <c r="E18" s="14"/>
      <c r="F18" s="15">
        <f>+(E11*E18)+(D11*D18)+(C11*C18)</f>
        <v>0</v>
      </c>
      <c r="G18" s="14"/>
      <c r="H18" s="14"/>
      <c r="I18" s="14"/>
      <c r="J18" s="14"/>
      <c r="K18" s="15">
        <f>+(J11*J18)+(I11*I18)+(H11*H18)+(G11*G18)</f>
        <v>0</v>
      </c>
      <c r="L18" s="14"/>
      <c r="M18" s="14"/>
      <c r="N18" s="14"/>
      <c r="O18" s="14"/>
      <c r="P18" s="14"/>
      <c r="Q18" s="15">
        <f>+(P11*P18)+(O11*O18)+(N11*N18)+(M11*M18)+(L11*L18)</f>
        <v>0</v>
      </c>
      <c r="R18" s="21">
        <f>+F18+K18+Q18</f>
        <v>0</v>
      </c>
      <c r="T18" s="20">
        <f>'Avaliação 1.º Período'!R18</f>
        <v>0</v>
      </c>
      <c r="U18" s="20">
        <f>'Avaliação 2.º Período'!R18</f>
        <v>0</v>
      </c>
      <c r="V18" s="20">
        <f>R18</f>
        <v>0</v>
      </c>
      <c r="W18" s="20">
        <f>(+V18+U18+T18)/3</f>
        <v>0</v>
      </c>
      <c r="X18" s="20">
        <f>IF(W18=0,"",LOOKUP(W18,Notas!B3:B7,Notas!C3:C7))</f>
        <v>0</v>
      </c>
    </row>
    <row r="19" spans="1:24">
      <c r="A19" s="9">
        <v>8</v>
      </c>
      <c r="B19" s="10" t="s">
        <v>28</v>
      </c>
      <c r="C19" s="14"/>
      <c r="D19" s="14"/>
      <c r="E19" s="14"/>
      <c r="F19" s="15">
        <f>+(E11*E19)+(D11*D19)+(C11*C19)</f>
        <v>0</v>
      </c>
      <c r="G19" s="14"/>
      <c r="H19" s="14"/>
      <c r="I19" s="14"/>
      <c r="J19" s="14"/>
      <c r="K19" s="15">
        <f>+(J11*J19)+(I11*I19)+(H11*H19)+(G11*G19)</f>
        <v>0</v>
      </c>
      <c r="L19" s="14"/>
      <c r="M19" s="14"/>
      <c r="N19" s="14"/>
      <c r="O19" s="14"/>
      <c r="P19" s="14"/>
      <c r="Q19" s="15">
        <f>+(P11*P19)+(O11*O19)+(N11*N19)+(M11*M19)+(L11*L19)</f>
        <v>0</v>
      </c>
      <c r="R19" s="21">
        <f>+F19+K19+Q19</f>
        <v>0</v>
      </c>
      <c r="T19" s="20">
        <f>'Avaliação 1.º Período'!R19</f>
        <v>0</v>
      </c>
      <c r="U19" s="20">
        <f>'Avaliação 2.º Período'!R19</f>
        <v>0</v>
      </c>
      <c r="V19" s="20">
        <f>R19</f>
        <v>0</v>
      </c>
      <c r="W19" s="20">
        <f>(+V19+U19+T19)/3</f>
        <v>0</v>
      </c>
      <c r="X19" s="20">
        <f>IF(W19=0,"",LOOKUP(W19,Notas!B3:B7,Notas!C3:C7))</f>
        <v>0</v>
      </c>
    </row>
    <row r="20" spans="1:24">
      <c r="A20" s="9">
        <v>9</v>
      </c>
      <c r="B20" s="10" t="s">
        <v>28</v>
      </c>
      <c r="C20" s="14"/>
      <c r="D20" s="14"/>
      <c r="E20" s="14"/>
      <c r="F20" s="15">
        <f>+(E11*E20)+(D11*D20)+(C11*C20)</f>
        <v>0</v>
      </c>
      <c r="G20" s="14"/>
      <c r="H20" s="14"/>
      <c r="I20" s="14"/>
      <c r="J20" s="14"/>
      <c r="K20" s="15">
        <f>+(J11*J20)+(I11*I20)+(H11*H20)+(G11*G20)</f>
        <v>0</v>
      </c>
      <c r="L20" s="14"/>
      <c r="M20" s="14"/>
      <c r="N20" s="14"/>
      <c r="O20" s="14"/>
      <c r="P20" s="14"/>
      <c r="Q20" s="15">
        <f>+(P11*P20)+(O11*O20)+(N11*N20)+(M11*M20)+(L11*L20)</f>
        <v>0</v>
      </c>
      <c r="R20" s="21">
        <f>+F20+K20+Q20</f>
        <v>0</v>
      </c>
      <c r="T20" s="20">
        <f>'Avaliação 1.º Período'!R20</f>
        <v>0</v>
      </c>
      <c r="U20" s="20">
        <f>'Avaliação 2.º Período'!R20</f>
        <v>0</v>
      </c>
      <c r="V20" s="20">
        <f>R20</f>
        <v>0</v>
      </c>
      <c r="W20" s="20">
        <f>(+V20+U20+T20)/3</f>
        <v>0</v>
      </c>
      <c r="X20" s="20">
        <f>IF(W20=0,"",LOOKUP(W20,Notas!B3:B7,Notas!C3:C7))</f>
        <v>0</v>
      </c>
    </row>
    <row r="21" spans="1:24">
      <c r="A21" s="9">
        <v>10</v>
      </c>
      <c r="B21" s="10" t="s">
        <v>28</v>
      </c>
      <c r="C21" s="14"/>
      <c r="D21" s="14"/>
      <c r="E21" s="14"/>
      <c r="F21" s="15">
        <f>+(E11*E21)+(D11*D21)+(C11*C21)</f>
        <v>0</v>
      </c>
      <c r="G21" s="14"/>
      <c r="H21" s="14"/>
      <c r="I21" s="14"/>
      <c r="J21" s="14"/>
      <c r="K21" s="15">
        <f>+(J11*J21)+(I11*I21)+(H11*H21)+(G11*G21)</f>
        <v>0</v>
      </c>
      <c r="L21" s="14"/>
      <c r="M21" s="14"/>
      <c r="N21" s="14"/>
      <c r="O21" s="14"/>
      <c r="P21" s="14"/>
      <c r="Q21" s="15">
        <f>+(P11*P21)+(O11*O21)+(N11*N21)+(M11*M21)+(L11*L21)</f>
        <v>0</v>
      </c>
      <c r="R21" s="21">
        <f>+F21+K21+Q21</f>
        <v>0</v>
      </c>
      <c r="T21" s="20">
        <f>'Avaliação 1.º Período'!R21</f>
        <v>0</v>
      </c>
      <c r="U21" s="20">
        <f>'Avaliação 2.º Período'!R21</f>
        <v>0</v>
      </c>
      <c r="V21" s="20">
        <f>R21</f>
        <v>0</v>
      </c>
      <c r="W21" s="20">
        <f>(+V21+U21+T21)/3</f>
        <v>0</v>
      </c>
      <c r="X21" s="20">
        <f>IF(W21=0,"",LOOKUP(W21,Notas!B3:B7,Notas!C3:C7))</f>
        <v>0</v>
      </c>
    </row>
    <row r="22" spans="1:24">
      <c r="A22" s="9">
        <v>11</v>
      </c>
      <c r="B22" s="10" t="s">
        <v>28</v>
      </c>
      <c r="C22" s="14"/>
      <c r="D22" s="14"/>
      <c r="E22" s="14"/>
      <c r="F22" s="15">
        <f>+(E11*E22)+(D11*D22)+(C11*C22)</f>
        <v>0</v>
      </c>
      <c r="G22" s="14"/>
      <c r="H22" s="14"/>
      <c r="I22" s="14"/>
      <c r="J22" s="14"/>
      <c r="K22" s="15">
        <f>+(J11*J22)+(I11*I22)+(H11*H22)+(G11*G22)</f>
        <v>0</v>
      </c>
      <c r="L22" s="14"/>
      <c r="M22" s="14"/>
      <c r="N22" s="14"/>
      <c r="O22" s="14"/>
      <c r="P22" s="14"/>
      <c r="Q22" s="15">
        <f>+(P11*P22)+(O11*O22)+(N11*N22)+(M11*M22)+(L11*L22)</f>
        <v>0</v>
      </c>
      <c r="R22" s="21">
        <f>+F22+K22+Q22</f>
        <v>0</v>
      </c>
      <c r="T22" s="20">
        <f>'Avaliação 1.º Período'!R22</f>
        <v>0</v>
      </c>
      <c r="U22" s="20">
        <f>'Avaliação 2.º Período'!R22</f>
        <v>0</v>
      </c>
      <c r="V22" s="20">
        <f>R22</f>
        <v>0</v>
      </c>
      <c r="W22" s="20">
        <f>(+V22+U22+T22)/3</f>
        <v>0</v>
      </c>
      <c r="X22" s="20">
        <f>IF(W22=0,"",LOOKUP(W22,Notas!B3:B7,Notas!C3:C7))</f>
        <v>0</v>
      </c>
    </row>
    <row r="23" spans="1:24">
      <c r="A23" s="9">
        <v>12</v>
      </c>
      <c r="B23" s="10" t="s">
        <v>28</v>
      </c>
      <c r="C23" s="14"/>
      <c r="D23" s="14"/>
      <c r="E23" s="14"/>
      <c r="F23" s="15">
        <f>+(E11*E23)+(D11*D23)+(C11*C23)</f>
        <v>0</v>
      </c>
      <c r="G23" s="14"/>
      <c r="H23" s="14"/>
      <c r="I23" s="14"/>
      <c r="J23" s="14"/>
      <c r="K23" s="15">
        <f>+(J11*J23)+(I11*I23)+(H11*H23)+(G11*G23)</f>
        <v>0</v>
      </c>
      <c r="L23" s="14"/>
      <c r="M23" s="14"/>
      <c r="N23" s="14"/>
      <c r="O23" s="14"/>
      <c r="P23" s="14"/>
      <c r="Q23" s="15">
        <f>+(P11*P23)+(O11*O23)+(N11*N23)+(M11*M23)+(L11*L23)</f>
        <v>0</v>
      </c>
      <c r="R23" s="21">
        <f>+F23+K23+Q23</f>
        <v>0</v>
      </c>
      <c r="T23" s="20">
        <f>'Avaliação 1.º Período'!R23</f>
        <v>0</v>
      </c>
      <c r="U23" s="20">
        <f>'Avaliação 2.º Período'!R23</f>
        <v>0</v>
      </c>
      <c r="V23" s="20">
        <f>R23</f>
        <v>0</v>
      </c>
      <c r="W23" s="20">
        <f>(+V23+U23+T23)/3</f>
        <v>0</v>
      </c>
      <c r="X23" s="20">
        <f>IF(W23=0,"",LOOKUP(W23,Notas!B3:B7,Notas!C3:C7))</f>
        <v>0</v>
      </c>
    </row>
    <row r="24" spans="1:24">
      <c r="A24" s="9">
        <v>13</v>
      </c>
      <c r="B24" s="10" t="s">
        <v>28</v>
      </c>
      <c r="C24" s="14"/>
      <c r="D24" s="14"/>
      <c r="E24" s="14"/>
      <c r="F24" s="15">
        <f>+(E11*E24)+(D11*D24)+(C11*C24)</f>
        <v>0</v>
      </c>
      <c r="G24" s="14"/>
      <c r="H24" s="14"/>
      <c r="I24" s="14"/>
      <c r="J24" s="14"/>
      <c r="K24" s="15">
        <f>+(J11*J24)+(I11*I24)+(H11*H24)+(G11*G24)</f>
        <v>0</v>
      </c>
      <c r="L24" s="14"/>
      <c r="M24" s="14"/>
      <c r="N24" s="14"/>
      <c r="O24" s="14"/>
      <c r="P24" s="14"/>
      <c r="Q24" s="15">
        <f>+(P11*P24)+(O11*O24)+(N11*N24)+(M11*M24)+(L11*L24)</f>
        <v>0</v>
      </c>
      <c r="R24" s="21">
        <f>+F24+K24+Q24</f>
        <v>0</v>
      </c>
      <c r="T24" s="20">
        <f>'Avaliação 1.º Período'!R24</f>
        <v>0</v>
      </c>
      <c r="U24" s="20">
        <f>'Avaliação 2.º Período'!R24</f>
        <v>0</v>
      </c>
      <c r="V24" s="20">
        <f>R24</f>
        <v>0</v>
      </c>
      <c r="W24" s="20">
        <f>(+V24+U24+T24)/3</f>
        <v>0</v>
      </c>
      <c r="X24" s="20">
        <f>IF(W24=0,"",LOOKUP(W24,Notas!B3:B7,Notas!C3:C7))</f>
        <v>0</v>
      </c>
    </row>
    <row r="25" spans="1:24">
      <c r="A25" s="9">
        <v>14</v>
      </c>
      <c r="B25" s="10" t="s">
        <v>28</v>
      </c>
      <c r="C25" s="14"/>
      <c r="D25" s="14"/>
      <c r="E25" s="14"/>
      <c r="F25" s="15">
        <f>+(E11*E25)+(D11*D25)+(C11*C25)</f>
        <v>0</v>
      </c>
      <c r="G25" s="14"/>
      <c r="H25" s="14"/>
      <c r="I25" s="14"/>
      <c r="J25" s="14"/>
      <c r="K25" s="15">
        <f>+(J11*J25)+(I11*I25)+(H11*H25)+(G11*G25)</f>
        <v>0</v>
      </c>
      <c r="L25" s="14"/>
      <c r="M25" s="14"/>
      <c r="N25" s="14"/>
      <c r="O25" s="14"/>
      <c r="P25" s="14"/>
      <c r="Q25" s="15">
        <f>+(P11*P25)+(O11*O25)+(N11*N25)+(M11*M25)+(L11*L25)</f>
        <v>0</v>
      </c>
      <c r="R25" s="21">
        <f>+F25+K25+Q25</f>
        <v>0</v>
      </c>
      <c r="T25" s="20">
        <f>'Avaliação 1.º Período'!R25</f>
        <v>0</v>
      </c>
      <c r="U25" s="20">
        <f>'Avaliação 2.º Período'!R25</f>
        <v>0</v>
      </c>
      <c r="V25" s="20">
        <f>R25</f>
        <v>0</v>
      </c>
      <c r="W25" s="20">
        <f>(+V25+U25+T25)/3</f>
        <v>0</v>
      </c>
      <c r="X25" s="20">
        <f>IF(W25=0,"",LOOKUP(W25,Notas!B3:B7,Notas!C3:C7))</f>
        <v>0</v>
      </c>
    </row>
    <row r="26" spans="1:24">
      <c r="A26" s="9">
        <v>15</v>
      </c>
      <c r="B26" s="10" t="s">
        <v>28</v>
      </c>
      <c r="C26" s="14"/>
      <c r="D26" s="14"/>
      <c r="E26" s="14"/>
      <c r="F26" s="15">
        <f>+(E11*E26)+(D11*D26)+(C11*C26)</f>
        <v>0</v>
      </c>
      <c r="G26" s="14"/>
      <c r="H26" s="14"/>
      <c r="I26" s="14"/>
      <c r="J26" s="14"/>
      <c r="K26" s="15">
        <f>+(J11*J26)+(I11*I26)+(H11*H26)+(G11*G26)</f>
        <v>0</v>
      </c>
      <c r="L26" s="14"/>
      <c r="M26" s="14"/>
      <c r="N26" s="14"/>
      <c r="O26" s="14"/>
      <c r="P26" s="14"/>
      <c r="Q26" s="15">
        <f>+(P11*P26)+(O11*O26)+(N11*N26)+(M11*M26)+(L11*L26)</f>
        <v>0</v>
      </c>
      <c r="R26" s="21">
        <f>+F26+K26+Q26</f>
        <v>0</v>
      </c>
      <c r="T26" s="20">
        <f>'Avaliação 1.º Período'!R26</f>
        <v>0</v>
      </c>
      <c r="U26" s="20">
        <f>'Avaliação 2.º Período'!R26</f>
        <v>0</v>
      </c>
      <c r="V26" s="20">
        <f>R26</f>
        <v>0</v>
      </c>
      <c r="W26" s="20">
        <f>(+V26+U26+T26)/3</f>
        <v>0</v>
      </c>
      <c r="X26" s="20">
        <f>IF(W26=0,"",LOOKUP(W26,Notas!B3:B7,Notas!C3:C7))</f>
        <v>0</v>
      </c>
    </row>
    <row r="27" spans="1:24">
      <c r="A27" s="9">
        <v>16</v>
      </c>
      <c r="B27" s="10" t="s">
        <v>28</v>
      </c>
      <c r="C27" s="14"/>
      <c r="D27" s="14"/>
      <c r="E27" s="14"/>
      <c r="F27" s="15">
        <f>+(E11*E27)+(D11*D27)+(C11*C27)</f>
        <v>0</v>
      </c>
      <c r="G27" s="14"/>
      <c r="H27" s="14"/>
      <c r="I27" s="14"/>
      <c r="J27" s="14"/>
      <c r="K27" s="15">
        <f>+(J11*J27)+(I11*I27)+(H11*H27)+(G11*G27)</f>
        <v>0</v>
      </c>
      <c r="L27" s="14"/>
      <c r="M27" s="14"/>
      <c r="N27" s="14"/>
      <c r="O27" s="14"/>
      <c r="P27" s="14"/>
      <c r="Q27" s="15">
        <f>+(P11*P27)+(O11*O27)+(N11*N27)+(M11*M27)+(L11*L27)</f>
        <v>0</v>
      </c>
      <c r="R27" s="21">
        <f>+F27+K27+Q27</f>
        <v>0</v>
      </c>
      <c r="T27" s="20">
        <f>'Avaliação 1.º Período'!R27</f>
        <v>0</v>
      </c>
      <c r="U27" s="20">
        <f>'Avaliação 2.º Período'!R27</f>
        <v>0</v>
      </c>
      <c r="V27" s="20">
        <f>R27</f>
        <v>0</v>
      </c>
      <c r="W27" s="20">
        <f>(+V27+U27+T27)/3</f>
        <v>0</v>
      </c>
      <c r="X27" s="20">
        <f>IF(W27=0,"",LOOKUP(W27,Notas!B3:B7,Notas!C3:C7))</f>
        <v>0</v>
      </c>
    </row>
    <row r="28" spans="1:24">
      <c r="A28" s="9">
        <v>17</v>
      </c>
      <c r="B28" s="10" t="s">
        <v>28</v>
      </c>
      <c r="C28" s="14"/>
      <c r="D28" s="14"/>
      <c r="E28" s="14"/>
      <c r="F28" s="15">
        <f>+(E11*E28)+(D11*D28)+(C11*C28)</f>
        <v>0</v>
      </c>
      <c r="G28" s="14"/>
      <c r="H28" s="14"/>
      <c r="I28" s="14"/>
      <c r="J28" s="14"/>
      <c r="K28" s="15">
        <f>+(J11*J28)+(I11*I28)+(H11*H28)+(G11*G28)</f>
        <v>0</v>
      </c>
      <c r="L28" s="14"/>
      <c r="M28" s="14"/>
      <c r="N28" s="14"/>
      <c r="O28" s="14"/>
      <c r="P28" s="14"/>
      <c r="Q28" s="15">
        <f>+(P11*P28)+(O11*O28)+(N11*N28)+(M11*M28)+(L11*L28)</f>
        <v>0</v>
      </c>
      <c r="R28" s="21">
        <f>+F28+K28+Q28</f>
        <v>0</v>
      </c>
      <c r="T28" s="20">
        <f>'Avaliação 1.º Período'!R28</f>
        <v>0</v>
      </c>
      <c r="U28" s="20">
        <f>'Avaliação 2.º Período'!R28</f>
        <v>0</v>
      </c>
      <c r="V28" s="20">
        <f>R28</f>
        <v>0</v>
      </c>
      <c r="W28" s="20">
        <f>(+V28+U28+T28)/3</f>
        <v>0</v>
      </c>
      <c r="X28" s="20">
        <f>IF(W28=0,"",LOOKUP(W28,Notas!B3:B7,Notas!C3:C7))</f>
        <v>0</v>
      </c>
    </row>
    <row r="29" spans="1:24">
      <c r="A29" s="9">
        <v>18</v>
      </c>
      <c r="B29" s="10" t="s">
        <v>28</v>
      </c>
      <c r="C29" s="14"/>
      <c r="D29" s="14"/>
      <c r="E29" s="14"/>
      <c r="F29" s="15">
        <f>+(E11*E29)+(D11*D29)+(C11*C29)</f>
        <v>0</v>
      </c>
      <c r="G29" s="14"/>
      <c r="H29" s="14"/>
      <c r="I29" s="14"/>
      <c r="J29" s="14"/>
      <c r="K29" s="15">
        <f>+(J11*J29)+(I11*I29)+(H11*H29)+(G11*G29)</f>
        <v>0</v>
      </c>
      <c r="L29" s="14"/>
      <c r="M29" s="14"/>
      <c r="N29" s="14"/>
      <c r="O29" s="14"/>
      <c r="P29" s="14"/>
      <c r="Q29" s="15">
        <f>+(P11*P29)+(O11*O29)+(N11*N29)+(M11*M29)+(L11*L29)</f>
        <v>0</v>
      </c>
      <c r="R29" s="21">
        <f>+F29+K29+Q29</f>
        <v>0</v>
      </c>
      <c r="T29" s="20">
        <f>'Avaliação 1.º Período'!R29</f>
        <v>0</v>
      </c>
      <c r="U29" s="20">
        <f>'Avaliação 2.º Período'!R29</f>
        <v>0</v>
      </c>
      <c r="V29" s="20">
        <f>R29</f>
        <v>0</v>
      </c>
      <c r="W29" s="20">
        <f>(+V29+U29+T29)/3</f>
        <v>0</v>
      </c>
      <c r="X29" s="20">
        <f>IF(W29=0,"",LOOKUP(W29,Notas!B3:B7,Notas!C3:C7))</f>
        <v>0</v>
      </c>
    </row>
    <row r="30" spans="1:24">
      <c r="A30" s="9">
        <v>19</v>
      </c>
      <c r="B30" s="10" t="s">
        <v>28</v>
      </c>
      <c r="C30" s="14"/>
      <c r="D30" s="14"/>
      <c r="E30" s="14"/>
      <c r="F30" s="15">
        <f>+(E11*E30)+(D11*D30)+(C11*C30)</f>
        <v>0</v>
      </c>
      <c r="G30" s="14"/>
      <c r="H30" s="14"/>
      <c r="I30" s="14"/>
      <c r="J30" s="14"/>
      <c r="K30" s="15">
        <f>+(J11*J30)+(I11*I30)+(H11*H30)+(G11*G30)</f>
        <v>0</v>
      </c>
      <c r="L30" s="14"/>
      <c r="M30" s="14"/>
      <c r="N30" s="14"/>
      <c r="O30" s="14"/>
      <c r="P30" s="14"/>
      <c r="Q30" s="15">
        <f>+(P11*P30)+(O11*O30)+(N11*N30)+(M11*M30)+(L11*L30)</f>
        <v>0</v>
      </c>
      <c r="R30" s="21">
        <f>+F30+K30+Q30</f>
        <v>0</v>
      </c>
      <c r="T30" s="20">
        <f>'Avaliação 1.º Período'!R30</f>
        <v>0</v>
      </c>
      <c r="U30" s="20">
        <f>'Avaliação 2.º Período'!R30</f>
        <v>0</v>
      </c>
      <c r="V30" s="20">
        <f>R30</f>
        <v>0</v>
      </c>
      <c r="W30" s="20">
        <f>(+V30+U30+T30)/3</f>
        <v>0</v>
      </c>
      <c r="X30" s="20">
        <f>IF(W30=0,"",LOOKUP(W30,Notas!B3:B7,Notas!C3:C7))</f>
        <v>0</v>
      </c>
    </row>
    <row r="31" spans="1:24">
      <c r="A31" s="9">
        <v>20</v>
      </c>
      <c r="B31" s="10" t="s">
        <v>28</v>
      </c>
      <c r="C31" s="14"/>
      <c r="D31" s="14"/>
      <c r="E31" s="14"/>
      <c r="F31" s="15">
        <f>+(E11*E31)+(D11*D31)+(C11*C31)</f>
        <v>0</v>
      </c>
      <c r="G31" s="14"/>
      <c r="H31" s="14"/>
      <c r="I31" s="14"/>
      <c r="J31" s="14"/>
      <c r="K31" s="15">
        <f>+(J11*J31)+(I11*I31)+(H11*H31)+(G11*G31)</f>
        <v>0</v>
      </c>
      <c r="L31" s="14"/>
      <c r="M31" s="14"/>
      <c r="N31" s="14"/>
      <c r="O31" s="14"/>
      <c r="P31" s="14"/>
      <c r="Q31" s="15">
        <f>+(P11*P31)+(O11*O31)+(N11*N31)+(M11*M31)+(L11*L31)</f>
        <v>0</v>
      </c>
      <c r="R31" s="21">
        <f>+F31+K31+Q31</f>
        <v>0</v>
      </c>
      <c r="T31" s="20">
        <f>'Avaliação 1.º Período'!R31</f>
        <v>0</v>
      </c>
      <c r="U31" s="20">
        <f>'Avaliação 2.º Período'!R31</f>
        <v>0</v>
      </c>
      <c r="V31" s="20">
        <f>R31</f>
        <v>0</v>
      </c>
      <c r="W31" s="20">
        <f>(+V31+U31+T31)/3</f>
        <v>0</v>
      </c>
      <c r="X31" s="20">
        <f>IF(W31=0,"",LOOKUP(W31,Notas!B3:B7,Notas!C3:C7))</f>
        <v>0</v>
      </c>
    </row>
    <row r="32" spans="1:24">
      <c r="A32" s="9">
        <v>21</v>
      </c>
      <c r="B32" s="10" t="s">
        <v>28</v>
      </c>
      <c r="C32" s="14"/>
      <c r="D32" s="14"/>
      <c r="E32" s="14"/>
      <c r="F32" s="15">
        <f>+(E11*E32)+(D11*D32)+(C11*C32)</f>
        <v>0</v>
      </c>
      <c r="G32" s="14"/>
      <c r="H32" s="14"/>
      <c r="I32" s="14"/>
      <c r="J32" s="14"/>
      <c r="K32" s="15">
        <f>+(J11*J32)+(I11*I32)+(H11*H32)+(G11*G32)</f>
        <v>0</v>
      </c>
      <c r="L32" s="14"/>
      <c r="M32" s="14"/>
      <c r="N32" s="14"/>
      <c r="O32" s="14"/>
      <c r="P32" s="14"/>
      <c r="Q32" s="15">
        <f>+(P11*P32)+(O11*O32)+(N11*N32)+(M11*M32)+(L11*L32)</f>
        <v>0</v>
      </c>
      <c r="R32" s="21">
        <f>+F32+K32+Q32</f>
        <v>0</v>
      </c>
      <c r="T32" s="20">
        <f>'Avaliação 1.º Período'!R32</f>
        <v>0</v>
      </c>
      <c r="U32" s="20">
        <f>'Avaliação 2.º Período'!R32</f>
        <v>0</v>
      </c>
      <c r="V32" s="20">
        <f>R32</f>
        <v>0</v>
      </c>
      <c r="W32" s="20">
        <f>(+V32+U32+T32)/3</f>
        <v>0</v>
      </c>
      <c r="X32" s="20">
        <f>IF(W32=0,"",LOOKUP(W32,Notas!B3:B7,Notas!C3:C7))</f>
        <v>0</v>
      </c>
    </row>
    <row r="33" spans="1:24">
      <c r="A33" s="9">
        <v>22</v>
      </c>
      <c r="B33" s="10" t="s">
        <v>28</v>
      </c>
      <c r="C33" s="14"/>
      <c r="D33" s="14"/>
      <c r="E33" s="14"/>
      <c r="F33" s="15">
        <f>+(E11*E33)+(D11*D33)+(C11*C33)</f>
        <v>0</v>
      </c>
      <c r="G33" s="14"/>
      <c r="H33" s="14"/>
      <c r="I33" s="14"/>
      <c r="J33" s="14"/>
      <c r="K33" s="15">
        <f>+(J11*J33)+(I11*I33)+(H11*H33)+(G11*G33)</f>
        <v>0</v>
      </c>
      <c r="L33" s="14"/>
      <c r="M33" s="14"/>
      <c r="N33" s="14"/>
      <c r="O33" s="14"/>
      <c r="P33" s="14"/>
      <c r="Q33" s="15">
        <f>+(P11*P33)+(O11*O33)+(N11*N33)+(M11*M33)+(L11*L33)</f>
        <v>0</v>
      </c>
      <c r="R33" s="21">
        <f>+F33+K33+Q33</f>
        <v>0</v>
      </c>
      <c r="T33" s="20">
        <f>'Avaliação 1.º Período'!R33</f>
        <v>0</v>
      </c>
      <c r="U33" s="20">
        <f>'Avaliação 2.º Período'!R33</f>
        <v>0</v>
      </c>
      <c r="V33" s="20">
        <f>R33</f>
        <v>0</v>
      </c>
      <c r="W33" s="20">
        <f>(+V33+U33+T33)/3</f>
        <v>0</v>
      </c>
      <c r="X33" s="20">
        <f>IF(W33=0,"",LOOKUP(W33,Notas!B3:B7,Notas!C3:C7))</f>
        <v>0</v>
      </c>
    </row>
    <row r="34" spans="1:24">
      <c r="A34" s="9">
        <v>23</v>
      </c>
      <c r="B34" s="10" t="s">
        <v>28</v>
      </c>
      <c r="C34" s="14"/>
      <c r="D34" s="14"/>
      <c r="E34" s="14"/>
      <c r="F34" s="15">
        <f>+(E11*E34)+(D11*D34)+(C11*C34)</f>
        <v>0</v>
      </c>
      <c r="G34" s="14"/>
      <c r="H34" s="14"/>
      <c r="I34" s="14"/>
      <c r="J34" s="14"/>
      <c r="K34" s="15">
        <f>+(J11*J34)+(I11*I34)+(H11*H34)+(G11*G34)</f>
        <v>0</v>
      </c>
      <c r="L34" s="14"/>
      <c r="M34" s="14"/>
      <c r="N34" s="14"/>
      <c r="O34" s="14"/>
      <c r="P34" s="14"/>
      <c r="Q34" s="15">
        <f>+(P11*P34)+(O11*O34)+(N11*N34)+(M11*M34)+(L11*L34)</f>
        <v>0</v>
      </c>
      <c r="R34" s="21">
        <f>+F34+K34+Q34</f>
        <v>0</v>
      </c>
      <c r="T34" s="20">
        <f>'Avaliação 1.º Período'!R34</f>
        <v>0</v>
      </c>
      <c r="U34" s="20">
        <f>'Avaliação 2.º Período'!R34</f>
        <v>0</v>
      </c>
      <c r="V34" s="20">
        <f>R34</f>
        <v>0</v>
      </c>
      <c r="W34" s="20">
        <f>(+V34+U34+T34)/3</f>
        <v>0</v>
      </c>
      <c r="X34" s="20">
        <f>IF(W34=0,"",LOOKUP(W34,Notas!B3:B7,Notas!C3:C7))</f>
        <v>0</v>
      </c>
    </row>
    <row r="35" spans="1:24">
      <c r="A35" s="9">
        <v>24</v>
      </c>
      <c r="B35" s="10" t="s">
        <v>28</v>
      </c>
      <c r="C35" s="14"/>
      <c r="D35" s="14"/>
      <c r="E35" s="14"/>
      <c r="F35" s="15">
        <f>+(E11*E35)+(D11*D35)+(C11*C35)</f>
        <v>0</v>
      </c>
      <c r="G35" s="14"/>
      <c r="H35" s="14"/>
      <c r="I35" s="14"/>
      <c r="J35" s="14"/>
      <c r="K35" s="15">
        <f>+(J11*J35)+(I11*I35)+(H11*H35)+(G11*G35)</f>
        <v>0</v>
      </c>
      <c r="L35" s="14"/>
      <c r="M35" s="14"/>
      <c r="N35" s="14"/>
      <c r="O35" s="14"/>
      <c r="P35" s="14"/>
      <c r="Q35" s="15">
        <f>+(P11*P35)+(O11*O35)+(N11*N35)+(M11*M35)+(L11*L35)</f>
        <v>0</v>
      </c>
      <c r="R35" s="21">
        <f>+F35+K35+Q35</f>
        <v>0</v>
      </c>
      <c r="T35" s="20">
        <f>'Avaliação 1.º Período'!R35</f>
        <v>0</v>
      </c>
      <c r="U35" s="20">
        <f>'Avaliação 2.º Período'!R35</f>
        <v>0</v>
      </c>
      <c r="V35" s="20">
        <f>R35</f>
        <v>0</v>
      </c>
      <c r="W35" s="20">
        <f>(+V35+U35+T35)/3</f>
        <v>0</v>
      </c>
      <c r="X35" s="20">
        <f>IF(W35=0,"",LOOKUP(W35,Notas!B3:B7,Notas!C3:C7))</f>
        <v>0</v>
      </c>
    </row>
    <row r="36" spans="1:24">
      <c r="A36" s="9">
        <v>25</v>
      </c>
      <c r="B36" s="10" t="s">
        <v>28</v>
      </c>
      <c r="C36" s="14"/>
      <c r="D36" s="14"/>
      <c r="E36" s="14"/>
      <c r="F36" s="15">
        <f>+(E11*E36)+(D11*D36)+(C11*C36)</f>
        <v>0</v>
      </c>
      <c r="G36" s="14"/>
      <c r="H36" s="14"/>
      <c r="I36" s="14"/>
      <c r="J36" s="14"/>
      <c r="K36" s="15">
        <f>+(J11*J36)+(I11*I36)+(H11*H36)+(G11*G36)</f>
        <v>0</v>
      </c>
      <c r="L36" s="14"/>
      <c r="M36" s="14"/>
      <c r="N36" s="14"/>
      <c r="O36" s="14"/>
      <c r="P36" s="14"/>
      <c r="Q36" s="15">
        <f>+(P11*P36)+(O11*O36)+(N11*N36)+(M11*M36)+(L11*L36)</f>
        <v>0</v>
      </c>
      <c r="R36" s="21">
        <f>+F36+K36+Q36</f>
        <v>0</v>
      </c>
      <c r="T36" s="20">
        <f>'Avaliação 1.º Período'!R36</f>
        <v>0</v>
      </c>
      <c r="U36" s="20">
        <f>'Avaliação 2.º Período'!R36</f>
        <v>0</v>
      </c>
      <c r="V36" s="20">
        <f>R36</f>
        <v>0</v>
      </c>
      <c r="W36" s="20">
        <f>(+V36+U36+T36)/3</f>
        <v>0</v>
      </c>
      <c r="X36" s="20">
        <f>IF(W36=0,"",LOOKUP(W36,Notas!B3:B7,Notas!C3:C7))</f>
        <v>0</v>
      </c>
    </row>
    <row r="37" spans="1:24">
      <c r="A37" s="9">
        <v>26</v>
      </c>
      <c r="B37" s="10" t="s">
        <v>28</v>
      </c>
      <c r="C37" s="14"/>
      <c r="D37" s="14"/>
      <c r="E37" s="14"/>
      <c r="F37" s="15">
        <f>+(E11*E37)+(D11*D37)+(C11*C37)</f>
        <v>0</v>
      </c>
      <c r="G37" s="14"/>
      <c r="H37" s="14"/>
      <c r="I37" s="14"/>
      <c r="J37" s="14"/>
      <c r="K37" s="15">
        <f>+(J11*J37)+(I11*I37)+(H11*H37)+(G11*G37)</f>
        <v>0</v>
      </c>
      <c r="L37" s="14"/>
      <c r="M37" s="14"/>
      <c r="N37" s="14"/>
      <c r="O37" s="14"/>
      <c r="P37" s="14"/>
      <c r="Q37" s="15">
        <f>+(P11*P37)+(O11*O37)+(N11*N37)+(M11*M37)+(L11*L37)</f>
        <v>0</v>
      </c>
      <c r="R37" s="21">
        <f>+F37+K37+Q37</f>
        <v>0</v>
      </c>
      <c r="T37" s="20">
        <f>'Avaliação 1.º Período'!R37</f>
        <v>0</v>
      </c>
      <c r="U37" s="20">
        <f>'Avaliação 2.º Período'!R37</f>
        <v>0</v>
      </c>
      <c r="V37" s="20">
        <f>R37</f>
        <v>0</v>
      </c>
      <c r="W37" s="20">
        <f>(+V37+U37+T37)/3</f>
        <v>0</v>
      </c>
      <c r="X37" s="20">
        <f>IF(W37=0,"",LOOKUP(W37,Notas!B3:B7,Notas!C3:C7))</f>
        <v>0</v>
      </c>
    </row>
    <row r="38" spans="1:24">
      <c r="A38" s="9">
        <v>27</v>
      </c>
      <c r="B38" s="10" t="s">
        <v>28</v>
      </c>
      <c r="C38" s="14"/>
      <c r="D38" s="14"/>
      <c r="E38" s="14"/>
      <c r="F38" s="15">
        <f>+(E11*E38)+(D11*D38)+(C11*C38)</f>
        <v>0</v>
      </c>
      <c r="G38" s="14"/>
      <c r="H38" s="14"/>
      <c r="I38" s="14"/>
      <c r="J38" s="14"/>
      <c r="K38" s="15">
        <f>+(J11*J38)+(I11*I38)+(H11*H38)+(G11*G38)</f>
        <v>0</v>
      </c>
      <c r="L38" s="14"/>
      <c r="M38" s="14"/>
      <c r="N38" s="14"/>
      <c r="O38" s="14"/>
      <c r="P38" s="14"/>
      <c r="Q38" s="15">
        <f>+(P11*P38)+(O11*O38)+(N11*N38)+(M11*M38)+(L11*L38)</f>
        <v>0</v>
      </c>
      <c r="R38" s="21">
        <f>+F38+K38+Q38</f>
        <v>0</v>
      </c>
      <c r="T38" s="20">
        <f>'Avaliação 1.º Período'!R38</f>
        <v>0</v>
      </c>
      <c r="U38" s="20">
        <f>'Avaliação 2.º Período'!R38</f>
        <v>0</v>
      </c>
      <c r="V38" s="20">
        <f>R38</f>
        <v>0</v>
      </c>
      <c r="W38" s="20">
        <f>(+V38+U38+T38)/3</f>
        <v>0</v>
      </c>
      <c r="X38" s="20">
        <f>IF(W38=0,"",LOOKUP(W38,Notas!B3:B7,Notas!C3:C7))</f>
        <v>0</v>
      </c>
    </row>
    <row r="39" spans="1:24">
      <c r="A39" s="9">
        <v>28</v>
      </c>
      <c r="B39" s="10" t="s">
        <v>28</v>
      </c>
      <c r="C39" s="14"/>
      <c r="D39" s="14"/>
      <c r="E39" s="14"/>
      <c r="F39" s="15">
        <f>+(E11*E39)+(D11*D39)+(C11*C39)</f>
        <v>0</v>
      </c>
      <c r="G39" s="14"/>
      <c r="H39" s="14"/>
      <c r="I39" s="14"/>
      <c r="J39" s="14"/>
      <c r="K39" s="15">
        <f>+(J11*J39)+(I11*I39)+(H11*H39)+(G11*G39)</f>
        <v>0</v>
      </c>
      <c r="L39" s="14"/>
      <c r="M39" s="14"/>
      <c r="N39" s="14"/>
      <c r="O39" s="14"/>
      <c r="P39" s="14"/>
      <c r="Q39" s="15">
        <f>+(P11*P39)+(O11*O39)+(N11*N39)+(M11*M39)+(L11*L39)</f>
        <v>0</v>
      </c>
      <c r="R39" s="21">
        <f>+F39+K39+Q39</f>
        <v>0</v>
      </c>
      <c r="T39" s="20">
        <f>'Avaliação 1.º Período'!R39</f>
        <v>0</v>
      </c>
      <c r="U39" s="20">
        <f>'Avaliação 2.º Período'!R39</f>
        <v>0</v>
      </c>
      <c r="V39" s="20">
        <f>R39</f>
        <v>0</v>
      </c>
      <c r="W39" s="20">
        <f>(+V39+U39+T39)/3</f>
        <v>0</v>
      </c>
      <c r="X39" s="20">
        <f>IF(W39=0,"",LOOKUP(W39,Notas!B3:B7,Notas!C3:C7))</f>
        <v>0</v>
      </c>
    </row>
    <row r="40" spans="1:24">
      <c r="A40" s="9">
        <v>29</v>
      </c>
      <c r="B40" s="10" t="s">
        <v>28</v>
      </c>
      <c r="C40" s="14"/>
      <c r="D40" s="14"/>
      <c r="E40" s="14"/>
      <c r="F40" s="15">
        <f>+(E11*E40)+(D11*D40)+(C11*C40)</f>
        <v>0</v>
      </c>
      <c r="G40" s="14"/>
      <c r="H40" s="14"/>
      <c r="I40" s="14"/>
      <c r="J40" s="14"/>
      <c r="K40" s="15">
        <f>+(J11*J40)+(I11*I40)+(H11*H40)+(G11*G40)</f>
        <v>0</v>
      </c>
      <c r="L40" s="14"/>
      <c r="M40" s="14"/>
      <c r="N40" s="14"/>
      <c r="O40" s="14"/>
      <c r="P40" s="14"/>
      <c r="Q40" s="15">
        <f>+(P11*P40)+(O11*O40)+(N11*N40)+(M11*M40)+(L11*L40)</f>
        <v>0</v>
      </c>
      <c r="R40" s="21">
        <f>+F40+K40+Q40</f>
        <v>0</v>
      </c>
      <c r="T40" s="20">
        <f>'Avaliação 1.º Período'!R40</f>
        <v>0</v>
      </c>
      <c r="U40" s="20">
        <f>'Avaliação 2.º Período'!R40</f>
        <v>0</v>
      </c>
      <c r="V40" s="20">
        <f>R40</f>
        <v>0</v>
      </c>
      <c r="W40" s="20">
        <f>(+V40+U40+T40)/3</f>
        <v>0</v>
      </c>
      <c r="X40" s="20">
        <f>IF(W40=0,"",LOOKUP(W40,Notas!B3:B7,Notas!C3:C7))</f>
        <v>0</v>
      </c>
    </row>
    <row r="41" spans="1:24">
      <c r="A41" s="9">
        <v>30</v>
      </c>
      <c r="B41" s="10" t="s">
        <v>28</v>
      </c>
      <c r="C41" s="14"/>
      <c r="D41" s="14"/>
      <c r="E41" s="14"/>
      <c r="F41" s="15">
        <f>+(E11*E41)+(D11*D41)+(C11*C41)</f>
        <v>0</v>
      </c>
      <c r="G41" s="14"/>
      <c r="H41" s="14"/>
      <c r="I41" s="14"/>
      <c r="J41" s="14"/>
      <c r="K41" s="15">
        <f>+(J11*J41)+(I11*I41)+(H11*H41)+(G11*G41)</f>
        <v>0</v>
      </c>
      <c r="L41" s="14"/>
      <c r="M41" s="14"/>
      <c r="N41" s="14"/>
      <c r="O41" s="14"/>
      <c r="P41" s="14"/>
      <c r="Q41" s="15">
        <f>+(P11*P41)+(O11*O41)+(N11*N41)+(M11*M41)+(L11*L41)</f>
        <v>0</v>
      </c>
      <c r="R41" s="21">
        <f>+F41+K41+Q41</f>
        <v>0</v>
      </c>
      <c r="T41" s="20">
        <f>'Avaliação 1.º Período'!R41</f>
        <v>0</v>
      </c>
      <c r="U41" s="20">
        <f>'Avaliação 2.º Período'!R41</f>
        <v>0</v>
      </c>
      <c r="V41" s="20">
        <f>R41</f>
        <v>0</v>
      </c>
      <c r="W41" s="20">
        <f>(+V41+U41+T41)/3</f>
        <v>0</v>
      </c>
      <c r="X41" s="20">
        <f>IF(W41=0,"",LOOKUP(W41,Notas!B3:B7,Notas!C3:C7))</f>
        <v>0</v>
      </c>
    </row>
  </sheetData>
  <mergeCells count="13">
    <mergeCell ref="A9:A10"/>
    <mergeCell ref="C9:K9"/>
    <mergeCell ref="L9:Q9"/>
    <mergeCell ref="R9:R10"/>
    <mergeCell ref="T9:T10"/>
    <mergeCell ref="U9:U10"/>
    <mergeCell ref="V9:V10"/>
    <mergeCell ref="W9:X10"/>
    <mergeCell ref="A1:X2"/>
    <mergeCell ref="A3:X4"/>
    <mergeCell ref="A5:X6"/>
    <mergeCell ref="A7:X8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Notas</vt:lpstr>
      <vt:lpstr>Avaliação 1.º Período</vt:lpstr>
      <vt:lpstr>Avaliação 2.º Período</vt:lpstr>
      <vt:lpstr>Avaliação 3.º Período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2021-08-16T17:59:01Z</dcterms:created>
  <dcterms:modified xsi:type="dcterms:W3CDTF">2021-08-16T17:59:01Z</dcterms:modified>
</cp:coreProperties>
</file>